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13.09.2021\ОДО\"/>
    </mc:Choice>
  </mc:AlternateContent>
  <bookViews>
    <workbookView xWindow="180" yWindow="465" windowWidth="25425" windowHeight="14655" tabRatio="601" activeTab="2"/>
  </bookViews>
  <sheets>
    <sheet name="Карточка сотрудника" sheetId="2" r:id="rId1"/>
    <sheet name="Лист1" sheetId="12" state="hidden" r:id="rId2"/>
    <sheet name="Портфолио" sheetId="7" r:id="rId3"/>
  </sheets>
  <definedNames>
    <definedName name="_xlnm._FilterDatabase" localSheetId="0" hidden="1">'Карточка сотрудника'!$A$1:$X$39</definedName>
    <definedName name="_xlnm._FilterDatabase" localSheetId="2" hidden="1">Портфолио!$A$1:$W$39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I27" i="2"/>
  <c r="K27" i="2"/>
  <c r="M27" i="2"/>
  <c r="O27" i="2"/>
  <c r="Q27" i="2"/>
  <c r="S27" i="2"/>
  <c r="U27" i="2"/>
  <c r="W27" i="2"/>
  <c r="X27" i="2" l="1"/>
  <c r="G37" i="2" l="1"/>
  <c r="G36" i="2"/>
  <c r="G35" i="2"/>
  <c r="G34" i="2"/>
  <c r="W37" i="2"/>
  <c r="W36" i="2"/>
  <c r="W35" i="2"/>
  <c r="W34" i="2"/>
  <c r="U37" i="2"/>
  <c r="U36" i="2"/>
  <c r="U35" i="2"/>
  <c r="U34" i="2"/>
  <c r="S37" i="2"/>
  <c r="S36" i="2"/>
  <c r="S35" i="2"/>
  <c r="S34" i="2"/>
  <c r="Q37" i="2"/>
  <c r="Q36" i="2"/>
  <c r="Q35" i="2"/>
  <c r="Q34" i="2"/>
  <c r="O37" i="2"/>
  <c r="O36" i="2"/>
  <c r="O35" i="2"/>
  <c r="O34" i="2"/>
  <c r="M37" i="2"/>
  <c r="M36" i="2"/>
  <c r="M35" i="2"/>
  <c r="M34" i="2"/>
  <c r="K37" i="2"/>
  <c r="K36" i="2"/>
  <c r="K35" i="2"/>
  <c r="K34" i="2"/>
  <c r="I37" i="2"/>
  <c r="I36" i="2"/>
  <c r="I35" i="2"/>
  <c r="I34" i="2"/>
  <c r="W32" i="2"/>
  <c r="W31" i="2"/>
  <c r="U32" i="2"/>
  <c r="U31" i="2"/>
  <c r="S32" i="2"/>
  <c r="S31" i="2"/>
  <c r="Q32" i="2"/>
  <c r="Q31" i="2"/>
  <c r="O32" i="2"/>
  <c r="O31" i="2"/>
  <c r="M32" i="2"/>
  <c r="M31" i="2"/>
  <c r="K32" i="2"/>
  <c r="K31" i="2"/>
  <c r="I32" i="2"/>
  <c r="I31" i="2"/>
  <c r="G32" i="2"/>
  <c r="G31" i="2"/>
  <c r="V27" i="7"/>
  <c r="T27" i="7"/>
  <c r="R27" i="7"/>
  <c r="P27" i="7"/>
  <c r="N27" i="7"/>
  <c r="L27" i="7"/>
  <c r="J27" i="7"/>
  <c r="H27" i="7"/>
  <c r="F27" i="7"/>
  <c r="V13" i="7"/>
  <c r="V14" i="7"/>
  <c r="T13" i="7"/>
  <c r="T14" i="7"/>
  <c r="R13" i="7"/>
  <c r="R14" i="7"/>
  <c r="P13" i="7"/>
  <c r="P14" i="7"/>
  <c r="N13" i="7"/>
  <c r="N14" i="7"/>
  <c r="L13" i="7"/>
  <c r="L14" i="7"/>
  <c r="J13" i="7"/>
  <c r="J14" i="7"/>
  <c r="H13" i="7"/>
  <c r="H14" i="7"/>
  <c r="F13" i="7"/>
  <c r="F14" i="7"/>
  <c r="F3" i="7"/>
  <c r="F4" i="7" s="1"/>
  <c r="H3" i="7"/>
  <c r="H4" i="7" s="1"/>
  <c r="J3" i="7"/>
  <c r="W27" i="7" l="1"/>
  <c r="X32" i="2"/>
  <c r="X35" i="2"/>
  <c r="X37" i="2"/>
  <c r="X36" i="2"/>
  <c r="X31" i="2"/>
  <c r="X34" i="2"/>
  <c r="W14" i="7"/>
  <c r="W13" i="7"/>
  <c r="V7" i="7"/>
  <c r="V8" i="7"/>
  <c r="V11" i="7"/>
  <c r="V12" i="7"/>
  <c r="V16" i="7"/>
  <c r="V18" i="7"/>
  <c r="V20" i="7"/>
  <c r="V22" i="7"/>
  <c r="V24" i="7"/>
  <c r="V26" i="7"/>
  <c r="V29" i="7"/>
  <c r="V31" i="7"/>
  <c r="V32" i="7"/>
  <c r="V34" i="7"/>
  <c r="V35" i="7"/>
  <c r="V36" i="7"/>
  <c r="V37" i="7"/>
  <c r="V3" i="7"/>
  <c r="T7" i="7"/>
  <c r="T8" i="7"/>
  <c r="T11" i="7"/>
  <c r="T12" i="7"/>
  <c r="T16" i="7"/>
  <c r="T17" i="7" s="1"/>
  <c r="T18" i="7"/>
  <c r="T20" i="7"/>
  <c r="T22" i="7"/>
  <c r="T24" i="7"/>
  <c r="T26" i="7"/>
  <c r="T29" i="7"/>
  <c r="T31" i="7"/>
  <c r="T32" i="7"/>
  <c r="T34" i="7"/>
  <c r="T35" i="7"/>
  <c r="T36" i="7"/>
  <c r="T37" i="7"/>
  <c r="T3" i="7"/>
  <c r="R7" i="7"/>
  <c r="R8" i="7"/>
  <c r="R11" i="7"/>
  <c r="R12" i="7"/>
  <c r="R16" i="7"/>
  <c r="R18" i="7"/>
  <c r="R20" i="7"/>
  <c r="R22" i="7"/>
  <c r="R24" i="7"/>
  <c r="R26" i="7"/>
  <c r="R29" i="7"/>
  <c r="R31" i="7"/>
  <c r="R32" i="7"/>
  <c r="R34" i="7"/>
  <c r="R35" i="7"/>
  <c r="R36" i="7"/>
  <c r="R37" i="7"/>
  <c r="R3" i="7"/>
  <c r="P7" i="7"/>
  <c r="P8" i="7"/>
  <c r="P11" i="7"/>
  <c r="P12" i="7"/>
  <c r="P16" i="7"/>
  <c r="P17" i="7" s="1"/>
  <c r="P18" i="7"/>
  <c r="P20" i="7"/>
  <c r="P22" i="7"/>
  <c r="P24" i="7"/>
  <c r="P26" i="7"/>
  <c r="P29" i="7"/>
  <c r="P31" i="7"/>
  <c r="P32" i="7"/>
  <c r="P34" i="7"/>
  <c r="P35" i="7"/>
  <c r="P36" i="7"/>
  <c r="P37" i="7"/>
  <c r="P3" i="7"/>
  <c r="N7" i="7"/>
  <c r="N8" i="7"/>
  <c r="N11" i="7"/>
  <c r="N12" i="7"/>
  <c r="N16" i="7"/>
  <c r="N18" i="7"/>
  <c r="N20" i="7"/>
  <c r="N22" i="7"/>
  <c r="N24" i="7"/>
  <c r="N26" i="7"/>
  <c r="N29" i="7"/>
  <c r="N31" i="7"/>
  <c r="N32" i="7"/>
  <c r="N34" i="7"/>
  <c r="N35" i="7"/>
  <c r="N36" i="7"/>
  <c r="N37" i="7"/>
  <c r="N3" i="7"/>
  <c r="L6" i="7"/>
  <c r="L7" i="7"/>
  <c r="L8" i="7"/>
  <c r="L11" i="7"/>
  <c r="L12" i="7"/>
  <c r="L16" i="7"/>
  <c r="L17" i="7" s="1"/>
  <c r="L18" i="7"/>
  <c r="L20" i="7"/>
  <c r="L22" i="7"/>
  <c r="L24" i="7"/>
  <c r="L26" i="7"/>
  <c r="L29" i="7"/>
  <c r="L31" i="7"/>
  <c r="L32" i="7"/>
  <c r="L34" i="7"/>
  <c r="L35" i="7"/>
  <c r="L36" i="7"/>
  <c r="L37" i="7"/>
  <c r="L3" i="7"/>
  <c r="L4" i="7" s="1"/>
  <c r="J7" i="7"/>
  <c r="J8" i="7"/>
  <c r="J11" i="7"/>
  <c r="J12" i="7"/>
  <c r="J16" i="7"/>
  <c r="J18" i="7"/>
  <c r="J20" i="7"/>
  <c r="J22" i="7"/>
  <c r="J24" i="7"/>
  <c r="J26" i="7"/>
  <c r="J29" i="7"/>
  <c r="J31" i="7"/>
  <c r="J32" i="7"/>
  <c r="J34" i="7"/>
  <c r="J35" i="7"/>
  <c r="J36" i="7"/>
  <c r="J37" i="7"/>
  <c r="J4" i="7"/>
  <c r="H7" i="7"/>
  <c r="H8" i="7"/>
  <c r="H11" i="7"/>
  <c r="H12" i="7"/>
  <c r="H16" i="7"/>
  <c r="H17" i="7" s="1"/>
  <c r="H18" i="7"/>
  <c r="H20" i="7"/>
  <c r="H22" i="7"/>
  <c r="H24" i="7"/>
  <c r="H26" i="7"/>
  <c r="H29" i="7"/>
  <c r="H31" i="7"/>
  <c r="H32" i="7"/>
  <c r="H34" i="7"/>
  <c r="H35" i="7"/>
  <c r="H36" i="7"/>
  <c r="H37" i="7"/>
  <c r="F7" i="7"/>
  <c r="F8" i="7"/>
  <c r="F11" i="7"/>
  <c r="F12" i="7"/>
  <c r="F16" i="7"/>
  <c r="F18" i="7"/>
  <c r="F20" i="7"/>
  <c r="F22" i="7"/>
  <c r="F24" i="7"/>
  <c r="F26" i="7"/>
  <c r="F29" i="7"/>
  <c r="F31" i="7"/>
  <c r="F32" i="7"/>
  <c r="F34" i="7"/>
  <c r="F35" i="7"/>
  <c r="F36" i="7"/>
  <c r="F37" i="7"/>
  <c r="L15" i="7" l="1"/>
  <c r="N38" i="7"/>
  <c r="T15" i="7"/>
  <c r="F6" i="7"/>
  <c r="H38" i="7"/>
  <c r="H15" i="7"/>
  <c r="J19" i="7"/>
  <c r="P15" i="7"/>
  <c r="P6" i="7"/>
  <c r="V21" i="7"/>
  <c r="J6" i="7"/>
  <c r="H19" i="7"/>
  <c r="L21" i="7"/>
  <c r="F25" i="7"/>
  <c r="H6" i="7"/>
  <c r="N19" i="7"/>
  <c r="V19" i="7"/>
  <c r="H10" i="7"/>
  <c r="J33" i="7"/>
  <c r="N6" i="7"/>
  <c r="R19" i="7"/>
  <c r="P10" i="7"/>
  <c r="R10" i="7"/>
  <c r="J10" i="7"/>
  <c r="L10" i="7"/>
  <c r="T10" i="7"/>
  <c r="F10" i="7"/>
  <c r="N10" i="7"/>
  <c r="V10" i="7"/>
  <c r="F23" i="7"/>
  <c r="N23" i="7"/>
  <c r="R25" i="7"/>
  <c r="V23" i="7"/>
  <c r="R4" i="7"/>
  <c r="V4" i="7"/>
  <c r="V25" i="7"/>
  <c r="F33" i="7"/>
  <c r="F21" i="7"/>
  <c r="F19" i="7"/>
  <c r="H30" i="7"/>
  <c r="H28" i="7"/>
  <c r="J21" i="7"/>
  <c r="L30" i="7"/>
  <c r="L28" i="7"/>
  <c r="N33" i="7"/>
  <c r="P28" i="7"/>
  <c r="R21" i="7"/>
  <c r="T30" i="7"/>
  <c r="T28" i="7"/>
  <c r="V33" i="7"/>
  <c r="J25" i="7"/>
  <c r="L38" i="7"/>
  <c r="T38" i="7"/>
  <c r="H25" i="7"/>
  <c r="J38" i="7"/>
  <c r="L23" i="7"/>
  <c r="P4" i="7"/>
  <c r="P25" i="7"/>
  <c r="P23" i="7"/>
  <c r="R38" i="7"/>
  <c r="R17" i="7"/>
  <c r="T4" i="7"/>
  <c r="T25" i="7"/>
  <c r="T23" i="7"/>
  <c r="P38" i="7"/>
  <c r="F38" i="7"/>
  <c r="F17" i="7"/>
  <c r="H23" i="7"/>
  <c r="J17" i="7"/>
  <c r="L25" i="7"/>
  <c r="F30" i="7"/>
  <c r="F28" i="7"/>
  <c r="F15" i="7"/>
  <c r="H33" i="7"/>
  <c r="H21" i="7"/>
  <c r="J30" i="7"/>
  <c r="J28" i="7"/>
  <c r="J23" i="7"/>
  <c r="J15" i="7"/>
  <c r="L33" i="7"/>
  <c r="L19" i="7"/>
  <c r="N30" i="7"/>
  <c r="N28" i="7"/>
  <c r="N25" i="7"/>
  <c r="N21" i="7"/>
  <c r="N17" i="7"/>
  <c r="N15" i="7"/>
  <c r="N4" i="7"/>
  <c r="P33" i="7"/>
  <c r="P30" i="7"/>
  <c r="P21" i="7"/>
  <c r="P19" i="7"/>
  <c r="R33" i="7"/>
  <c r="R30" i="7"/>
  <c r="R28" i="7"/>
  <c r="R23" i="7"/>
  <c r="R15" i="7"/>
  <c r="R6" i="7"/>
  <c r="T33" i="7"/>
  <c r="T21" i="7"/>
  <c r="T19" i="7"/>
  <c r="T6" i="7"/>
  <c r="V38" i="7"/>
  <c r="V30" i="7"/>
  <c r="V28" i="7"/>
  <c r="V17" i="7"/>
  <c r="V15" i="7"/>
  <c r="V6" i="7"/>
  <c r="W34" i="7"/>
  <c r="W16" i="7"/>
  <c r="W17" i="7" s="1"/>
  <c r="W12" i="7"/>
  <c r="W3" i="7"/>
  <c r="W4" i="7" s="1"/>
  <c r="W29" i="7"/>
  <c r="W5" i="7"/>
  <c r="W36" i="7"/>
  <c r="W32" i="7"/>
  <c r="W24" i="7"/>
  <c r="W22" i="7"/>
  <c r="W8" i="7"/>
  <c r="W37" i="7"/>
  <c r="W26" i="7"/>
  <c r="W28" i="7" s="1"/>
  <c r="W11" i="7"/>
  <c r="W9" i="7"/>
  <c r="W35" i="7"/>
  <c r="W31" i="7"/>
  <c r="W20" i="7"/>
  <c r="W18" i="7"/>
  <c r="W7" i="7"/>
  <c r="G3" i="2"/>
  <c r="G8" i="2"/>
  <c r="G7" i="2"/>
  <c r="G14" i="2"/>
  <c r="G12" i="2"/>
  <c r="G11" i="2"/>
  <c r="G13" i="2"/>
  <c r="G16" i="2"/>
  <c r="G18" i="2"/>
  <c r="G20" i="2"/>
  <c r="G22" i="2"/>
  <c r="G24" i="2"/>
  <c r="G26" i="2"/>
  <c r="G29" i="2"/>
  <c r="L39" i="7" l="1"/>
  <c r="J39" i="7"/>
  <c r="H39" i="7"/>
  <c r="F39" i="7"/>
  <c r="P39" i="7"/>
  <c r="N39" i="7"/>
  <c r="V39" i="7"/>
  <c r="T39" i="7"/>
  <c r="R39" i="7"/>
  <c r="W19" i="7"/>
  <c r="W15" i="7"/>
  <c r="W21" i="7"/>
  <c r="W33" i="7"/>
  <c r="W6" i="7"/>
  <c r="W38" i="7"/>
  <c r="G4" i="2"/>
  <c r="G6" i="2" s="1"/>
  <c r="W10" i="7"/>
  <c r="W23" i="7"/>
  <c r="W25" i="7"/>
  <c r="W30" i="7"/>
  <c r="G10" i="2" l="1"/>
  <c r="G15" i="2" s="1"/>
  <c r="G17" i="2" s="1"/>
  <c r="W39" i="7"/>
  <c r="W14" i="2"/>
  <c r="W12" i="2"/>
  <c r="W11" i="2"/>
  <c r="W13" i="2"/>
  <c r="W16" i="2"/>
  <c r="W18" i="2"/>
  <c r="W20" i="2"/>
  <c r="W22" i="2"/>
  <c r="W24" i="2"/>
  <c r="W26" i="2"/>
  <c r="W29" i="2"/>
  <c r="U14" i="2"/>
  <c r="U12" i="2"/>
  <c r="U11" i="2"/>
  <c r="U13" i="2"/>
  <c r="U16" i="2"/>
  <c r="U18" i="2"/>
  <c r="U20" i="2"/>
  <c r="U22" i="2"/>
  <c r="U24" i="2"/>
  <c r="U26" i="2"/>
  <c r="U29" i="2"/>
  <c r="S14" i="2"/>
  <c r="S12" i="2"/>
  <c r="S11" i="2"/>
  <c r="S13" i="2"/>
  <c r="S16" i="2"/>
  <c r="S18" i="2"/>
  <c r="S20" i="2"/>
  <c r="S22" i="2"/>
  <c r="S24" i="2"/>
  <c r="S26" i="2"/>
  <c r="S29" i="2"/>
  <c r="Q14" i="2"/>
  <c r="Q12" i="2"/>
  <c r="Q11" i="2"/>
  <c r="Q13" i="2"/>
  <c r="Q16" i="2"/>
  <c r="Q18" i="2"/>
  <c r="Q20" i="2"/>
  <c r="Q22" i="2"/>
  <c r="Q24" i="2"/>
  <c r="Q26" i="2"/>
  <c r="Q29" i="2"/>
  <c r="O14" i="2"/>
  <c r="O12" i="2"/>
  <c r="O11" i="2"/>
  <c r="O13" i="2"/>
  <c r="O16" i="2"/>
  <c r="O18" i="2"/>
  <c r="O20" i="2"/>
  <c r="O22" i="2"/>
  <c r="O24" i="2"/>
  <c r="O26" i="2"/>
  <c r="O29" i="2"/>
  <c r="M14" i="2"/>
  <c r="M12" i="2"/>
  <c r="M11" i="2"/>
  <c r="M13" i="2"/>
  <c r="M16" i="2"/>
  <c r="M18" i="2"/>
  <c r="M20" i="2"/>
  <c r="M22" i="2"/>
  <c r="M24" i="2"/>
  <c r="M26" i="2"/>
  <c r="M29" i="2"/>
  <c r="K14" i="2"/>
  <c r="K12" i="2"/>
  <c r="K11" i="2"/>
  <c r="K13" i="2"/>
  <c r="K16" i="2"/>
  <c r="K18" i="2"/>
  <c r="K20" i="2"/>
  <c r="K22" i="2"/>
  <c r="K24" i="2"/>
  <c r="K26" i="2"/>
  <c r="K29" i="2"/>
  <c r="I14" i="2"/>
  <c r="I12" i="2"/>
  <c r="I11" i="2"/>
  <c r="I13" i="2"/>
  <c r="I16" i="2"/>
  <c r="I18" i="2"/>
  <c r="I20" i="2"/>
  <c r="I22" i="2"/>
  <c r="I24" i="2"/>
  <c r="I26" i="2"/>
  <c r="I29" i="2"/>
  <c r="W3" i="2"/>
  <c r="U3" i="2"/>
  <c r="S3" i="2"/>
  <c r="Q3" i="2"/>
  <c r="O3" i="2"/>
  <c r="M3" i="2"/>
  <c r="K3" i="2"/>
  <c r="I3" i="2"/>
  <c r="W8" i="2"/>
  <c r="W7" i="2"/>
  <c r="U8" i="2"/>
  <c r="U7" i="2"/>
  <c r="S8" i="2"/>
  <c r="S7" i="2"/>
  <c r="Q8" i="2"/>
  <c r="Q7" i="2"/>
  <c r="O8" i="2"/>
  <c r="O7" i="2"/>
  <c r="M8" i="2"/>
  <c r="M7" i="2"/>
  <c r="K8" i="2"/>
  <c r="K7" i="2"/>
  <c r="I8" i="2"/>
  <c r="I7" i="2"/>
  <c r="G19" i="2" l="1"/>
  <c r="G21" i="2" s="1"/>
  <c r="G23" i="2" s="1"/>
  <c r="X14" i="2"/>
  <c r="I6" i="2"/>
  <c r="I4" i="2"/>
  <c r="M4" i="2"/>
  <c r="K6" i="2"/>
  <c r="K4" i="2"/>
  <c r="K10" i="2" s="1"/>
  <c r="K15" i="2" s="1"/>
  <c r="K17" i="2" s="1"/>
  <c r="K19" i="2" s="1"/>
  <c r="K21" i="2" s="1"/>
  <c r="K23" i="2" s="1"/>
  <c r="O6" i="2"/>
  <c r="O10" i="2" s="1"/>
  <c r="O4" i="2"/>
  <c r="Q6" i="2"/>
  <c r="Q4" i="2"/>
  <c r="S6" i="2"/>
  <c r="S4" i="2"/>
  <c r="U6" i="2"/>
  <c r="U4" i="2"/>
  <c r="W6" i="2"/>
  <c r="W15" i="2" s="1"/>
  <c r="W17" i="2" s="1"/>
  <c r="W19" i="2" s="1"/>
  <c r="W21" i="2" s="1"/>
  <c r="W23" i="2" s="1"/>
  <c r="W4" i="2"/>
  <c r="W10" i="2" s="1"/>
  <c r="X3" i="2"/>
  <c r="X13" i="2"/>
  <c r="X29" i="2"/>
  <c r="X16" i="2"/>
  <c r="X24" i="2"/>
  <c r="X22" i="2"/>
  <c r="X26" i="2"/>
  <c r="X12" i="2"/>
  <c r="X5" i="2"/>
  <c r="X20" i="2"/>
  <c r="X18" i="2"/>
  <c r="X11" i="2"/>
  <c r="X7" i="2"/>
  <c r="X8" i="2"/>
  <c r="X9" i="2"/>
  <c r="K25" i="2" l="1"/>
  <c r="K28" i="2" s="1"/>
  <c r="W28" i="2"/>
  <c r="W25" i="2"/>
  <c r="S15" i="2"/>
  <c r="S17" i="2" s="1"/>
  <c r="S19" i="2" s="1"/>
  <c r="S21" i="2" s="1"/>
  <c r="S23" i="2" s="1"/>
  <c r="O15" i="2"/>
  <c r="O17" i="2" s="1"/>
  <c r="O19" i="2" s="1"/>
  <c r="O21" i="2" s="1"/>
  <c r="O23" i="2" s="1"/>
  <c r="M15" i="2"/>
  <c r="M17" i="2" s="1"/>
  <c r="M19" i="2" s="1"/>
  <c r="M21" i="2" s="1"/>
  <c r="M23" i="2" s="1"/>
  <c r="S10" i="2"/>
  <c r="I10" i="2"/>
  <c r="I15" i="2" s="1"/>
  <c r="I17" i="2" s="1"/>
  <c r="Q10" i="2"/>
  <c r="Q15" i="2" s="1"/>
  <c r="Q17" i="2" s="1"/>
  <c r="U10" i="2"/>
  <c r="M6" i="2"/>
  <c r="M10" i="2" s="1"/>
  <c r="G25" i="2"/>
  <c r="G28" i="2"/>
  <c r="X6" i="2"/>
  <c r="X4" i="2"/>
  <c r="I19" i="2" l="1"/>
  <c r="I21" i="2" s="1"/>
  <c r="I23" i="2" s="1"/>
  <c r="Q19" i="2"/>
  <c r="Q21" i="2" s="1"/>
  <c r="Q23" i="2" s="1"/>
  <c r="K30" i="2"/>
  <c r="K33" i="2" s="1"/>
  <c r="U15" i="2"/>
  <c r="U17" i="2" s="1"/>
  <c r="U19" i="2" s="1"/>
  <c r="U21" i="2" s="1"/>
  <c r="U23" i="2" s="1"/>
  <c r="W30" i="2"/>
  <c r="W33" i="2" s="1"/>
  <c r="W38" i="2" s="1"/>
  <c r="W39" i="2" s="1"/>
  <c r="X10" i="2"/>
  <c r="X15" i="2" s="1"/>
  <c r="X17" i="2" s="1"/>
  <c r="M25" i="2"/>
  <c r="M28" i="2" s="1"/>
  <c r="S28" i="2"/>
  <c r="S25" i="2"/>
  <c r="G33" i="2"/>
  <c r="G30" i="2"/>
  <c r="G38" i="2" s="1"/>
  <c r="G39" i="2" s="1"/>
  <c r="O28" i="2"/>
  <c r="O25" i="2"/>
  <c r="M30" i="2" l="1"/>
  <c r="M33" i="2" s="1"/>
  <c r="M38" i="2" s="1"/>
  <c r="M39" i="2" s="1"/>
  <c r="X19" i="2"/>
  <c r="X21" i="2" s="1"/>
  <c r="X23" i="2" s="1"/>
  <c r="S30" i="2"/>
  <c r="S33" i="2" s="1"/>
  <c r="S38" i="2" s="1"/>
  <c r="S39" i="2" s="1"/>
  <c r="K38" i="2"/>
  <c r="K39" i="2" s="1"/>
  <c r="U25" i="2"/>
  <c r="U28" i="2"/>
  <c r="O30" i="2"/>
  <c r="Q28" i="2"/>
  <c r="Q25" i="2"/>
  <c r="I25" i="2"/>
  <c r="I28" i="2"/>
  <c r="Q30" i="2" l="1"/>
  <c r="Q33" i="2" s="1"/>
  <c r="Q38" i="2" s="1"/>
  <c r="Q39" i="2" s="1"/>
  <c r="I33" i="2"/>
  <c r="I30" i="2"/>
  <c r="X25" i="2"/>
  <c r="I38" i="2"/>
  <c r="I39" i="2" s="1"/>
  <c r="U30" i="2"/>
  <c r="U33" i="2" s="1"/>
  <c r="O33" i="2"/>
  <c r="O38" i="2" s="1"/>
  <c r="O39" i="2" s="1"/>
  <c r="X28" i="2" l="1"/>
  <c r="U38" i="2"/>
  <c r="U39" i="2" s="1"/>
  <c r="X30" i="2" l="1"/>
  <c r="X33" i="2" s="1"/>
  <c r="X38" i="2" s="1"/>
  <c r="X39" i="2" s="1"/>
</calcChain>
</file>

<file path=xl/sharedStrings.xml><?xml version="1.0" encoding="utf-8"?>
<sst xmlns="http://schemas.openxmlformats.org/spreadsheetml/2006/main" count="219" uniqueCount="79">
  <si>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</si>
  <si>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</si>
  <si>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</si>
  <si>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</si>
  <si>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</si>
  <si>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</si>
  <si>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</si>
  <si>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</si>
  <si>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</si>
  <si>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</si>
  <si>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</si>
  <si>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</si>
  <si>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</si>
  <si>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</si>
  <si>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</si>
  <si>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</si>
  <si>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</si>
  <si>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</si>
  <si>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</si>
  <si>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</si>
  <si>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</si>
  <si>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</si>
  <si>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</si>
  <si>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</si>
  <si>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</si>
  <si>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Таб.№,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</si>
  <si>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</si>
  <si>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</si>
  <si>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</si>
  <si>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"Таб.№"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</si>
  <si>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</si>
  <si>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</si>
  <si>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</si>
  <si>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</si>
  <si>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</si>
  <si>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</si>
  <si>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</si>
  <si>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</si>
  <si>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</si>
  <si>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</si>
  <si>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</si>
  <si>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"Научно-методическая деятельность"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</si>
  <si>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</si>
  <si>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</si>
  <si>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</si>
  <si>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Cреднее значение по МО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</si>
  <si>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</si>
  <si>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</si>
  <si>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</si>
  <si>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</si>
  <si>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</si>
  <si>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Научно-методическая деятельность</t>
  </si>
  <si>
    <t>Второе высшее, профессиональная переподготовка</t>
  </si>
  <si>
    <t>Документ об окончании профессиональной переподготовки</t>
  </si>
  <si>
    <t>ИТОГО ПО РЕГИОНУ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</si>
  <si>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</si>
  <si>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</si>
  <si>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</si>
  <si>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</si>
  <si>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</si>
  <si>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</si>
  <si>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</si>
  <si>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</si>
  <si>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</si>
  <si>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</si>
  <si>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</si>
  <si>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</si>
  <si>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</si>
  <si>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</si>
  <si>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</si>
  <si>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</si>
  <si>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</si>
  <si>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</si>
  <si>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</si>
  <si>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</si>
  <si>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</si>
  <si>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Функция "Учитель", чел</t>
  </si>
  <si>
    <t>Функция "Учитель", чел.</t>
  </si>
  <si>
    <t>Процент пользователей с ролью "Учитель"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</si>
</sst>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7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left" vertical="center"/>
    </xf>
    <xf numFmtId="3" fontId="6" fillId="7" borderId="1" xfId="2" applyNumberFormat="1" applyFill="1" applyBorder="1" applyAlignment="1">
      <alignment horizontal="center" vertical="center"/>
    </xf>
    <xf numFmtId="0" fontId="5" fillId="7" borderId="1" xfId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8" borderId="1" xfId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3" fontId="6" fillId="8" borderId="1" xfId="2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49" fontId="10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9"/>
  <sheetViews>
    <sheetView zoomScale="70" zoomScaleNormal="70" zoomScaleSheetLayoutView="100" workbookViewId="0">
      <pane xSplit="3" ySplit="2" topLeftCell="P3" activePane="bottomRight" state="frozen"/>
      <selection pane="topRight" activeCell="D1" sqref="D1"/>
      <selection pane="bottomLeft" activeCell="A3" sqref="A3"/>
      <selection pane="bottomRight" activeCell="AD11" sqref="AD11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36" style="3" customWidth="1"/>
    <col min="4" max="5" width="15.28515625" style="6" customWidth="1"/>
    <col min="6" max="23" width="15.7109375" style="6" customWidth="1"/>
    <col min="24" max="24" width="16.28515625" customWidth="1"/>
    <col min="25" max="25" width="16.85546875" customWidth="1"/>
  </cols>
  <sheetData>
    <row r="1" spans="1:24" ht="101.25" customHeight="1" x14ac:dyDescent="0.2">
      <c r="A1" s="11" t="s">
        <v>13</v>
      </c>
      <c r="B1" s="11"/>
      <c r="C1" s="11" t="s">
        <v>14</v>
      </c>
      <c r="D1" s="12" t="s">
        <v>16</v>
      </c>
      <c r="E1" s="12" t="s">
        <v>17</v>
      </c>
      <c r="F1" s="12" t="s">
        <v>77</v>
      </c>
      <c r="G1" s="7" t="s">
        <v>78</v>
      </c>
      <c r="H1" s="4" t="s">
        <v>18</v>
      </c>
      <c r="I1" s="7" t="s">
        <v>27</v>
      </c>
      <c r="J1" s="4" t="s">
        <v>19</v>
      </c>
      <c r="K1" s="7" t="s">
        <v>28</v>
      </c>
      <c r="L1" s="4" t="s">
        <v>25</v>
      </c>
      <c r="M1" s="7" t="s">
        <v>29</v>
      </c>
      <c r="N1" s="4" t="s">
        <v>20</v>
      </c>
      <c r="O1" s="7" t="s">
        <v>30</v>
      </c>
      <c r="P1" s="4" t="s">
        <v>21</v>
      </c>
      <c r="Q1" s="7" t="s">
        <v>31</v>
      </c>
      <c r="R1" s="4" t="s">
        <v>22</v>
      </c>
      <c r="S1" s="7" t="s">
        <v>32</v>
      </c>
      <c r="T1" s="4" t="s">
        <v>23</v>
      </c>
      <c r="U1" s="7" t="s">
        <v>33</v>
      </c>
      <c r="V1" s="4" t="s">
        <v>24</v>
      </c>
      <c r="W1" s="7" t="s">
        <v>34</v>
      </c>
      <c r="X1" s="8" t="s">
        <v>35</v>
      </c>
    </row>
    <row r="2" spans="1:24" s="1" customFormat="1" x14ac:dyDescent="0.2">
      <c r="A2" s="2"/>
      <c r="B2" s="2"/>
      <c r="C2" s="2" t="s">
        <v>0</v>
      </c>
      <c r="D2" s="2"/>
      <c r="E2" s="2"/>
      <c r="F2" s="2"/>
      <c r="G2" s="17">
        <v>100</v>
      </c>
      <c r="H2" s="2"/>
      <c r="I2" s="17">
        <v>100</v>
      </c>
      <c r="J2" s="2"/>
      <c r="K2" s="17">
        <v>100</v>
      </c>
      <c r="L2" s="2"/>
      <c r="M2" s="17">
        <v>100</v>
      </c>
      <c r="N2" s="2"/>
      <c r="O2" s="17">
        <v>100</v>
      </c>
      <c r="P2" s="2"/>
      <c r="Q2" s="17">
        <v>100</v>
      </c>
      <c r="R2" s="2"/>
      <c r="S2" s="17">
        <v>100</v>
      </c>
      <c r="T2" s="2"/>
      <c r="U2" s="17">
        <v>100</v>
      </c>
      <c r="V2" s="2"/>
      <c r="W2" s="17">
        <v>100</v>
      </c>
      <c r="X2" s="17">
        <v>100</v>
      </c>
    </row>
    <row r="3" spans="1:24" ht="67.5" customHeight="1" x14ac:dyDescent="0.2">
      <c r="A3" s="16" t="s">
        <v>1</v>
      </c>
      <c r="B3" s="14">
        <v>1</v>
      </c>
      <c r="C3" s="26" t="s">
        <v>55</v>
      </c>
      <c r="D3" s="5">
        <v>40</v>
      </c>
      <c r="E3" s="5">
        <v>3</v>
      </c>
      <c r="F3" s="5">
        <v>37</v>
      </c>
      <c r="G3" s="9">
        <f>ROUND(F3/D3*100,1)</f>
        <v>92.5</v>
      </c>
      <c r="H3" s="5">
        <v>37</v>
      </c>
      <c r="I3" s="9">
        <f>ROUND(H3/$F3*100,1)</f>
        <v>100</v>
      </c>
      <c r="J3" s="5">
        <v>37</v>
      </c>
      <c r="K3" s="9">
        <f>ROUND(J3/$F3*100,1)</f>
        <v>100</v>
      </c>
      <c r="L3" s="5">
        <v>0</v>
      </c>
      <c r="M3" s="9">
        <f>ROUND(L3/$F3*100,1)</f>
        <v>0</v>
      </c>
      <c r="N3" s="5">
        <v>1</v>
      </c>
      <c r="O3" s="9">
        <f>ROUND(N3/$F3*100,1)</f>
        <v>2.7</v>
      </c>
      <c r="P3" s="5">
        <v>9</v>
      </c>
      <c r="Q3" s="9">
        <f>ROUND(P3/$F3*100,1)</f>
        <v>24.3</v>
      </c>
      <c r="R3" s="5">
        <v>1</v>
      </c>
      <c r="S3" s="9">
        <f>ROUND(R3/$F3*100,1)</f>
        <v>2.7</v>
      </c>
      <c r="T3" s="5">
        <v>17</v>
      </c>
      <c r="U3" s="9">
        <f>ROUND(T3/$F3*100,1)</f>
        <v>45.9</v>
      </c>
      <c r="V3" s="5">
        <v>0</v>
      </c>
      <c r="W3" s="9">
        <f>ROUND(V3/$F3*100,1)</f>
        <v>0</v>
      </c>
      <c r="X3" s="18">
        <f>ROUND(AVERAGE(W3,U3,S3,Q3,O3,M3,K3,I3),1)</f>
        <v>34.5</v>
      </c>
    </row>
    <row r="4" spans="1:24" ht="30" customHeight="1" x14ac:dyDescent="0.2">
      <c r="A4" s="20" t="s">
        <v>1</v>
      </c>
      <c r="B4" s="24"/>
      <c r="C4" s="21" t="s">
        <v>45</v>
      </c>
      <c r="D4" s="22"/>
      <c r="E4" s="22"/>
      <c r="F4" s="22"/>
      <c r="G4" s="23">
        <f>ROUND(AVERAGE(G3:G3),1)</f>
        <v>92.5</v>
      </c>
      <c r="H4" s="22"/>
      <c r="I4" s="23">
        <f>ROUND(AVERAGE(I3:I3),1)</f>
        <v>100</v>
      </c>
      <c r="J4" s="22"/>
      <c r="K4" s="23">
        <f>ROUND(AVERAGE(K3:K3),1)</f>
        <v>100</v>
      </c>
      <c r="L4" s="22"/>
      <c r="M4" s="23">
        <f>ROUND(AVERAGE(M3:M3),1)</f>
        <v>0</v>
      </c>
      <c r="N4" s="22"/>
      <c r="O4" s="23">
        <f>ROUND(AVERAGE(O3:O3),1)</f>
        <v>2.7</v>
      </c>
      <c r="P4" s="22"/>
      <c r="Q4" s="23">
        <f>ROUND(AVERAGE(Q3:Q3),1)</f>
        <v>24.3</v>
      </c>
      <c r="R4" s="22"/>
      <c r="S4" s="23">
        <f>ROUND(AVERAGE(S3:S3),1)</f>
        <v>2.7</v>
      </c>
      <c r="T4" s="22"/>
      <c r="U4" s="23">
        <f>ROUND(AVERAGE(U3:U3),1)</f>
        <v>45.9</v>
      </c>
      <c r="V4" s="22"/>
      <c r="W4" s="23">
        <f>ROUND(AVERAGE(W3:W3),1)</f>
        <v>0</v>
      </c>
      <c r="X4" s="23">
        <f>ROUND(AVERAGE(X3:X3),1)</f>
        <v>34.5</v>
      </c>
    </row>
    <row r="5" spans="1:24" ht="62.25" customHeight="1" x14ac:dyDescent="0.2">
      <c r="A5" s="16" t="s">
        <v>15</v>
      </c>
      <c r="B5" s="14">
        <v>2</v>
      </c>
      <c r="C5" s="26" t="s">
        <v>56</v>
      </c>
      <c r="D5" s="5">
        <v>0</v>
      </c>
      <c r="E5" s="5">
        <v>0</v>
      </c>
      <c r="F5" s="5">
        <v>0</v>
      </c>
      <c r="G5" s="9">
        <v>0</v>
      </c>
      <c r="H5" s="5">
        <v>0</v>
      </c>
      <c r="I5" s="9">
        <v>0</v>
      </c>
      <c r="J5" s="5">
        <v>0</v>
      </c>
      <c r="K5" s="9">
        <v>0</v>
      </c>
      <c r="L5" s="5">
        <v>0</v>
      </c>
      <c r="M5" s="9">
        <v>0</v>
      </c>
      <c r="N5" s="5">
        <v>0</v>
      </c>
      <c r="O5" s="9">
        <v>0</v>
      </c>
      <c r="P5" s="5">
        <v>0</v>
      </c>
      <c r="Q5" s="9">
        <v>0</v>
      </c>
      <c r="R5" s="5">
        <v>0</v>
      </c>
      <c r="S5" s="9">
        <v>0</v>
      </c>
      <c r="T5" s="5">
        <v>0</v>
      </c>
      <c r="U5" s="9">
        <v>0</v>
      </c>
      <c r="V5" s="5">
        <v>0</v>
      </c>
      <c r="W5" s="9">
        <v>0</v>
      </c>
      <c r="X5" s="18">
        <f>ROUND(AVERAGE(W5,U5,S5,Q5,O5,M5,K5,I5),1)</f>
        <v>0</v>
      </c>
    </row>
    <row r="6" spans="1:24" ht="30" customHeight="1" x14ac:dyDescent="0.2">
      <c r="A6" s="20" t="s">
        <v>15</v>
      </c>
      <c r="B6" s="24"/>
      <c r="C6" s="21" t="s">
        <v>45</v>
      </c>
      <c r="D6" s="22"/>
      <c r="E6" s="22"/>
      <c r="F6" s="22"/>
      <c r="G6" s="23">
        <f>ROUND(AVERAGE(G5:G5),1)</f>
        <v>0</v>
      </c>
      <c r="H6" s="22"/>
      <c r="I6" s="23">
        <f>ROUND(AVERAGE(I5:I5),1)</f>
        <v>0</v>
      </c>
      <c r="J6" s="22"/>
      <c r="K6" s="23">
        <f>ROUND(AVERAGE(K5:K5),1)</f>
        <v>0</v>
      </c>
      <c r="L6" s="22"/>
      <c r="M6" s="23">
        <f>ROUND(AVERAGE(M5:M5),1)</f>
        <v>0</v>
      </c>
      <c r="N6" s="22"/>
      <c r="O6" s="23">
        <f>ROUND(AVERAGE(O5:O5),1)</f>
        <v>0</v>
      </c>
      <c r="P6" s="22"/>
      <c r="Q6" s="23">
        <f>ROUND(AVERAGE(Q5:Q5),1)</f>
        <v>0</v>
      </c>
      <c r="R6" s="22"/>
      <c r="S6" s="23">
        <f>ROUND(AVERAGE(S5:S5),1)</f>
        <v>0</v>
      </c>
      <c r="T6" s="22"/>
      <c r="U6" s="23">
        <f>ROUND(AVERAGE(U5:U5),1)</f>
        <v>0</v>
      </c>
      <c r="V6" s="22"/>
      <c r="W6" s="23">
        <f>ROUND(AVERAGE(W5:W5),1)</f>
        <v>0</v>
      </c>
      <c r="X6" s="23">
        <f>ROUND(AVERAGE(X5:X5),1)</f>
        <v>0</v>
      </c>
    </row>
    <row r="7" spans="1:24" ht="55.5" customHeight="1" x14ac:dyDescent="0.2">
      <c r="A7" s="13" t="s">
        <v>12</v>
      </c>
      <c r="B7" s="14">
        <v>3</v>
      </c>
      <c r="C7" s="28" t="s">
        <v>73</v>
      </c>
      <c r="D7" s="5">
        <v>50</v>
      </c>
      <c r="E7" s="5">
        <v>1</v>
      </c>
      <c r="F7" s="5">
        <v>45</v>
      </c>
      <c r="G7" s="9">
        <f>ROUND(F7/D7*100,1)</f>
        <v>90</v>
      </c>
      <c r="H7" s="5">
        <v>45</v>
      </c>
      <c r="I7" s="9">
        <f>ROUND(H7/F7*100,1)</f>
        <v>100</v>
      </c>
      <c r="J7" s="5">
        <v>45</v>
      </c>
      <c r="K7" s="9">
        <f>ROUND(J7/$F7*100,1)</f>
        <v>100</v>
      </c>
      <c r="L7" s="5">
        <v>43</v>
      </c>
      <c r="M7" s="9">
        <f>ROUND(L7/$F7*100,1)</f>
        <v>95.6</v>
      </c>
      <c r="N7" s="5">
        <v>41</v>
      </c>
      <c r="O7" s="9">
        <f>ROUND(N7/$F7*100,1)</f>
        <v>91.1</v>
      </c>
      <c r="P7" s="5">
        <v>43</v>
      </c>
      <c r="Q7" s="9">
        <f>ROUND(P7/$F7*100,1)</f>
        <v>95.6</v>
      </c>
      <c r="R7" s="5">
        <v>27</v>
      </c>
      <c r="S7" s="9">
        <f>ROUND(R7/$F7*100,1)</f>
        <v>60</v>
      </c>
      <c r="T7" s="5">
        <v>30</v>
      </c>
      <c r="U7" s="9">
        <f>ROUND(T7/$F7*100,1)</f>
        <v>66.7</v>
      </c>
      <c r="V7" s="5">
        <v>31</v>
      </c>
      <c r="W7" s="9">
        <f>ROUND(V7/$F7*100,1)</f>
        <v>68.900000000000006</v>
      </c>
      <c r="X7" s="18">
        <f>ROUND(AVERAGE(W7,U7,S7,Q7,O7,M7,K7,I7),1)</f>
        <v>84.7</v>
      </c>
    </row>
    <row r="8" spans="1:24" ht="67.5" customHeight="1" x14ac:dyDescent="0.2">
      <c r="A8" s="13" t="s">
        <v>12</v>
      </c>
      <c r="B8" s="14">
        <v>4</v>
      </c>
      <c r="C8" s="28" t="s">
        <v>74</v>
      </c>
      <c r="D8" s="5">
        <v>39</v>
      </c>
      <c r="E8" s="5">
        <v>1</v>
      </c>
      <c r="F8" s="5">
        <v>31</v>
      </c>
      <c r="G8" s="9">
        <f>ROUND(F8/D8*100,1)</f>
        <v>79.5</v>
      </c>
      <c r="H8" s="5">
        <v>31</v>
      </c>
      <c r="I8" s="9">
        <f>ROUND(H8/F8*100,1)</f>
        <v>100</v>
      </c>
      <c r="J8" s="5">
        <v>31</v>
      </c>
      <c r="K8" s="9">
        <f>ROUND(J8/$F8*100,1)</f>
        <v>100</v>
      </c>
      <c r="L8" s="5">
        <v>0</v>
      </c>
      <c r="M8" s="9">
        <f>ROUND(L8/$F8*100,1)</f>
        <v>0</v>
      </c>
      <c r="N8" s="5">
        <v>0</v>
      </c>
      <c r="O8" s="9">
        <f>ROUND(N8/$F8*100,1)</f>
        <v>0</v>
      </c>
      <c r="P8" s="5">
        <v>0</v>
      </c>
      <c r="Q8" s="9">
        <f>ROUND(P8/$F8*100,1)</f>
        <v>0</v>
      </c>
      <c r="R8" s="5">
        <v>0</v>
      </c>
      <c r="S8" s="9">
        <f>ROUND(R8/$F8*100,1)</f>
        <v>0</v>
      </c>
      <c r="T8" s="5">
        <v>0</v>
      </c>
      <c r="U8" s="9">
        <f>ROUND(T8/$F8*100,1)</f>
        <v>0</v>
      </c>
      <c r="V8" s="5">
        <v>0</v>
      </c>
      <c r="W8" s="9">
        <f>ROUND(V8/$F8*100,1)</f>
        <v>0</v>
      </c>
      <c r="X8" s="18">
        <f>ROUND(AVERAGE(W8,U8,S8,Q8,O8,M8,K8,I8),1)</f>
        <v>25</v>
      </c>
    </row>
    <row r="9" spans="1:24" ht="78.75" customHeight="1" x14ac:dyDescent="0.2">
      <c r="A9" s="13" t="s">
        <v>12</v>
      </c>
      <c r="B9" s="14">
        <v>5</v>
      </c>
      <c r="C9" s="28" t="s">
        <v>75</v>
      </c>
      <c r="D9" s="5">
        <v>0</v>
      </c>
      <c r="E9" s="5">
        <v>0</v>
      </c>
      <c r="F9" s="5">
        <v>0</v>
      </c>
      <c r="G9" s="9">
        <v>0</v>
      </c>
      <c r="H9" s="5">
        <v>0</v>
      </c>
      <c r="I9" s="9">
        <v>0</v>
      </c>
      <c r="J9" s="5">
        <v>0</v>
      </c>
      <c r="K9" s="9">
        <v>0</v>
      </c>
      <c r="L9" s="5">
        <v>0</v>
      </c>
      <c r="M9" s="9">
        <v>0</v>
      </c>
      <c r="N9" s="5">
        <v>0</v>
      </c>
      <c r="O9" s="9">
        <v>0</v>
      </c>
      <c r="P9" s="5">
        <v>0</v>
      </c>
      <c r="Q9" s="9">
        <v>0</v>
      </c>
      <c r="R9" s="5">
        <v>0</v>
      </c>
      <c r="S9" s="9">
        <v>0</v>
      </c>
      <c r="T9" s="5">
        <v>0</v>
      </c>
      <c r="U9" s="9">
        <v>0</v>
      </c>
      <c r="V9" s="5">
        <v>0</v>
      </c>
      <c r="W9" s="9">
        <v>0</v>
      </c>
      <c r="X9" s="18">
        <f>ROUND(AVERAGE(W9,U9,S9,Q9,O9,M9,K9,I9),1)</f>
        <v>0</v>
      </c>
    </row>
    <row r="10" spans="1:24" ht="30" customHeight="1" x14ac:dyDescent="0.2">
      <c r="A10" s="20" t="s">
        <v>12</v>
      </c>
      <c r="B10" s="24"/>
      <c r="C10" s="21" t="s">
        <v>45</v>
      </c>
      <c r="D10" s="22"/>
      <c r="E10" s="22"/>
      <c r="F10" s="22"/>
      <c r="G10" s="23">
        <f>ROUND(AVERAGE(G7:G9),1)</f>
        <v>56.5</v>
      </c>
      <c r="H10" s="22"/>
      <c r="I10" s="23">
        <f>ROUND(AVERAGE(I7:I9),1)</f>
        <v>66.7</v>
      </c>
      <c r="J10" s="22"/>
      <c r="K10" s="23">
        <f>ROUND(AVERAGE(K7:K9),1)</f>
        <v>66.7</v>
      </c>
      <c r="L10" s="22"/>
      <c r="M10" s="23">
        <f>ROUND(AVERAGE(M7:M9),1)</f>
        <v>31.9</v>
      </c>
      <c r="N10" s="22"/>
      <c r="O10" s="23">
        <f>ROUND(AVERAGE(O7:O9),1)</f>
        <v>30.4</v>
      </c>
      <c r="P10" s="22"/>
      <c r="Q10" s="23">
        <f>ROUND(AVERAGE(Q7:Q9),1)</f>
        <v>31.9</v>
      </c>
      <c r="R10" s="22"/>
      <c r="S10" s="23">
        <f>ROUND(AVERAGE(S7:S9),1)</f>
        <v>20</v>
      </c>
      <c r="T10" s="22"/>
      <c r="U10" s="23">
        <f>ROUND(AVERAGE(U7:U9),1)</f>
        <v>22.2</v>
      </c>
      <c r="V10" s="22"/>
      <c r="W10" s="23">
        <f>ROUND(AVERAGE(W7:W9),1)</f>
        <v>23</v>
      </c>
      <c r="X10" s="23">
        <f>ROUND(AVERAGE(X7:X9),1)</f>
        <v>36.6</v>
      </c>
    </row>
    <row r="11" spans="1:24" ht="76.5" customHeight="1" x14ac:dyDescent="0.2">
      <c r="A11" s="13" t="s">
        <v>2</v>
      </c>
      <c r="B11" s="14">
        <v>6</v>
      </c>
      <c r="C11" s="26" t="s">
        <v>57</v>
      </c>
      <c r="D11" s="5">
        <v>17</v>
      </c>
      <c r="E11" s="5">
        <v>2</v>
      </c>
      <c r="F11" s="5">
        <v>14</v>
      </c>
      <c r="G11" s="9">
        <f>ROUND(F11/D11*100,1)</f>
        <v>82.4</v>
      </c>
      <c r="H11" s="5">
        <v>14</v>
      </c>
      <c r="I11" s="9">
        <f>ROUND(H11/F11*100,1)</f>
        <v>100</v>
      </c>
      <c r="J11" s="5">
        <v>14</v>
      </c>
      <c r="K11" s="9">
        <f>ROUND(J11/$F11*100,1)</f>
        <v>100</v>
      </c>
      <c r="L11" s="5">
        <v>0</v>
      </c>
      <c r="M11" s="9">
        <f>ROUND(L11/$F11*100,1)</f>
        <v>0</v>
      </c>
      <c r="N11" s="5">
        <v>13</v>
      </c>
      <c r="O11" s="9">
        <f>ROUND(N11/$F11*100,1)</f>
        <v>92.9</v>
      </c>
      <c r="P11" s="5">
        <v>11</v>
      </c>
      <c r="Q11" s="9">
        <f>ROUND(P11/$F11*100,1)</f>
        <v>78.599999999999994</v>
      </c>
      <c r="R11" s="5">
        <v>12</v>
      </c>
      <c r="S11" s="9">
        <f>ROUND(R11/$F11*100,1)</f>
        <v>85.7</v>
      </c>
      <c r="T11" s="5">
        <v>7</v>
      </c>
      <c r="U11" s="9">
        <f>ROUND(T11/$F11*100,1)</f>
        <v>50</v>
      </c>
      <c r="V11" s="5">
        <v>8</v>
      </c>
      <c r="W11" s="9">
        <f>ROUND(V11/$F11*100,1)</f>
        <v>57.1</v>
      </c>
      <c r="X11" s="18">
        <f>ROUND(AVERAGE(W11,U11,S11,Q11,O11,M11,K11,I11),1)</f>
        <v>70.5</v>
      </c>
    </row>
    <row r="12" spans="1:24" ht="75" customHeight="1" x14ac:dyDescent="0.2">
      <c r="A12" s="13" t="s">
        <v>2</v>
      </c>
      <c r="B12" s="14">
        <v>7</v>
      </c>
      <c r="C12" s="26" t="s">
        <v>58</v>
      </c>
      <c r="D12" s="5">
        <v>6</v>
      </c>
      <c r="E12" s="5">
        <v>2</v>
      </c>
      <c r="F12" s="5">
        <v>4</v>
      </c>
      <c r="G12" s="9">
        <f>ROUND(F12/D12*100,1)</f>
        <v>66.7</v>
      </c>
      <c r="H12" s="5">
        <v>4</v>
      </c>
      <c r="I12" s="9">
        <f>ROUND(H12/F12*100,1)</f>
        <v>100</v>
      </c>
      <c r="J12" s="5">
        <v>4</v>
      </c>
      <c r="K12" s="9">
        <f>ROUND(J12/$F12*100,1)</f>
        <v>100</v>
      </c>
      <c r="L12" s="5">
        <v>0</v>
      </c>
      <c r="M12" s="9">
        <f>ROUND(L12/$F12*100,1)</f>
        <v>0</v>
      </c>
      <c r="N12" s="5">
        <v>4</v>
      </c>
      <c r="O12" s="9">
        <f>ROUND(N12/$F12*100,1)</f>
        <v>100</v>
      </c>
      <c r="P12" s="5">
        <v>4</v>
      </c>
      <c r="Q12" s="9">
        <f>ROUND(P12/$F12*100,1)</f>
        <v>100</v>
      </c>
      <c r="R12" s="5">
        <v>2</v>
      </c>
      <c r="S12" s="9">
        <f>ROUND(R12/$F12*100,1)</f>
        <v>50</v>
      </c>
      <c r="T12" s="5">
        <v>4</v>
      </c>
      <c r="U12" s="9">
        <f>ROUND(T12/$F12*100,1)</f>
        <v>100</v>
      </c>
      <c r="V12" s="5">
        <v>4</v>
      </c>
      <c r="W12" s="9">
        <f>ROUND(V12/$F12*100,1)</f>
        <v>100</v>
      </c>
      <c r="X12" s="18">
        <f>ROUND(AVERAGE(W12,U12,S12,Q12,O12,M12,K12,I12),1)</f>
        <v>81.3</v>
      </c>
    </row>
    <row r="13" spans="1:24" ht="82.5" customHeight="1" x14ac:dyDescent="0.2">
      <c r="A13" s="13" t="s">
        <v>2</v>
      </c>
      <c r="B13" s="14">
        <v>8</v>
      </c>
      <c r="C13" s="26" t="s">
        <v>59</v>
      </c>
      <c r="D13" s="5">
        <v>9</v>
      </c>
      <c r="E13" s="5">
        <v>2</v>
      </c>
      <c r="F13" s="5">
        <v>4</v>
      </c>
      <c r="G13" s="9">
        <f>ROUND(F13/D13*100,1)</f>
        <v>44.4</v>
      </c>
      <c r="H13" s="5">
        <v>4</v>
      </c>
      <c r="I13" s="9">
        <f>ROUND(H13/F13*100,1)</f>
        <v>100</v>
      </c>
      <c r="J13" s="5">
        <v>4</v>
      </c>
      <c r="K13" s="9">
        <f>ROUND(J13/$F13*100,1)</f>
        <v>100</v>
      </c>
      <c r="L13" s="5">
        <v>0</v>
      </c>
      <c r="M13" s="9">
        <f>ROUND(L13/$F13*100,1)</f>
        <v>0</v>
      </c>
      <c r="N13" s="5">
        <v>4</v>
      </c>
      <c r="O13" s="9">
        <f>ROUND(N13/$F13*100,1)</f>
        <v>100</v>
      </c>
      <c r="P13" s="5">
        <v>2</v>
      </c>
      <c r="Q13" s="9">
        <f>ROUND(P13/$F13*100,1)</f>
        <v>50</v>
      </c>
      <c r="R13" s="5">
        <v>1</v>
      </c>
      <c r="S13" s="9">
        <f>ROUND(R13/$F13*100,1)</f>
        <v>25</v>
      </c>
      <c r="T13" s="5">
        <v>2</v>
      </c>
      <c r="U13" s="9">
        <f>ROUND(T13/$F13*100,1)</f>
        <v>50</v>
      </c>
      <c r="V13" s="5">
        <v>2</v>
      </c>
      <c r="W13" s="9">
        <f>ROUND(V13/$F13*100,1)</f>
        <v>50</v>
      </c>
      <c r="X13" s="18">
        <f>ROUND(AVERAGE(W13,U13,S13,Q13,O13,M13,K13,I13),1)</f>
        <v>59.4</v>
      </c>
    </row>
    <row r="14" spans="1:24" ht="79.5" customHeight="1" x14ac:dyDescent="0.2">
      <c r="A14" s="13" t="s">
        <v>2</v>
      </c>
      <c r="B14" s="14">
        <v>9</v>
      </c>
      <c r="C14" s="26" t="s">
        <v>60</v>
      </c>
      <c r="D14" s="5">
        <v>9</v>
      </c>
      <c r="E14" s="5">
        <v>2</v>
      </c>
      <c r="F14" s="5">
        <v>6</v>
      </c>
      <c r="G14" s="9">
        <f>ROUND(F14/D14*100,1)</f>
        <v>66.7</v>
      </c>
      <c r="H14" s="5">
        <v>6</v>
      </c>
      <c r="I14" s="9">
        <f>ROUND(H14/F14*100,1)</f>
        <v>100</v>
      </c>
      <c r="J14" s="5">
        <v>6</v>
      </c>
      <c r="K14" s="9">
        <f>ROUND(J14/$F14*100,1)</f>
        <v>100</v>
      </c>
      <c r="L14" s="5">
        <v>0</v>
      </c>
      <c r="M14" s="9">
        <f>ROUND(L14/$F14*100,1)</f>
        <v>0</v>
      </c>
      <c r="N14" s="5">
        <v>6</v>
      </c>
      <c r="O14" s="9">
        <f>ROUND(N14/$F14*100,1)</f>
        <v>100</v>
      </c>
      <c r="P14" s="5">
        <v>5</v>
      </c>
      <c r="Q14" s="9">
        <f>ROUND(P14/$F14*100,1)</f>
        <v>83.3</v>
      </c>
      <c r="R14" s="5">
        <v>4</v>
      </c>
      <c r="S14" s="9">
        <f>ROUND(R14/$F14*100,1)</f>
        <v>66.7</v>
      </c>
      <c r="T14" s="5">
        <v>4</v>
      </c>
      <c r="U14" s="9">
        <f>ROUND(T14/$F14*100,1)</f>
        <v>66.7</v>
      </c>
      <c r="V14" s="5">
        <v>5</v>
      </c>
      <c r="W14" s="9">
        <f>ROUND(V14/$F14*100,1)</f>
        <v>83.3</v>
      </c>
      <c r="X14" s="18">
        <f>ROUND(AVERAGE(W14,U14,S14,Q14,O14,M14,K14,I14),1)</f>
        <v>75</v>
      </c>
    </row>
    <row r="15" spans="1:24" s="19" customFormat="1" ht="30" customHeight="1" x14ac:dyDescent="0.2">
      <c r="A15" s="20" t="s">
        <v>2</v>
      </c>
      <c r="B15" s="24"/>
      <c r="C15" s="21" t="s">
        <v>45</v>
      </c>
      <c r="D15" s="22"/>
      <c r="E15" s="22"/>
      <c r="F15" s="22"/>
      <c r="G15" s="23">
        <f>ROUND(AVERAGE(G11:G14),1)</f>
        <v>65.099999999999994</v>
      </c>
      <c r="H15" s="22"/>
      <c r="I15" s="23">
        <f>ROUND(AVERAGE(I11:I14),1)</f>
        <v>100</v>
      </c>
      <c r="J15" s="22"/>
      <c r="K15" s="23">
        <f>ROUND(AVERAGE(K11:K14),1)</f>
        <v>100</v>
      </c>
      <c r="L15" s="22"/>
      <c r="M15" s="23">
        <f>ROUND(AVERAGE(M11:M14),1)</f>
        <v>0</v>
      </c>
      <c r="N15" s="22"/>
      <c r="O15" s="23">
        <f>ROUND(AVERAGE(O11:O14),1)</f>
        <v>98.2</v>
      </c>
      <c r="P15" s="22"/>
      <c r="Q15" s="23">
        <f>ROUND(AVERAGE(Q11:Q14),1)</f>
        <v>78</v>
      </c>
      <c r="R15" s="22"/>
      <c r="S15" s="23">
        <f>ROUND(AVERAGE(S11:S14),1)</f>
        <v>56.9</v>
      </c>
      <c r="T15" s="22"/>
      <c r="U15" s="23">
        <f>ROUND(AVERAGE(U11:U14),1)</f>
        <v>66.7</v>
      </c>
      <c r="V15" s="22"/>
      <c r="W15" s="23">
        <f>ROUND(AVERAGE(W11:W14),1)</f>
        <v>72.599999999999994</v>
      </c>
      <c r="X15" s="23">
        <f>ROUND(AVERAGE(X11:X14),1)</f>
        <v>71.599999999999994</v>
      </c>
    </row>
    <row r="16" spans="1:24" ht="59.25" customHeight="1" x14ac:dyDescent="0.2">
      <c r="A16" s="13" t="s">
        <v>5</v>
      </c>
      <c r="B16" s="14">
        <v>10</v>
      </c>
      <c r="C16" s="26" t="s">
        <v>63</v>
      </c>
      <c r="D16" s="5">
        <v>38</v>
      </c>
      <c r="E16" s="5">
        <v>2</v>
      </c>
      <c r="F16" s="5">
        <v>23</v>
      </c>
      <c r="G16" s="9">
        <f>ROUND(F16/D16*100,1)</f>
        <v>60.5</v>
      </c>
      <c r="H16" s="5">
        <v>23</v>
      </c>
      <c r="I16" s="9">
        <f>ROUND(H16/F16*100,1)</f>
        <v>100</v>
      </c>
      <c r="J16" s="5">
        <v>23</v>
      </c>
      <c r="K16" s="9">
        <f>ROUND(J16/$F16*100,1)</f>
        <v>100</v>
      </c>
      <c r="L16" s="5">
        <v>0</v>
      </c>
      <c r="M16" s="9">
        <f>ROUND(L16/$F16*100,1)</f>
        <v>0</v>
      </c>
      <c r="N16" s="5">
        <v>23</v>
      </c>
      <c r="O16" s="9">
        <f>ROUND(N16/$F16*100,1)</f>
        <v>100</v>
      </c>
      <c r="P16" s="5">
        <v>23</v>
      </c>
      <c r="Q16" s="9">
        <f>ROUND(P16/$F16*100,1)</f>
        <v>100</v>
      </c>
      <c r="R16" s="5">
        <v>23</v>
      </c>
      <c r="S16" s="9">
        <f>ROUND(R16/$F16*100,1)</f>
        <v>100</v>
      </c>
      <c r="T16" s="5">
        <v>21</v>
      </c>
      <c r="U16" s="9">
        <f>ROUND(T16/$F16*100,1)</f>
        <v>91.3</v>
      </c>
      <c r="V16" s="5">
        <v>22</v>
      </c>
      <c r="W16" s="9">
        <f>ROUND(V16/$F16*100,1)</f>
        <v>95.7</v>
      </c>
      <c r="X16" s="18">
        <f>ROUND(AVERAGE(W16,U16,S16,Q16,O16,M16,K16,I16),1)</f>
        <v>85.9</v>
      </c>
    </row>
    <row r="17" spans="1:24" ht="30" customHeight="1" x14ac:dyDescent="0.2">
      <c r="A17" s="20" t="s">
        <v>5</v>
      </c>
      <c r="B17" s="24"/>
      <c r="C17" s="21" t="s">
        <v>45</v>
      </c>
      <c r="D17" s="22"/>
      <c r="E17" s="22"/>
      <c r="F17" s="22"/>
      <c r="G17" s="23">
        <f>ROUND(AVERAGE(G16:G16),1)</f>
        <v>60.5</v>
      </c>
      <c r="H17" s="22"/>
      <c r="I17" s="23">
        <f>ROUND(AVERAGE(I16:I16),1)</f>
        <v>100</v>
      </c>
      <c r="J17" s="22"/>
      <c r="K17" s="23">
        <f>ROUND(AVERAGE(K16:K16),1)</f>
        <v>100</v>
      </c>
      <c r="L17" s="22"/>
      <c r="M17" s="23">
        <f>ROUND(AVERAGE(M16:M16),1)</f>
        <v>0</v>
      </c>
      <c r="N17" s="22"/>
      <c r="O17" s="23">
        <f>ROUND(AVERAGE(O16:O16),1)</f>
        <v>100</v>
      </c>
      <c r="P17" s="22"/>
      <c r="Q17" s="23">
        <f>ROUND(AVERAGE(Q16:Q16),1)</f>
        <v>100</v>
      </c>
      <c r="R17" s="22"/>
      <c r="S17" s="23">
        <f>ROUND(AVERAGE(S16:S16),1)</f>
        <v>100</v>
      </c>
      <c r="T17" s="22"/>
      <c r="U17" s="23">
        <f>ROUND(AVERAGE(U16:U16),1)</f>
        <v>91.3</v>
      </c>
      <c r="V17" s="22"/>
      <c r="W17" s="23">
        <f>ROUND(AVERAGE(W16:W16),1)</f>
        <v>95.7</v>
      </c>
      <c r="X17" s="23">
        <f>ROUND(AVERAGE(X16:X16),1)</f>
        <v>85.9</v>
      </c>
    </row>
    <row r="18" spans="1:24" ht="57" customHeight="1" x14ac:dyDescent="0.2">
      <c r="A18" s="15" t="s">
        <v>6</v>
      </c>
      <c r="B18" s="14">
        <v>11</v>
      </c>
      <c r="C18" s="26" t="s">
        <v>64</v>
      </c>
      <c r="D18" s="5">
        <v>61</v>
      </c>
      <c r="E18" s="5">
        <v>1</v>
      </c>
      <c r="F18" s="5">
        <v>21</v>
      </c>
      <c r="G18" s="9">
        <f>ROUND(F18/D18*100,1)</f>
        <v>34.4</v>
      </c>
      <c r="H18" s="5">
        <v>21</v>
      </c>
      <c r="I18" s="9">
        <f>ROUND(H18/F18*100,1)</f>
        <v>100</v>
      </c>
      <c r="J18" s="5">
        <v>21</v>
      </c>
      <c r="K18" s="9">
        <f>ROUND(J18/$F18*100,1)</f>
        <v>100</v>
      </c>
      <c r="L18" s="5">
        <v>17</v>
      </c>
      <c r="M18" s="9">
        <f>ROUND(L18/$F18*100,1)</f>
        <v>81</v>
      </c>
      <c r="N18" s="5">
        <v>21</v>
      </c>
      <c r="O18" s="9">
        <f>ROUND(N18/$F18*100,1)</f>
        <v>100</v>
      </c>
      <c r="P18" s="5">
        <v>20</v>
      </c>
      <c r="Q18" s="9">
        <f>ROUND(P18/$F18*100,1)</f>
        <v>95.2</v>
      </c>
      <c r="R18" s="5">
        <v>5</v>
      </c>
      <c r="S18" s="9">
        <f>ROUND(R18/$F18*100,1)</f>
        <v>23.8</v>
      </c>
      <c r="T18" s="5">
        <v>16</v>
      </c>
      <c r="U18" s="9">
        <f>ROUND(T18/$F18*100,1)</f>
        <v>76.2</v>
      </c>
      <c r="V18" s="5">
        <v>18</v>
      </c>
      <c r="W18" s="9">
        <f>ROUND(V18/$F18*100,1)</f>
        <v>85.7</v>
      </c>
      <c r="X18" s="18">
        <f>ROUND(AVERAGE(W18,U18,S18,Q18,O18,M18,K18,I18),1)</f>
        <v>82.7</v>
      </c>
    </row>
    <row r="19" spans="1:24" ht="30" customHeight="1" x14ac:dyDescent="0.2">
      <c r="A19" s="20" t="s">
        <v>6</v>
      </c>
      <c r="B19" s="24"/>
      <c r="C19" s="21" t="s">
        <v>45</v>
      </c>
      <c r="D19" s="22"/>
      <c r="E19" s="22"/>
      <c r="F19" s="22"/>
      <c r="G19" s="23">
        <f>ROUND(AVERAGE(G18:G18),1)</f>
        <v>34.4</v>
      </c>
      <c r="H19" s="22"/>
      <c r="I19" s="23">
        <f>ROUND(AVERAGE(I18:I18),1)</f>
        <v>100</v>
      </c>
      <c r="J19" s="22"/>
      <c r="K19" s="23">
        <f>ROUND(AVERAGE(K18:K18),1)</f>
        <v>100</v>
      </c>
      <c r="L19" s="22"/>
      <c r="M19" s="23">
        <f>ROUND(AVERAGE(M18:M18),1)</f>
        <v>81</v>
      </c>
      <c r="N19" s="22"/>
      <c r="O19" s="23">
        <f>ROUND(AVERAGE(O18:O18),1)</f>
        <v>100</v>
      </c>
      <c r="P19" s="22"/>
      <c r="Q19" s="23">
        <f>ROUND(AVERAGE(Q18:Q18),1)</f>
        <v>95.2</v>
      </c>
      <c r="R19" s="22"/>
      <c r="S19" s="23">
        <f>ROUND(AVERAGE(S18:S18),1)</f>
        <v>23.8</v>
      </c>
      <c r="T19" s="22"/>
      <c r="U19" s="23">
        <f>ROUND(AVERAGE(U18:U18),1)</f>
        <v>76.2</v>
      </c>
      <c r="V19" s="22"/>
      <c r="W19" s="23">
        <f>ROUND(AVERAGE(W18:W18),1)</f>
        <v>85.7</v>
      </c>
      <c r="X19" s="23">
        <f>ROUND(AVERAGE(X18:X18),1)</f>
        <v>82.7</v>
      </c>
    </row>
    <row r="20" spans="1:24" ht="87.75" customHeight="1" x14ac:dyDescent="0.2">
      <c r="A20" s="13" t="s">
        <v>3</v>
      </c>
      <c r="B20" s="14">
        <v>12</v>
      </c>
      <c r="C20" s="26" t="s">
        <v>61</v>
      </c>
      <c r="D20" s="5">
        <v>49</v>
      </c>
      <c r="E20" s="5">
        <v>2</v>
      </c>
      <c r="F20" s="5">
        <v>34</v>
      </c>
      <c r="G20" s="9">
        <f>ROUND(F20/D20*100,1)</f>
        <v>69.400000000000006</v>
      </c>
      <c r="H20" s="5">
        <v>34</v>
      </c>
      <c r="I20" s="9">
        <f>ROUND(H20/F20*100,1)</f>
        <v>100</v>
      </c>
      <c r="J20" s="5">
        <v>34</v>
      </c>
      <c r="K20" s="9">
        <f>ROUND(J20/$F20*100,1)</f>
        <v>100</v>
      </c>
      <c r="L20" s="5">
        <v>21</v>
      </c>
      <c r="M20" s="9">
        <f>ROUND(L20/$F20*100,1)</f>
        <v>61.8</v>
      </c>
      <c r="N20" s="5">
        <v>26</v>
      </c>
      <c r="O20" s="9">
        <f>ROUND(N20/$F20*100,1)</f>
        <v>76.5</v>
      </c>
      <c r="P20" s="5">
        <v>21</v>
      </c>
      <c r="Q20" s="9">
        <f>ROUND(P20/$F20*100,1)</f>
        <v>61.8</v>
      </c>
      <c r="R20" s="5">
        <v>20</v>
      </c>
      <c r="S20" s="9">
        <f>ROUND(R20/$F20*100,1)</f>
        <v>58.8</v>
      </c>
      <c r="T20" s="5">
        <v>21</v>
      </c>
      <c r="U20" s="9">
        <f>ROUND(T20/$F20*100,1)</f>
        <v>61.8</v>
      </c>
      <c r="V20" s="5">
        <v>22</v>
      </c>
      <c r="W20" s="9">
        <f>ROUND(V20/$F20*100,1)</f>
        <v>64.7</v>
      </c>
      <c r="X20" s="18">
        <f>ROUND(AVERAGE(W20,U20,S20,Q20,O20,M20,K20,I20),1)</f>
        <v>73.2</v>
      </c>
    </row>
    <row r="21" spans="1:24" ht="30" customHeight="1" x14ac:dyDescent="0.2">
      <c r="A21" s="20" t="s">
        <v>3</v>
      </c>
      <c r="B21" s="24"/>
      <c r="C21" s="21" t="s">
        <v>45</v>
      </c>
      <c r="D21" s="22"/>
      <c r="E21" s="22"/>
      <c r="F21" s="22"/>
      <c r="G21" s="23">
        <f>ROUND(AVERAGE(G20:G20),1)</f>
        <v>69.400000000000006</v>
      </c>
      <c r="H21" s="22"/>
      <c r="I21" s="23">
        <f>ROUND(AVERAGE(I20:I20),1)</f>
        <v>100</v>
      </c>
      <c r="J21" s="22"/>
      <c r="K21" s="23">
        <f>ROUND(AVERAGE(K20:K20),1)</f>
        <v>100</v>
      </c>
      <c r="L21" s="22"/>
      <c r="M21" s="23">
        <f>ROUND(AVERAGE(M20:M20),1)</f>
        <v>61.8</v>
      </c>
      <c r="N21" s="22"/>
      <c r="O21" s="23">
        <f>ROUND(AVERAGE(O20:O20),1)</f>
        <v>76.5</v>
      </c>
      <c r="P21" s="22"/>
      <c r="Q21" s="23">
        <f>ROUND(AVERAGE(Q20:Q20),1)</f>
        <v>61.8</v>
      </c>
      <c r="R21" s="22"/>
      <c r="S21" s="23">
        <f>ROUND(AVERAGE(S20:S20),1)</f>
        <v>58.8</v>
      </c>
      <c r="T21" s="22"/>
      <c r="U21" s="23">
        <f>ROUND(AVERAGE(U20:U20),1)</f>
        <v>61.8</v>
      </c>
      <c r="V21" s="22"/>
      <c r="W21" s="23">
        <f>ROUND(AVERAGE(W20:W20),1)</f>
        <v>64.7</v>
      </c>
      <c r="X21" s="23">
        <f>ROUND(AVERAGE(X20:X20),1)</f>
        <v>73.2</v>
      </c>
    </row>
    <row r="22" spans="1:24" ht="72.75" customHeight="1" x14ac:dyDescent="0.2">
      <c r="A22" s="13" t="s">
        <v>4</v>
      </c>
      <c r="B22" s="14">
        <v>13</v>
      </c>
      <c r="C22" s="26" t="s">
        <v>62</v>
      </c>
      <c r="D22" s="5">
        <v>20</v>
      </c>
      <c r="E22" s="5">
        <v>3</v>
      </c>
      <c r="F22" s="5">
        <v>16</v>
      </c>
      <c r="G22" s="9">
        <f>ROUND(F22/D22*100,1)</f>
        <v>80</v>
      </c>
      <c r="H22" s="5">
        <v>16</v>
      </c>
      <c r="I22" s="9">
        <f>ROUND(H22/F22*100,1)</f>
        <v>100</v>
      </c>
      <c r="J22" s="5">
        <v>16</v>
      </c>
      <c r="K22" s="9">
        <f>ROUND(J22/$F22*100,1)</f>
        <v>100</v>
      </c>
      <c r="L22" s="5">
        <v>0</v>
      </c>
      <c r="M22" s="9">
        <f>ROUND(L22/$F22*100,1)</f>
        <v>0</v>
      </c>
      <c r="N22" s="5">
        <v>16</v>
      </c>
      <c r="O22" s="9">
        <f>ROUND(N22/$F22*100,1)</f>
        <v>100</v>
      </c>
      <c r="P22" s="5">
        <v>16</v>
      </c>
      <c r="Q22" s="9">
        <f>ROUND(P22/$F22*100,1)</f>
        <v>100</v>
      </c>
      <c r="R22" s="5">
        <v>10</v>
      </c>
      <c r="S22" s="9">
        <f>ROUND(R22/$F22*100,1)</f>
        <v>62.5</v>
      </c>
      <c r="T22" s="5">
        <v>16</v>
      </c>
      <c r="U22" s="9">
        <f>ROUND(T22/$F22*100,1)</f>
        <v>100</v>
      </c>
      <c r="V22" s="5">
        <v>16</v>
      </c>
      <c r="W22" s="9">
        <f>ROUND(V22/$F22*100,1)</f>
        <v>100</v>
      </c>
      <c r="X22" s="18">
        <f>ROUND(AVERAGE(W22,U22,S22,Q22,O22,M22,K22,I22),1)</f>
        <v>82.8</v>
      </c>
    </row>
    <row r="23" spans="1:24" ht="30" customHeight="1" x14ac:dyDescent="0.2">
      <c r="A23" s="20" t="s">
        <v>4</v>
      </c>
      <c r="B23" s="24"/>
      <c r="C23" s="21" t="s">
        <v>45</v>
      </c>
      <c r="D23" s="22"/>
      <c r="E23" s="22"/>
      <c r="F23" s="22"/>
      <c r="G23" s="23">
        <f>ROUND(AVERAGE(G22:G22),1)</f>
        <v>80</v>
      </c>
      <c r="H23" s="22"/>
      <c r="I23" s="23">
        <f>ROUND(AVERAGE(I22:I22),1)</f>
        <v>100</v>
      </c>
      <c r="J23" s="22"/>
      <c r="K23" s="23">
        <f>ROUND(AVERAGE(K22:K22),1)</f>
        <v>100</v>
      </c>
      <c r="L23" s="22"/>
      <c r="M23" s="23">
        <f>ROUND(AVERAGE(M22:M22),1)</f>
        <v>0</v>
      </c>
      <c r="N23" s="22"/>
      <c r="O23" s="23">
        <f>ROUND(AVERAGE(O22:O22),1)</f>
        <v>100</v>
      </c>
      <c r="P23" s="22"/>
      <c r="Q23" s="23">
        <f>ROUND(AVERAGE(Q22:Q22),1)</f>
        <v>100</v>
      </c>
      <c r="R23" s="22"/>
      <c r="S23" s="23">
        <f>ROUND(AVERAGE(S22:S22),1)</f>
        <v>62.5</v>
      </c>
      <c r="T23" s="22"/>
      <c r="U23" s="23">
        <f>ROUND(AVERAGE(U22:U22),1)</f>
        <v>100</v>
      </c>
      <c r="V23" s="22"/>
      <c r="W23" s="23">
        <f>ROUND(AVERAGE(W22:W22),1)</f>
        <v>100</v>
      </c>
      <c r="X23" s="23">
        <f>ROUND(AVERAGE(X22:X22),1)</f>
        <v>82.8</v>
      </c>
    </row>
    <row r="24" spans="1:24" ht="55.5" customHeight="1" x14ac:dyDescent="0.2">
      <c r="A24" s="15" t="s">
        <v>7</v>
      </c>
      <c r="B24" s="14">
        <v>14</v>
      </c>
      <c r="C24" s="26" t="s">
        <v>65</v>
      </c>
      <c r="D24" s="5">
        <v>38</v>
      </c>
      <c r="E24" s="5">
        <v>2</v>
      </c>
      <c r="F24" s="5">
        <v>27</v>
      </c>
      <c r="G24" s="9">
        <f>ROUND(F24/D24*100,1)</f>
        <v>71.099999999999994</v>
      </c>
      <c r="H24" s="5">
        <v>27</v>
      </c>
      <c r="I24" s="9">
        <f>ROUND(H24/F24*100,1)</f>
        <v>100</v>
      </c>
      <c r="J24" s="5">
        <v>27</v>
      </c>
      <c r="K24" s="9">
        <f>ROUND(J24/$F24*100,1)</f>
        <v>100</v>
      </c>
      <c r="L24" s="5">
        <v>0</v>
      </c>
      <c r="M24" s="9">
        <f>ROUND(L24/$F24*100,1)</f>
        <v>0</v>
      </c>
      <c r="N24" s="5">
        <v>16</v>
      </c>
      <c r="O24" s="9">
        <f>ROUND(N24/$F24*100,1)</f>
        <v>59.3</v>
      </c>
      <c r="P24" s="5">
        <v>9</v>
      </c>
      <c r="Q24" s="9">
        <f>ROUND(P24/$F24*100,1)</f>
        <v>33.299999999999997</v>
      </c>
      <c r="R24" s="5">
        <v>4</v>
      </c>
      <c r="S24" s="9">
        <f>ROUND(R24/$F24*100,1)</f>
        <v>14.8</v>
      </c>
      <c r="T24" s="5">
        <v>5</v>
      </c>
      <c r="U24" s="9">
        <f>ROUND(T24/$F24*100,1)</f>
        <v>18.5</v>
      </c>
      <c r="V24" s="5">
        <v>9</v>
      </c>
      <c r="W24" s="9">
        <f>ROUND(V24/$F24*100,1)</f>
        <v>33.299999999999997</v>
      </c>
      <c r="X24" s="18">
        <f>ROUND(AVERAGE(W24,U24,S24,Q24,O24,M24,K24,I24),1)</f>
        <v>44.9</v>
      </c>
    </row>
    <row r="25" spans="1:24" ht="30" customHeight="1" x14ac:dyDescent="0.2">
      <c r="A25" s="20" t="s">
        <v>7</v>
      </c>
      <c r="B25" s="24"/>
      <c r="C25" s="21" t="s">
        <v>45</v>
      </c>
      <c r="D25" s="22"/>
      <c r="E25" s="22"/>
      <c r="F25" s="22"/>
      <c r="G25" s="23">
        <f>ROUND(AVERAGE(G24:G24),1)</f>
        <v>71.099999999999994</v>
      </c>
      <c r="H25" s="22"/>
      <c r="I25" s="23">
        <f>ROUND(AVERAGE(I24:I24),1)</f>
        <v>100</v>
      </c>
      <c r="J25" s="22"/>
      <c r="K25" s="23">
        <f>ROUND(AVERAGE(K24:K24),1)</f>
        <v>100</v>
      </c>
      <c r="L25" s="22"/>
      <c r="M25" s="23">
        <f>ROUND(AVERAGE(M24:M24),1)</f>
        <v>0</v>
      </c>
      <c r="N25" s="22"/>
      <c r="O25" s="23">
        <f>ROUND(AVERAGE(O24:O24),1)</f>
        <v>59.3</v>
      </c>
      <c r="P25" s="22"/>
      <c r="Q25" s="23">
        <f>ROUND(AVERAGE(Q24:Q24),1)</f>
        <v>33.299999999999997</v>
      </c>
      <c r="R25" s="22"/>
      <c r="S25" s="23">
        <f>ROUND(AVERAGE(S24:S24),1)</f>
        <v>14.8</v>
      </c>
      <c r="T25" s="22"/>
      <c r="U25" s="23">
        <f>ROUND(AVERAGE(U24:U24),1)</f>
        <v>18.5</v>
      </c>
      <c r="V25" s="22"/>
      <c r="W25" s="23">
        <f>ROUND(AVERAGE(W24:W24),1)</f>
        <v>33.299999999999997</v>
      </c>
      <c r="X25" s="23">
        <f>ROUND(AVERAGE(X24:X24),1)</f>
        <v>44.9</v>
      </c>
    </row>
    <row r="26" spans="1:24" ht="49.5" customHeight="1" x14ac:dyDescent="0.2">
      <c r="A26" s="13" t="s">
        <v>8</v>
      </c>
      <c r="B26" s="14">
        <v>15</v>
      </c>
      <c r="C26" s="26" t="s">
        <v>66</v>
      </c>
      <c r="D26" s="5">
        <v>18</v>
      </c>
      <c r="E26" s="5">
        <v>1</v>
      </c>
      <c r="F26" s="5">
        <v>15</v>
      </c>
      <c r="G26" s="9">
        <f>ROUND(F26/D26*100,1)</f>
        <v>83.3</v>
      </c>
      <c r="H26" s="5">
        <v>15</v>
      </c>
      <c r="I26" s="9">
        <f>ROUND(H26/F26*100,1)</f>
        <v>100</v>
      </c>
      <c r="J26" s="5">
        <v>15</v>
      </c>
      <c r="K26" s="9">
        <f>ROUND(J26/$F26*100,1)</f>
        <v>100</v>
      </c>
      <c r="L26" s="5">
        <v>8</v>
      </c>
      <c r="M26" s="9">
        <f>ROUND(L26/$F26*100,1)</f>
        <v>53.3</v>
      </c>
      <c r="N26" s="5">
        <v>15</v>
      </c>
      <c r="O26" s="9">
        <f>ROUND(N26/$F26*100,1)</f>
        <v>100</v>
      </c>
      <c r="P26" s="5">
        <v>10</v>
      </c>
      <c r="Q26" s="9">
        <f>ROUND(P26/$F26*100,1)</f>
        <v>66.7</v>
      </c>
      <c r="R26" s="5">
        <v>8</v>
      </c>
      <c r="S26" s="9">
        <f>ROUND(R26/$F26*100,1)</f>
        <v>53.3</v>
      </c>
      <c r="T26" s="5">
        <v>8</v>
      </c>
      <c r="U26" s="9">
        <f>ROUND(T26/$F26*100,1)</f>
        <v>53.3</v>
      </c>
      <c r="V26" s="5">
        <v>8</v>
      </c>
      <c r="W26" s="9">
        <f>ROUND(V26/$F26*100,1)</f>
        <v>53.3</v>
      </c>
      <c r="X26" s="18">
        <f>ROUND(AVERAGE(W26,U26,S26,Q26,O26,M26,K26,I26),1)</f>
        <v>72.5</v>
      </c>
    </row>
    <row r="27" spans="1:24" ht="72.75" customHeight="1" x14ac:dyDescent="0.2">
      <c r="A27" s="13" t="s">
        <v>8</v>
      </c>
      <c r="B27" s="14">
        <v>16</v>
      </c>
      <c r="C27" s="26" t="s">
        <v>66</v>
      </c>
      <c r="D27" s="5">
        <v>10</v>
      </c>
      <c r="E27" s="5">
        <v>2</v>
      </c>
      <c r="F27" s="5">
        <v>7</v>
      </c>
      <c r="G27" s="9">
        <f>ROUND(F27/D27*100,1)</f>
        <v>70</v>
      </c>
      <c r="H27" s="5">
        <v>7</v>
      </c>
      <c r="I27" s="9">
        <f>ROUND(H27/F27*100,1)</f>
        <v>100</v>
      </c>
      <c r="J27" s="5">
        <v>7</v>
      </c>
      <c r="K27" s="9">
        <f>ROUND(J27/$F27*100,1)</f>
        <v>100</v>
      </c>
      <c r="L27" s="5">
        <v>0</v>
      </c>
      <c r="M27" s="9">
        <f>ROUND(L27/$F27*100,1)</f>
        <v>0</v>
      </c>
      <c r="N27" s="5">
        <v>6</v>
      </c>
      <c r="O27" s="9">
        <f>ROUND(N27/$F27*100,1)</f>
        <v>85.7</v>
      </c>
      <c r="P27" s="5">
        <v>6</v>
      </c>
      <c r="Q27" s="9">
        <f>ROUND(P27/$F27*100,1)</f>
        <v>85.7</v>
      </c>
      <c r="R27" s="5">
        <v>4</v>
      </c>
      <c r="S27" s="9">
        <f>ROUND(R27/$F27*100,1)</f>
        <v>57.1</v>
      </c>
      <c r="T27" s="5">
        <v>6</v>
      </c>
      <c r="U27" s="9">
        <f>ROUND(T27/$F27*100,1)</f>
        <v>85.7</v>
      </c>
      <c r="V27" s="5">
        <v>0</v>
      </c>
      <c r="W27" s="9">
        <f>ROUND(V27/$F27*100,1)</f>
        <v>0</v>
      </c>
      <c r="X27" s="18">
        <f>ROUND(AVERAGE(W27,U27,S27,Q27,O27,M27,K27,I27),1)</f>
        <v>64.3</v>
      </c>
    </row>
    <row r="28" spans="1:24" ht="30" customHeight="1" x14ac:dyDescent="0.2">
      <c r="A28" s="20" t="s">
        <v>8</v>
      </c>
      <c r="B28" s="24"/>
      <c r="C28" s="21" t="s">
        <v>45</v>
      </c>
      <c r="D28" s="22"/>
      <c r="E28" s="22"/>
      <c r="F28" s="22"/>
      <c r="G28" s="23">
        <f>ROUND(AVERAGE(G26:G27),1)</f>
        <v>76.7</v>
      </c>
      <c r="H28" s="22"/>
      <c r="I28" s="23">
        <f>ROUND(AVERAGE(I26:I27),1)</f>
        <v>100</v>
      </c>
      <c r="J28" s="22"/>
      <c r="K28" s="23">
        <f>ROUND(AVERAGE(K26:K27),1)</f>
        <v>100</v>
      </c>
      <c r="L28" s="22"/>
      <c r="M28" s="23">
        <f>ROUND(AVERAGE(M26:M27),1)</f>
        <v>26.7</v>
      </c>
      <c r="N28" s="22"/>
      <c r="O28" s="23">
        <f>ROUND(AVERAGE(O26:O27),1)</f>
        <v>92.9</v>
      </c>
      <c r="P28" s="22"/>
      <c r="Q28" s="23">
        <f>ROUND(AVERAGE(Q26:Q27),1)</f>
        <v>76.2</v>
      </c>
      <c r="R28" s="22"/>
      <c r="S28" s="23">
        <f>ROUND(AVERAGE(S26:S27),1)</f>
        <v>55.2</v>
      </c>
      <c r="T28" s="22"/>
      <c r="U28" s="23">
        <f>ROUND(AVERAGE(U26:U27),1)</f>
        <v>69.5</v>
      </c>
      <c r="V28" s="22"/>
      <c r="W28" s="23">
        <f>ROUND(AVERAGE(W26:W27),1)</f>
        <v>26.7</v>
      </c>
      <c r="X28" s="23">
        <f>ROUND(AVERAGE(X26:X27),1)</f>
        <v>68.400000000000006</v>
      </c>
    </row>
    <row r="29" spans="1:24" ht="59.25" customHeight="1" x14ac:dyDescent="0.2">
      <c r="A29" s="13" t="s">
        <v>9</v>
      </c>
      <c r="B29" s="14">
        <v>17</v>
      </c>
      <c r="C29" s="27" t="s">
        <v>67</v>
      </c>
      <c r="D29" s="5">
        <v>43</v>
      </c>
      <c r="E29" s="5">
        <v>1</v>
      </c>
      <c r="F29" s="5">
        <v>19</v>
      </c>
      <c r="G29" s="9">
        <f>ROUND(F29/D29*100,1)</f>
        <v>44.2</v>
      </c>
      <c r="H29" s="5">
        <v>19</v>
      </c>
      <c r="I29" s="9">
        <f>ROUND(H29/F29*100,1)</f>
        <v>100</v>
      </c>
      <c r="J29" s="5">
        <v>19</v>
      </c>
      <c r="K29" s="9">
        <f>ROUND(J29/$F29*100,1)</f>
        <v>100</v>
      </c>
      <c r="L29" s="5">
        <v>0</v>
      </c>
      <c r="M29" s="9">
        <f>ROUND(L29/$F29*100,1)</f>
        <v>0</v>
      </c>
      <c r="N29" s="5">
        <v>1</v>
      </c>
      <c r="O29" s="9">
        <f>ROUND(N29/$F29*100,1)</f>
        <v>5.3</v>
      </c>
      <c r="P29" s="5">
        <v>0</v>
      </c>
      <c r="Q29" s="9">
        <f>ROUND(P29/$F29*100,1)</f>
        <v>0</v>
      </c>
      <c r="R29" s="5">
        <v>1</v>
      </c>
      <c r="S29" s="9">
        <f>ROUND(R29/$F29*100,1)</f>
        <v>5.3</v>
      </c>
      <c r="T29" s="5">
        <v>0</v>
      </c>
      <c r="U29" s="9">
        <f>ROUND(T29/$F29*100,1)</f>
        <v>0</v>
      </c>
      <c r="V29" s="5">
        <v>0</v>
      </c>
      <c r="W29" s="9">
        <f>ROUND(V29/$F29*100,1)</f>
        <v>0</v>
      </c>
      <c r="X29" s="18">
        <f>ROUND(AVERAGE(W29,U29,S29,Q29,O29,M29,K29,I29),1)</f>
        <v>26.3</v>
      </c>
    </row>
    <row r="30" spans="1:24" ht="30" customHeight="1" x14ac:dyDescent="0.2">
      <c r="A30" s="20" t="s">
        <v>9</v>
      </c>
      <c r="B30" s="24"/>
      <c r="C30" s="21" t="s">
        <v>45</v>
      </c>
      <c r="D30" s="22"/>
      <c r="E30" s="22"/>
      <c r="F30" s="22"/>
      <c r="G30" s="23">
        <f>ROUND(AVERAGE(G29:G29),1)</f>
        <v>44.2</v>
      </c>
      <c r="H30" s="22"/>
      <c r="I30" s="23">
        <f>ROUND(AVERAGE(I29:I29),1)</f>
        <v>100</v>
      </c>
      <c r="J30" s="22"/>
      <c r="K30" s="23">
        <f>ROUND(AVERAGE(K29:K29),1)</f>
        <v>100</v>
      </c>
      <c r="L30" s="22"/>
      <c r="M30" s="23">
        <f>ROUND(AVERAGE(M29:M29),1)</f>
        <v>0</v>
      </c>
      <c r="N30" s="22"/>
      <c r="O30" s="23">
        <f>ROUND(AVERAGE(O29:O29),1)</f>
        <v>5.3</v>
      </c>
      <c r="P30" s="22"/>
      <c r="Q30" s="23">
        <f>ROUND(AVERAGE(Q29:Q29),1)</f>
        <v>0</v>
      </c>
      <c r="R30" s="22"/>
      <c r="S30" s="23">
        <f>ROUND(AVERAGE(S29:S29),1)</f>
        <v>5.3</v>
      </c>
      <c r="T30" s="22"/>
      <c r="U30" s="23">
        <f>ROUND(AVERAGE(U29:U29),1)</f>
        <v>0</v>
      </c>
      <c r="V30" s="22"/>
      <c r="W30" s="23">
        <f>ROUND(AVERAGE(W29:W29),1)</f>
        <v>0</v>
      </c>
      <c r="X30" s="23">
        <f>ROUND(AVERAGE(X29:X29),1)</f>
        <v>26.3</v>
      </c>
    </row>
    <row r="31" spans="1:24" ht="53.25" customHeight="1" x14ac:dyDescent="0.2">
      <c r="A31" s="13" t="s">
        <v>10</v>
      </c>
      <c r="B31" s="14">
        <v>18</v>
      </c>
      <c r="C31" s="28" t="s">
        <v>68</v>
      </c>
      <c r="D31" s="5">
        <v>28</v>
      </c>
      <c r="E31" s="5">
        <v>2</v>
      </c>
      <c r="F31" s="5">
        <v>24</v>
      </c>
      <c r="G31" s="9">
        <f>ROUND(F31/D31*100,1)</f>
        <v>85.7</v>
      </c>
      <c r="H31" s="5">
        <v>24</v>
      </c>
      <c r="I31" s="9">
        <f>ROUND(H31/$F31*100,1)</f>
        <v>100</v>
      </c>
      <c r="J31" s="5">
        <v>24</v>
      </c>
      <c r="K31" s="9">
        <f>ROUND(J31/$F31*100,1)</f>
        <v>100</v>
      </c>
      <c r="L31" s="5">
        <v>0</v>
      </c>
      <c r="M31" s="9">
        <f>ROUND(L31/$F31*100,1)</f>
        <v>0</v>
      </c>
      <c r="N31" s="5">
        <v>2</v>
      </c>
      <c r="O31" s="9">
        <f>ROUND(N31/$F31*100,1)</f>
        <v>8.3000000000000007</v>
      </c>
      <c r="P31" s="5">
        <v>0</v>
      </c>
      <c r="Q31" s="9">
        <f>ROUND(P31/$F31*100,1)</f>
        <v>0</v>
      </c>
      <c r="R31" s="5">
        <v>0</v>
      </c>
      <c r="S31" s="9">
        <f>ROUND(R31/$F31*100,1)</f>
        <v>0</v>
      </c>
      <c r="T31" s="5">
        <v>0</v>
      </c>
      <c r="U31" s="9">
        <f>ROUND(T31/$F31*100,1)</f>
        <v>0</v>
      </c>
      <c r="V31" s="5">
        <v>0</v>
      </c>
      <c r="W31" s="9">
        <f>ROUND(V31/$F31*100,1)</f>
        <v>0</v>
      </c>
      <c r="X31" s="18">
        <f>ROUND(AVERAGE(W31,U31,S31,Q31,O31,M31,K31,I31),1)</f>
        <v>26</v>
      </c>
    </row>
    <row r="32" spans="1:24" ht="57" customHeight="1" x14ac:dyDescent="0.2">
      <c r="A32" s="13" t="s">
        <v>10</v>
      </c>
      <c r="B32" s="14">
        <v>19</v>
      </c>
      <c r="C32" s="28" t="s">
        <v>69</v>
      </c>
      <c r="D32" s="5">
        <v>15</v>
      </c>
      <c r="E32" s="5">
        <v>0</v>
      </c>
      <c r="F32" s="5">
        <v>13</v>
      </c>
      <c r="G32" s="9">
        <f>ROUND(F32/D32*100,1)</f>
        <v>86.7</v>
      </c>
      <c r="H32" s="5">
        <v>13</v>
      </c>
      <c r="I32" s="9">
        <f>ROUND(H32/$F32*100,1)</f>
        <v>100</v>
      </c>
      <c r="J32" s="5">
        <v>13</v>
      </c>
      <c r="K32" s="9">
        <f>ROUND(J32/$F32*100,1)</f>
        <v>100</v>
      </c>
      <c r="L32" s="5">
        <v>0</v>
      </c>
      <c r="M32" s="9">
        <f>ROUND(L32/$F32*100,1)</f>
        <v>0</v>
      </c>
      <c r="N32" s="5">
        <v>0</v>
      </c>
      <c r="O32" s="9">
        <f>ROUND(N32/$F32*100,1)</f>
        <v>0</v>
      </c>
      <c r="P32" s="5">
        <v>0</v>
      </c>
      <c r="Q32" s="9">
        <f>ROUND(P32/$F32*100,1)</f>
        <v>0</v>
      </c>
      <c r="R32" s="5">
        <v>0</v>
      </c>
      <c r="S32" s="9">
        <f>ROUND(R32/$F32*100,1)</f>
        <v>0</v>
      </c>
      <c r="T32" s="5">
        <v>0</v>
      </c>
      <c r="U32" s="9">
        <f>ROUND(T32/$F32*100,1)</f>
        <v>0</v>
      </c>
      <c r="V32" s="5">
        <v>0</v>
      </c>
      <c r="W32" s="9">
        <f>ROUND(V32/$F32*100,1)</f>
        <v>0</v>
      </c>
      <c r="X32" s="18">
        <f>ROUND(AVERAGE(W32,U32,S32,Q32,O32,M32,K32,I32),1)</f>
        <v>25</v>
      </c>
    </row>
    <row r="33" spans="1:24" ht="30" customHeight="1" x14ac:dyDescent="0.2">
      <c r="A33" s="20" t="s">
        <v>10</v>
      </c>
      <c r="B33" s="24"/>
      <c r="C33" s="21" t="s">
        <v>45</v>
      </c>
      <c r="D33" s="22"/>
      <c r="E33" s="22"/>
      <c r="F33" s="22"/>
      <c r="G33" s="23">
        <f>ROUND(AVERAGE(G31:G32),1)</f>
        <v>86.2</v>
      </c>
      <c r="H33" s="22"/>
      <c r="I33" s="23">
        <f>ROUND(AVERAGE(I31:I32),1)</f>
        <v>100</v>
      </c>
      <c r="J33" s="22"/>
      <c r="K33" s="23">
        <f>ROUND(AVERAGE(K31:K32),1)</f>
        <v>100</v>
      </c>
      <c r="L33" s="22"/>
      <c r="M33" s="23">
        <f>ROUND(AVERAGE(M31:M32),1)</f>
        <v>0</v>
      </c>
      <c r="N33" s="22"/>
      <c r="O33" s="23">
        <f>ROUND(AVERAGE(O31:O32),1)</f>
        <v>4.2</v>
      </c>
      <c r="P33" s="22"/>
      <c r="Q33" s="23">
        <f>ROUND(AVERAGE(Q31:Q32),1)</f>
        <v>0</v>
      </c>
      <c r="R33" s="22"/>
      <c r="S33" s="23">
        <f>ROUND(AVERAGE(S31:S32),1)</f>
        <v>0</v>
      </c>
      <c r="T33" s="22"/>
      <c r="U33" s="23">
        <f>ROUND(AVERAGE(U31:U32),1)</f>
        <v>0</v>
      </c>
      <c r="V33" s="22"/>
      <c r="W33" s="23">
        <f>ROUND(AVERAGE(W31:W32),1)</f>
        <v>0</v>
      </c>
      <c r="X33" s="23">
        <f>ROUND(AVERAGE(X31:X32),1)</f>
        <v>25.5</v>
      </c>
    </row>
    <row r="34" spans="1:24" ht="62.25" customHeight="1" x14ac:dyDescent="0.2">
      <c r="A34" s="13" t="s">
        <v>11</v>
      </c>
      <c r="B34" s="14">
        <v>20</v>
      </c>
      <c r="C34" s="28" t="s">
        <v>68</v>
      </c>
      <c r="D34" s="5">
        <v>29</v>
      </c>
      <c r="E34" s="5">
        <v>1</v>
      </c>
      <c r="F34" s="5">
        <v>25</v>
      </c>
      <c r="G34" s="9">
        <f>ROUND(F34/D34*100,1)</f>
        <v>86.2</v>
      </c>
      <c r="H34" s="5">
        <v>25</v>
      </c>
      <c r="I34" s="9">
        <f>ROUND(H34/$F34*100,1)</f>
        <v>100</v>
      </c>
      <c r="J34" s="5">
        <v>25</v>
      </c>
      <c r="K34" s="9">
        <f>ROUND(J34/$F34*100,1)</f>
        <v>100</v>
      </c>
      <c r="L34" s="5">
        <v>0</v>
      </c>
      <c r="M34" s="9">
        <f>ROUND(L34/$F34*100,1)</f>
        <v>0</v>
      </c>
      <c r="N34" s="5">
        <v>0</v>
      </c>
      <c r="O34" s="9">
        <f>ROUND(N34/$F34*100,1)</f>
        <v>0</v>
      </c>
      <c r="P34" s="5">
        <v>1</v>
      </c>
      <c r="Q34" s="9">
        <f>ROUND(P34/$F34*100,1)</f>
        <v>4</v>
      </c>
      <c r="R34" s="5">
        <v>0</v>
      </c>
      <c r="S34" s="9">
        <f>ROUND(R34/$F34*100,1)</f>
        <v>0</v>
      </c>
      <c r="T34" s="5">
        <v>2</v>
      </c>
      <c r="U34" s="9">
        <f>ROUND(T34/$F34*100,1)</f>
        <v>8</v>
      </c>
      <c r="V34" s="5">
        <v>1</v>
      </c>
      <c r="W34" s="9">
        <f>ROUND(V34/$F34*100,1)</f>
        <v>4</v>
      </c>
      <c r="X34" s="18">
        <f>ROUND(AVERAGE(W34,U34,S34,Q34,O34,M34,K34,I34),1)</f>
        <v>27</v>
      </c>
    </row>
    <row r="35" spans="1:24" ht="54.75" customHeight="1" x14ac:dyDescent="0.2">
      <c r="A35" s="13" t="s">
        <v>11</v>
      </c>
      <c r="B35" s="14">
        <v>21</v>
      </c>
      <c r="C35" s="28" t="s">
        <v>70</v>
      </c>
      <c r="D35" s="5">
        <v>13</v>
      </c>
      <c r="E35" s="5">
        <v>2</v>
      </c>
      <c r="F35" s="5">
        <v>7</v>
      </c>
      <c r="G35" s="9">
        <f>ROUND(F35/D35*100,1)</f>
        <v>53.8</v>
      </c>
      <c r="H35" s="5">
        <v>7</v>
      </c>
      <c r="I35" s="9">
        <f>ROUND(H35/$F35*100,1)</f>
        <v>100</v>
      </c>
      <c r="J35" s="5">
        <v>7</v>
      </c>
      <c r="K35" s="9">
        <f>ROUND(J35/$F35*100,1)</f>
        <v>100</v>
      </c>
      <c r="L35" s="5">
        <v>0</v>
      </c>
      <c r="M35" s="9">
        <f>ROUND(L35/$F35*100,1)</f>
        <v>0</v>
      </c>
      <c r="N35" s="5">
        <v>6</v>
      </c>
      <c r="O35" s="9">
        <f>ROUND(N35/$F35*100,1)</f>
        <v>85.7</v>
      </c>
      <c r="P35" s="5">
        <v>6</v>
      </c>
      <c r="Q35" s="9">
        <f>ROUND(P35/$F35*100,1)</f>
        <v>85.7</v>
      </c>
      <c r="R35" s="5">
        <v>5</v>
      </c>
      <c r="S35" s="9">
        <f>ROUND(R35/$F35*100,1)</f>
        <v>71.400000000000006</v>
      </c>
      <c r="T35" s="5">
        <v>6</v>
      </c>
      <c r="U35" s="9">
        <f>ROUND(T35/$F35*100,1)</f>
        <v>85.7</v>
      </c>
      <c r="V35" s="5">
        <v>5</v>
      </c>
      <c r="W35" s="9">
        <f>ROUND(V35/$F35*100,1)</f>
        <v>71.400000000000006</v>
      </c>
      <c r="X35" s="18">
        <f>ROUND(AVERAGE(W35,U35,S35,Q35,O35,M35,K35,I35),1)</f>
        <v>75</v>
      </c>
    </row>
    <row r="36" spans="1:24" ht="55.5" customHeight="1" x14ac:dyDescent="0.2">
      <c r="A36" s="13" t="s">
        <v>11</v>
      </c>
      <c r="B36" s="14">
        <v>22</v>
      </c>
      <c r="C36" s="28" t="s">
        <v>71</v>
      </c>
      <c r="D36" s="5">
        <v>14</v>
      </c>
      <c r="E36" s="5">
        <v>1</v>
      </c>
      <c r="F36" s="5">
        <v>11</v>
      </c>
      <c r="G36" s="9">
        <f>ROUND(F36/D36*100,1)</f>
        <v>78.599999999999994</v>
      </c>
      <c r="H36" s="5">
        <v>10</v>
      </c>
      <c r="I36" s="9">
        <f>ROUND(H36/$F36*100,1)</f>
        <v>90.9</v>
      </c>
      <c r="J36" s="5">
        <v>11</v>
      </c>
      <c r="K36" s="9">
        <f>ROUND(J36/$F36*100,1)</f>
        <v>100</v>
      </c>
      <c r="L36" s="5">
        <v>0</v>
      </c>
      <c r="M36" s="9">
        <f>ROUND(L36/$F36*100,1)</f>
        <v>0</v>
      </c>
      <c r="N36" s="5">
        <v>10</v>
      </c>
      <c r="O36" s="9">
        <f>ROUND(N36/$F36*100,1)</f>
        <v>90.9</v>
      </c>
      <c r="P36" s="5">
        <v>8</v>
      </c>
      <c r="Q36" s="9">
        <f>ROUND(P36/$F36*100,1)</f>
        <v>72.7</v>
      </c>
      <c r="R36" s="5">
        <v>1</v>
      </c>
      <c r="S36" s="9">
        <f>ROUND(R36/$F36*100,1)</f>
        <v>9.1</v>
      </c>
      <c r="T36" s="5">
        <v>2</v>
      </c>
      <c r="U36" s="9">
        <f>ROUND(T36/$F36*100,1)</f>
        <v>18.2</v>
      </c>
      <c r="V36" s="5">
        <v>8</v>
      </c>
      <c r="W36" s="9">
        <f>ROUND(V36/$F36*100,1)</f>
        <v>72.7</v>
      </c>
      <c r="X36" s="18">
        <f>ROUND(AVERAGE(W36,U36,S36,Q36,O36,M36,K36,I36),1)</f>
        <v>56.8</v>
      </c>
    </row>
    <row r="37" spans="1:24" ht="54.75" customHeight="1" x14ac:dyDescent="0.2">
      <c r="A37" s="13" t="s">
        <v>11</v>
      </c>
      <c r="B37" s="14">
        <v>23</v>
      </c>
      <c r="C37" s="28" t="s">
        <v>72</v>
      </c>
      <c r="D37" s="5">
        <v>9</v>
      </c>
      <c r="E37" s="5">
        <v>1</v>
      </c>
      <c r="F37" s="5">
        <v>6</v>
      </c>
      <c r="G37" s="9">
        <f>ROUND(F37/D37*100,1)</f>
        <v>66.7</v>
      </c>
      <c r="H37" s="5">
        <v>6</v>
      </c>
      <c r="I37" s="9">
        <f>ROUND(H37/$F37*100,1)</f>
        <v>100</v>
      </c>
      <c r="J37" s="5">
        <v>6</v>
      </c>
      <c r="K37" s="9">
        <f>ROUND(J37/$F37*100,1)</f>
        <v>100</v>
      </c>
      <c r="L37" s="5">
        <v>0</v>
      </c>
      <c r="M37" s="9">
        <f>ROUND(L37/$F37*100,1)</f>
        <v>0</v>
      </c>
      <c r="N37" s="5">
        <v>6</v>
      </c>
      <c r="O37" s="9">
        <f>ROUND(N37/$F37*100,1)</f>
        <v>100</v>
      </c>
      <c r="P37" s="5">
        <v>4</v>
      </c>
      <c r="Q37" s="9">
        <f>ROUND(P37/$F37*100,1)</f>
        <v>66.7</v>
      </c>
      <c r="R37" s="5">
        <v>4</v>
      </c>
      <c r="S37" s="9">
        <f>ROUND(R37/$F37*100,1)</f>
        <v>66.7</v>
      </c>
      <c r="T37" s="5">
        <v>4</v>
      </c>
      <c r="U37" s="9">
        <f>ROUND(T37/$F37*100,1)</f>
        <v>66.7</v>
      </c>
      <c r="V37" s="5">
        <v>4</v>
      </c>
      <c r="W37" s="9">
        <f>ROUND(V37/$F37*100,1)</f>
        <v>66.7</v>
      </c>
      <c r="X37" s="18">
        <f>ROUND(AVERAGE(W37,U37,S37,Q37,O37,M37,K37,I37),1)</f>
        <v>70.900000000000006</v>
      </c>
    </row>
    <row r="38" spans="1:24" ht="30" customHeight="1" x14ac:dyDescent="0.2">
      <c r="A38" s="20" t="s">
        <v>11</v>
      </c>
      <c r="B38" s="24"/>
      <c r="C38" s="21" t="s">
        <v>45</v>
      </c>
      <c r="D38" s="22"/>
      <c r="E38" s="22"/>
      <c r="F38" s="22"/>
      <c r="G38" s="23">
        <f>ROUND(AVERAGE(G34:G37),1)</f>
        <v>71.3</v>
      </c>
      <c r="H38" s="22"/>
      <c r="I38" s="23">
        <f>ROUND(AVERAGE(I34:I37),1)</f>
        <v>97.7</v>
      </c>
      <c r="J38" s="22"/>
      <c r="K38" s="23">
        <f>ROUND(AVERAGE(K34:K37),1)</f>
        <v>100</v>
      </c>
      <c r="L38" s="22"/>
      <c r="M38" s="23">
        <f>ROUND(AVERAGE(M34:M37),1)</f>
        <v>0</v>
      </c>
      <c r="N38" s="22"/>
      <c r="O38" s="23">
        <f>ROUND(AVERAGE(O34:O37),1)</f>
        <v>69.2</v>
      </c>
      <c r="P38" s="22"/>
      <c r="Q38" s="23">
        <f>ROUND(AVERAGE(Q34:Q37),1)</f>
        <v>57.3</v>
      </c>
      <c r="R38" s="22"/>
      <c r="S38" s="23">
        <f>ROUND(AVERAGE(S34:S37),1)</f>
        <v>36.799999999999997</v>
      </c>
      <c r="T38" s="22"/>
      <c r="U38" s="23">
        <f>ROUND(AVERAGE(U34:U37),1)</f>
        <v>44.7</v>
      </c>
      <c r="V38" s="22"/>
      <c r="W38" s="23">
        <f>ROUND(AVERAGE(W34:W37),1)</f>
        <v>53.7</v>
      </c>
      <c r="X38" s="23">
        <f>ROUND(AVERAGE(X34:X37),1)</f>
        <v>57.4</v>
      </c>
    </row>
    <row r="39" spans="1:24" ht="30" customHeight="1" x14ac:dyDescent="0.2">
      <c r="A39" s="20"/>
      <c r="B39" s="24"/>
      <c r="C39" s="21" t="s">
        <v>54</v>
      </c>
      <c r="D39" s="22"/>
      <c r="E39" s="22"/>
      <c r="F39" s="22"/>
      <c r="G39" s="23">
        <f>ROUND(AVERAGE(G4,G6,G10,G15,G17,G19,G21,G23,G25,G28,G30,G33,G38),1)</f>
        <v>62.1</v>
      </c>
      <c r="H39" s="22"/>
      <c r="I39" s="23">
        <f>ROUND(AVERAGE(I4,I6,I10,I15,I17,I19,I21,I23,I25,I28,I30,I33,I38),1)</f>
        <v>89.6</v>
      </c>
      <c r="J39" s="22"/>
      <c r="K39" s="23">
        <f>ROUND(AVERAGE(K4,K6,K10,K15,K17,K19,K21,K23,K25,K28,K30,K33,K38),1)</f>
        <v>89.7</v>
      </c>
      <c r="L39" s="22"/>
      <c r="M39" s="23">
        <f>ROUND(AVERAGE(M4,M6,M10,M15,M17,M19,M21,M23,M25,M28,M30,M33,M38),1)</f>
        <v>15.5</v>
      </c>
      <c r="N39" s="22"/>
      <c r="O39" s="23">
        <f>ROUND(AVERAGE(O4,O6,O10,O15,O17,O19,O21,O23,O25,O28,O30,O33,O38),1)</f>
        <v>56.8</v>
      </c>
      <c r="P39" s="22"/>
      <c r="Q39" s="23">
        <f>ROUND(AVERAGE(Q4,Q6,Q10,Q15,Q17,Q19,Q21,Q23,Q25,Q28,Q30,Q33,Q38),1)</f>
        <v>50.6</v>
      </c>
      <c r="R39" s="22"/>
      <c r="S39" s="23">
        <f>ROUND(AVERAGE(S4,S6,S10,S15,S17,S19,S21,S23,S25,S28,S30,S33,S38),1)</f>
        <v>33.6</v>
      </c>
      <c r="T39" s="22"/>
      <c r="U39" s="23">
        <f>ROUND(AVERAGE(U4,U6,U10,U15,U17,U19,U21,U23,U25,U28,U30,U33,U38),1)</f>
        <v>45.9</v>
      </c>
      <c r="V39" s="22"/>
      <c r="W39" s="23">
        <f>ROUND(AVERAGE(W4,W6,W10,W15,W17,W19,W21,W23,W25,W28,W30,W33,W38),1)</f>
        <v>42.7</v>
      </c>
      <c r="X39" s="23">
        <f>ROUND(AVERAGE(X4,X6,X10,X15,X17,X19,X21,X23,X25,X28,X30,X33,X38),1)</f>
        <v>53.1</v>
      </c>
    </row>
  </sheetData>
  <autoFilter ref="A1:X39">
    <sortState ref="A2:X39">
      <sortCondition ref="X1:X180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topLeftCell="A4" workbookViewId="0">
      <selection activeCell="A21" sqref="A21:C24"/>
    </sheetView>
  </sheetViews>
  <sheetFormatPr defaultRowHeight="12.75" x14ac:dyDescent="0.2"/>
  <cols>
    <col min="1" max="1" width="69.28515625" customWidth="1"/>
    <col min="2" max="2" width="29.85546875" customWidth="1"/>
    <col min="3" max="3" width="21.7109375" customWidth="1"/>
  </cols>
  <sheetData>
    <row r="1" spans="1:3" ht="47.25" x14ac:dyDescent="0.2">
      <c r="A1" s="11" t="s">
        <v>14</v>
      </c>
      <c r="B1" s="8" t="s">
        <v>35</v>
      </c>
      <c r="C1" s="8" t="s">
        <v>44</v>
      </c>
    </row>
    <row r="2" spans="1:3" ht="30" customHeight="1" x14ac:dyDescent="0.2">
      <c r="A2" s="26" t="s">
        <v>56</v>
      </c>
      <c r="B2" s="18">
        <v>0</v>
      </c>
      <c r="C2" s="10">
        <v>0</v>
      </c>
    </row>
    <row r="3" spans="1:3" ht="30" customHeight="1" x14ac:dyDescent="0.2">
      <c r="A3" s="28" t="s">
        <v>75</v>
      </c>
      <c r="B3" s="18">
        <v>0</v>
      </c>
      <c r="C3" s="10">
        <v>0</v>
      </c>
    </row>
    <row r="4" spans="1:3" ht="30" customHeight="1" x14ac:dyDescent="0.2">
      <c r="A4" s="28" t="s">
        <v>74</v>
      </c>
      <c r="B4" s="18">
        <v>25</v>
      </c>
      <c r="C4" s="10">
        <v>0</v>
      </c>
    </row>
    <row r="5" spans="1:3" ht="30" customHeight="1" x14ac:dyDescent="0.2">
      <c r="A5" s="28" t="s">
        <v>69</v>
      </c>
      <c r="B5" s="18">
        <v>25</v>
      </c>
      <c r="C5" s="10">
        <v>0</v>
      </c>
    </row>
    <row r="6" spans="1:3" ht="30" customHeight="1" x14ac:dyDescent="0.2">
      <c r="A6" s="28" t="s">
        <v>68</v>
      </c>
      <c r="B6" s="18">
        <v>26</v>
      </c>
      <c r="C6" s="10">
        <v>0</v>
      </c>
    </row>
    <row r="7" spans="1:3" ht="30" customHeight="1" x14ac:dyDescent="0.2">
      <c r="A7" s="27" t="s">
        <v>67</v>
      </c>
      <c r="B7" s="18">
        <v>26.3</v>
      </c>
      <c r="C7" s="10">
        <v>0</v>
      </c>
    </row>
    <row r="8" spans="1:3" ht="30" customHeight="1" x14ac:dyDescent="0.2">
      <c r="A8" s="28" t="s">
        <v>68</v>
      </c>
      <c r="B8" s="18">
        <v>27</v>
      </c>
      <c r="C8" s="10">
        <v>0</v>
      </c>
    </row>
    <row r="9" spans="1:3" ht="30" customHeight="1" x14ac:dyDescent="0.2">
      <c r="A9" s="26" t="s">
        <v>55</v>
      </c>
      <c r="B9" s="18">
        <v>34.5</v>
      </c>
      <c r="C9" s="10">
        <v>0.6</v>
      </c>
    </row>
    <row r="10" spans="1:3" ht="30" customHeight="1" x14ac:dyDescent="0.2">
      <c r="A10" s="26" t="s">
        <v>65</v>
      </c>
      <c r="B10" s="18">
        <v>44.9</v>
      </c>
      <c r="C10" s="10">
        <v>0</v>
      </c>
    </row>
    <row r="11" spans="1:3" ht="30" customHeight="1" x14ac:dyDescent="0.2">
      <c r="A11" s="28" t="s">
        <v>71</v>
      </c>
      <c r="B11" s="18">
        <v>56.8</v>
      </c>
      <c r="C11" s="10">
        <v>5.0999999999999996</v>
      </c>
    </row>
    <row r="12" spans="1:3" ht="37.5" customHeight="1" x14ac:dyDescent="0.2">
      <c r="A12" s="26" t="s">
        <v>59</v>
      </c>
      <c r="B12" s="18">
        <v>59.4</v>
      </c>
      <c r="C12" s="10">
        <v>13.9</v>
      </c>
    </row>
    <row r="13" spans="1:3" ht="30" customHeight="1" x14ac:dyDescent="0.2">
      <c r="A13" s="26" t="s">
        <v>66</v>
      </c>
      <c r="B13" s="18">
        <v>64.3</v>
      </c>
      <c r="C13" s="10">
        <v>31.8</v>
      </c>
    </row>
    <row r="14" spans="1:3" ht="30" customHeight="1" x14ac:dyDescent="0.2">
      <c r="A14" s="26" t="s">
        <v>57</v>
      </c>
      <c r="B14" s="18">
        <v>70.5</v>
      </c>
      <c r="C14" s="10">
        <v>41.3</v>
      </c>
    </row>
    <row r="15" spans="1:3" ht="30" customHeight="1" x14ac:dyDescent="0.2">
      <c r="A15" s="28" t="s">
        <v>72</v>
      </c>
      <c r="B15" s="18">
        <v>70.900000000000006</v>
      </c>
      <c r="C15" s="10">
        <v>0</v>
      </c>
    </row>
    <row r="16" spans="1:3" ht="30" customHeight="1" x14ac:dyDescent="0.2">
      <c r="A16" s="26" t="s">
        <v>66</v>
      </c>
      <c r="B16" s="18">
        <v>72.5</v>
      </c>
      <c r="C16" s="10">
        <v>0</v>
      </c>
    </row>
    <row r="17" spans="1:3" ht="30" customHeight="1" x14ac:dyDescent="0.2">
      <c r="A17" s="26" t="s">
        <v>61</v>
      </c>
      <c r="B17" s="18">
        <v>73.2</v>
      </c>
      <c r="C17" s="10">
        <v>0</v>
      </c>
    </row>
    <row r="18" spans="1:3" ht="30" customHeight="1" x14ac:dyDescent="0.2">
      <c r="A18" s="26" t="s">
        <v>60</v>
      </c>
      <c r="B18" s="18">
        <v>75</v>
      </c>
      <c r="C18" s="10">
        <v>46.3</v>
      </c>
    </row>
    <row r="19" spans="1:3" ht="30" customHeight="1" x14ac:dyDescent="0.2">
      <c r="A19" s="28" t="s">
        <v>70</v>
      </c>
      <c r="B19" s="18">
        <v>75</v>
      </c>
      <c r="C19" s="10">
        <v>55.6</v>
      </c>
    </row>
    <row r="20" spans="1:3" ht="30" customHeight="1" x14ac:dyDescent="0.2">
      <c r="A20" s="26" t="s">
        <v>58</v>
      </c>
      <c r="B20" s="18">
        <v>81.3</v>
      </c>
      <c r="C20" s="10">
        <v>0</v>
      </c>
    </row>
    <row r="21" spans="1:3" ht="30" customHeight="1" x14ac:dyDescent="0.2">
      <c r="A21" s="26" t="s">
        <v>64</v>
      </c>
      <c r="B21" s="18">
        <v>82.7</v>
      </c>
      <c r="C21" s="10">
        <v>60.1</v>
      </c>
    </row>
    <row r="22" spans="1:3" ht="30" customHeight="1" x14ac:dyDescent="0.2">
      <c r="A22" s="26" t="s">
        <v>62</v>
      </c>
      <c r="B22" s="18">
        <v>82.8</v>
      </c>
      <c r="C22" s="10">
        <v>24.4</v>
      </c>
    </row>
    <row r="23" spans="1:3" ht="30" customHeight="1" x14ac:dyDescent="0.2">
      <c r="A23" s="28" t="s">
        <v>73</v>
      </c>
      <c r="B23" s="18">
        <v>84.7</v>
      </c>
      <c r="C23" s="10">
        <v>28.1</v>
      </c>
    </row>
    <row r="24" spans="1:3" ht="30" customHeight="1" x14ac:dyDescent="0.2">
      <c r="A24" s="26" t="s">
        <v>63</v>
      </c>
      <c r="B24" s="18">
        <v>85.9</v>
      </c>
      <c r="C24" s="10">
        <v>31.1</v>
      </c>
    </row>
  </sheetData>
  <sortState ref="A2:C24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39"/>
  <sheetViews>
    <sheetView tabSelected="1" zoomScale="70" zoomScaleNormal="70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X12" sqref="X12"/>
    </sheetView>
  </sheetViews>
  <sheetFormatPr defaultRowHeight="12.75" x14ac:dyDescent="0.2"/>
  <cols>
    <col min="1" max="1" width="35.28515625" customWidth="1"/>
    <col min="2" max="2" width="4.42578125" customWidth="1"/>
    <col min="3" max="3" width="36" style="3" customWidth="1"/>
    <col min="4" max="4" width="15.28515625" style="6" customWidth="1"/>
    <col min="5" max="8" width="15.7109375" style="6" customWidth="1"/>
    <col min="9" max="9" width="16.5703125" style="6" customWidth="1"/>
    <col min="10" max="10" width="15.7109375" style="6" customWidth="1"/>
    <col min="11" max="11" width="17" style="6" customWidth="1"/>
    <col min="12" max="14" width="15.7109375" style="6" customWidth="1"/>
    <col min="15" max="15" width="17.140625" style="6" customWidth="1"/>
    <col min="16" max="18" width="15.7109375" style="6" customWidth="1"/>
    <col min="19" max="19" width="20.7109375" style="6" customWidth="1"/>
    <col min="20" max="20" width="20.5703125" style="6" customWidth="1"/>
    <col min="21" max="22" width="20.42578125" style="6" customWidth="1"/>
    <col min="23" max="23" width="20.5703125" customWidth="1"/>
  </cols>
  <sheetData>
    <row r="1" spans="1:23" ht="126" x14ac:dyDescent="0.2">
      <c r="A1" s="11" t="s">
        <v>13</v>
      </c>
      <c r="B1" s="11"/>
      <c r="C1" s="11" t="s">
        <v>14</v>
      </c>
      <c r="D1" s="12" t="s">
        <v>76</v>
      </c>
      <c r="E1" s="12" t="s">
        <v>26</v>
      </c>
      <c r="F1" s="7" t="s">
        <v>31</v>
      </c>
      <c r="G1" s="4" t="s">
        <v>46</v>
      </c>
      <c r="H1" s="7" t="s">
        <v>36</v>
      </c>
      <c r="I1" s="4" t="s">
        <v>47</v>
      </c>
      <c r="J1" s="7" t="s">
        <v>37</v>
      </c>
      <c r="K1" s="4" t="s">
        <v>48</v>
      </c>
      <c r="L1" s="7" t="s">
        <v>38</v>
      </c>
      <c r="M1" s="4" t="s">
        <v>49</v>
      </c>
      <c r="N1" s="7" t="s">
        <v>39</v>
      </c>
      <c r="O1" s="4" t="s">
        <v>50</v>
      </c>
      <c r="P1" s="7" t="s">
        <v>40</v>
      </c>
      <c r="Q1" s="4" t="s">
        <v>51</v>
      </c>
      <c r="R1" s="7" t="s">
        <v>41</v>
      </c>
      <c r="S1" s="4" t="s">
        <v>52</v>
      </c>
      <c r="T1" s="7" t="s">
        <v>42</v>
      </c>
      <c r="U1" s="4" t="s">
        <v>53</v>
      </c>
      <c r="V1" s="7" t="s">
        <v>43</v>
      </c>
      <c r="W1" s="8" t="s">
        <v>44</v>
      </c>
    </row>
    <row r="2" spans="1:23" x14ac:dyDescent="0.2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>
        <v>100</v>
      </c>
    </row>
    <row r="3" spans="1:23" s="3" customFormat="1" ht="59.25" customHeight="1" x14ac:dyDescent="0.2">
      <c r="A3" s="16" t="s">
        <v>1</v>
      </c>
      <c r="B3" s="14">
        <v>1</v>
      </c>
      <c r="C3" s="26" t="s">
        <v>55</v>
      </c>
      <c r="D3" s="5">
        <v>37</v>
      </c>
      <c r="E3" s="5">
        <v>1</v>
      </c>
      <c r="F3" s="9">
        <f t="shared" ref="F3" si="0">ROUND(E3/$D3*100,1)</f>
        <v>2.7</v>
      </c>
      <c r="G3" s="5">
        <v>1</v>
      </c>
      <c r="H3" s="9">
        <f t="shared" ref="H3" si="1">ROUND(G3/$D3*100,1)</f>
        <v>2.7</v>
      </c>
      <c r="I3" s="5">
        <v>0</v>
      </c>
      <c r="J3" s="9">
        <f t="shared" ref="J3" si="2">ROUND(I3/$D3*100,1)</f>
        <v>0</v>
      </c>
      <c r="K3" s="5">
        <v>0</v>
      </c>
      <c r="L3" s="9">
        <f t="shared" ref="L3" si="3">ROUND(K3/$D3*100,1)</f>
        <v>0</v>
      </c>
      <c r="M3" s="5">
        <v>0</v>
      </c>
      <c r="N3" s="9">
        <f t="shared" ref="N3" si="4">ROUND(M3/$D3*100,1)</f>
        <v>0</v>
      </c>
      <c r="O3" s="5">
        <v>0</v>
      </c>
      <c r="P3" s="9">
        <f t="shared" ref="P3" si="5">ROUND(O3/$D3*100,1)</f>
        <v>0</v>
      </c>
      <c r="Q3" s="5">
        <v>0</v>
      </c>
      <c r="R3" s="9">
        <f t="shared" ref="R3" si="6">ROUND(Q3/$D3*100,1)</f>
        <v>0</v>
      </c>
      <c r="S3" s="5">
        <v>0</v>
      </c>
      <c r="T3" s="9">
        <f t="shared" ref="T3" si="7">ROUND(S3/$D3*100,1)</f>
        <v>0</v>
      </c>
      <c r="U3" s="5">
        <v>0</v>
      </c>
      <c r="V3" s="9">
        <f t="shared" ref="V3" si="8">ROUND(U3/$D3*100,1)</f>
        <v>0</v>
      </c>
      <c r="W3" s="10">
        <f t="shared" ref="W3" si="9">ROUND(AVERAGE(V3,T3,R3,P3,N3,L3,J3,H3,F3),1)</f>
        <v>0.6</v>
      </c>
    </row>
    <row r="4" spans="1:23" s="3" customFormat="1" ht="30" customHeight="1" x14ac:dyDescent="0.2">
      <c r="A4" s="20" t="s">
        <v>1</v>
      </c>
      <c r="B4" s="24"/>
      <c r="C4" s="21" t="s">
        <v>45</v>
      </c>
      <c r="D4" s="25"/>
      <c r="E4" s="25"/>
      <c r="F4" s="23">
        <f>ROUND(AVERAGE(F3:F3),1)</f>
        <v>2.7</v>
      </c>
      <c r="G4" s="25"/>
      <c r="H4" s="23">
        <f>ROUND(AVERAGE(H3:H3),1)</f>
        <v>2.7</v>
      </c>
      <c r="I4" s="25"/>
      <c r="J4" s="23">
        <f>ROUND(AVERAGE(J3:J3),1)</f>
        <v>0</v>
      </c>
      <c r="K4" s="25"/>
      <c r="L4" s="23">
        <f>ROUND(AVERAGE(L3:L3),1)</f>
        <v>0</v>
      </c>
      <c r="M4" s="25"/>
      <c r="N4" s="23">
        <f>ROUND(AVERAGE(N3:N3),1)</f>
        <v>0</v>
      </c>
      <c r="O4" s="25"/>
      <c r="P4" s="23">
        <f>ROUND(AVERAGE(P3:P3),1)</f>
        <v>0</v>
      </c>
      <c r="Q4" s="25"/>
      <c r="R4" s="23">
        <f>ROUND(AVERAGE(R3:R3),1)</f>
        <v>0</v>
      </c>
      <c r="S4" s="25"/>
      <c r="T4" s="23">
        <f>ROUND(AVERAGE(T3:T3),1)</f>
        <v>0</v>
      </c>
      <c r="U4" s="25"/>
      <c r="V4" s="23">
        <f>ROUND(AVERAGE(V3:V3),1)</f>
        <v>0</v>
      </c>
      <c r="W4" s="23">
        <f>ROUND(AVERAGE(W3:W3),1)</f>
        <v>0.6</v>
      </c>
    </row>
    <row r="5" spans="1:23" s="3" customFormat="1" ht="57.75" customHeight="1" x14ac:dyDescent="0.2">
      <c r="A5" s="16" t="s">
        <v>15</v>
      </c>
      <c r="B5" s="14">
        <v>2</v>
      </c>
      <c r="C5" s="26" t="s">
        <v>56</v>
      </c>
      <c r="D5" s="5">
        <v>0</v>
      </c>
      <c r="E5" s="5">
        <v>0</v>
      </c>
      <c r="F5" s="9">
        <v>0</v>
      </c>
      <c r="G5" s="5">
        <v>0</v>
      </c>
      <c r="H5" s="9">
        <v>0</v>
      </c>
      <c r="I5" s="5">
        <v>0</v>
      </c>
      <c r="J5" s="9">
        <v>0</v>
      </c>
      <c r="K5" s="5">
        <v>0</v>
      </c>
      <c r="L5" s="9">
        <v>0</v>
      </c>
      <c r="M5" s="5">
        <v>0</v>
      </c>
      <c r="N5" s="9">
        <v>0</v>
      </c>
      <c r="O5" s="5">
        <v>0</v>
      </c>
      <c r="P5" s="9">
        <v>0</v>
      </c>
      <c r="Q5" s="5">
        <v>0</v>
      </c>
      <c r="R5" s="9">
        <v>0</v>
      </c>
      <c r="S5" s="5">
        <v>0</v>
      </c>
      <c r="T5" s="9">
        <v>0</v>
      </c>
      <c r="U5" s="5">
        <v>0</v>
      </c>
      <c r="V5" s="9">
        <v>0</v>
      </c>
      <c r="W5" s="10">
        <f t="shared" ref="W5" si="10">ROUND(AVERAGE(V5,T5,R5,P5,N5,L5,J5,H5,F5),1)</f>
        <v>0</v>
      </c>
    </row>
    <row r="6" spans="1:23" s="3" customFormat="1" ht="30" customHeight="1" x14ac:dyDescent="0.2">
      <c r="A6" s="20" t="s">
        <v>15</v>
      </c>
      <c r="B6" s="24"/>
      <c r="C6" s="21" t="s">
        <v>45</v>
      </c>
      <c r="D6" s="25"/>
      <c r="E6" s="25"/>
      <c r="F6" s="23">
        <f>ROUND(AVERAGE(F5:F5),1)</f>
        <v>0</v>
      </c>
      <c r="G6" s="25"/>
      <c r="H6" s="23">
        <f>ROUND(AVERAGE(H5:H5),1)</f>
        <v>0</v>
      </c>
      <c r="I6" s="25"/>
      <c r="J6" s="23">
        <f>ROUND(AVERAGE(J5:J5),1)</f>
        <v>0</v>
      </c>
      <c r="K6" s="25"/>
      <c r="L6" s="23">
        <f>ROUND(AVERAGE(L5:L5),1)</f>
        <v>0</v>
      </c>
      <c r="M6" s="25"/>
      <c r="N6" s="23">
        <f>ROUND(AVERAGE(N5:N5),1)</f>
        <v>0</v>
      </c>
      <c r="O6" s="25"/>
      <c r="P6" s="23">
        <f>ROUND(AVERAGE(P5:P5),1)</f>
        <v>0</v>
      </c>
      <c r="Q6" s="25"/>
      <c r="R6" s="23">
        <f>ROUND(AVERAGE(R5:R5),1)</f>
        <v>0</v>
      </c>
      <c r="S6" s="25"/>
      <c r="T6" s="23">
        <f>ROUND(AVERAGE(T5:T5),1)</f>
        <v>0</v>
      </c>
      <c r="U6" s="25"/>
      <c r="V6" s="23">
        <f>ROUND(AVERAGE(V5:V5),1)</f>
        <v>0</v>
      </c>
      <c r="W6" s="23">
        <f>ROUND(AVERAGE(W5:W5),1)</f>
        <v>0</v>
      </c>
    </row>
    <row r="7" spans="1:23" s="3" customFormat="1" ht="57.75" customHeight="1" x14ac:dyDescent="0.2">
      <c r="A7" s="13" t="s">
        <v>12</v>
      </c>
      <c r="B7" s="14">
        <v>3</v>
      </c>
      <c r="C7" s="28" t="s">
        <v>73</v>
      </c>
      <c r="D7" s="5">
        <v>45</v>
      </c>
      <c r="E7" s="5">
        <v>41</v>
      </c>
      <c r="F7" s="9">
        <f t="shared" ref="F7:F8" si="11">ROUND(E7/$D7*100,1)</f>
        <v>91.1</v>
      </c>
      <c r="G7" s="5">
        <v>43</v>
      </c>
      <c r="H7" s="9">
        <f t="shared" ref="H7:H8" si="12">ROUND(G7/$D7*100,1)</f>
        <v>95.6</v>
      </c>
      <c r="I7" s="5">
        <v>0</v>
      </c>
      <c r="J7" s="9">
        <f t="shared" ref="J7:J8" si="13">ROUND(I7/$D7*100,1)</f>
        <v>0</v>
      </c>
      <c r="K7" s="5">
        <v>0</v>
      </c>
      <c r="L7" s="9">
        <f t="shared" ref="L7:L8" si="14">ROUND(K7/$D7*100,1)</f>
        <v>0</v>
      </c>
      <c r="M7" s="5">
        <v>0</v>
      </c>
      <c r="N7" s="9">
        <f t="shared" ref="N7:N8" si="15">ROUND(M7/$D7*100,1)</f>
        <v>0</v>
      </c>
      <c r="O7" s="5">
        <v>24</v>
      </c>
      <c r="P7" s="9">
        <f t="shared" ref="P7:P8" si="16">ROUND(O7/$D7*100,1)</f>
        <v>53.3</v>
      </c>
      <c r="Q7" s="5">
        <v>0</v>
      </c>
      <c r="R7" s="9">
        <f t="shared" ref="R7:R8" si="17">ROUND(Q7/$D7*100,1)</f>
        <v>0</v>
      </c>
      <c r="S7" s="5">
        <v>0</v>
      </c>
      <c r="T7" s="9">
        <f t="shared" ref="T7:T8" si="18">ROUND(S7/$D7*100,1)</f>
        <v>0</v>
      </c>
      <c r="U7" s="5">
        <v>6</v>
      </c>
      <c r="V7" s="9">
        <f t="shared" ref="V7:V8" si="19">ROUND(U7/$D7*100,1)</f>
        <v>13.3</v>
      </c>
      <c r="W7" s="10">
        <f t="shared" ref="W7:W9" si="20">ROUND(AVERAGE(V7,T7,R7,P7,N7,L7,J7,H7,F7),1)</f>
        <v>28.1</v>
      </c>
    </row>
    <row r="8" spans="1:23" s="3" customFormat="1" ht="60.75" customHeight="1" x14ac:dyDescent="0.2">
      <c r="A8" s="13" t="s">
        <v>12</v>
      </c>
      <c r="B8" s="14">
        <v>4</v>
      </c>
      <c r="C8" s="28" t="s">
        <v>74</v>
      </c>
      <c r="D8" s="5">
        <v>31</v>
      </c>
      <c r="E8" s="5">
        <v>0</v>
      </c>
      <c r="F8" s="9">
        <f t="shared" si="11"/>
        <v>0</v>
      </c>
      <c r="G8" s="5">
        <v>0</v>
      </c>
      <c r="H8" s="9">
        <f t="shared" si="12"/>
        <v>0</v>
      </c>
      <c r="I8" s="5">
        <v>0</v>
      </c>
      <c r="J8" s="9">
        <f t="shared" si="13"/>
        <v>0</v>
      </c>
      <c r="K8" s="5">
        <v>0</v>
      </c>
      <c r="L8" s="9">
        <f t="shared" si="14"/>
        <v>0</v>
      </c>
      <c r="M8" s="5">
        <v>0</v>
      </c>
      <c r="N8" s="9">
        <f t="shared" si="15"/>
        <v>0</v>
      </c>
      <c r="O8" s="5">
        <v>0</v>
      </c>
      <c r="P8" s="9">
        <f t="shared" si="16"/>
        <v>0</v>
      </c>
      <c r="Q8" s="5">
        <v>0</v>
      </c>
      <c r="R8" s="9">
        <f t="shared" si="17"/>
        <v>0</v>
      </c>
      <c r="S8" s="5">
        <v>0</v>
      </c>
      <c r="T8" s="9">
        <f t="shared" si="18"/>
        <v>0</v>
      </c>
      <c r="U8" s="5">
        <v>0</v>
      </c>
      <c r="V8" s="9">
        <f t="shared" si="19"/>
        <v>0</v>
      </c>
      <c r="W8" s="10">
        <f t="shared" si="20"/>
        <v>0</v>
      </c>
    </row>
    <row r="9" spans="1:23" s="3" customFormat="1" ht="74.25" customHeight="1" x14ac:dyDescent="0.2">
      <c r="A9" s="13" t="s">
        <v>12</v>
      </c>
      <c r="B9" s="14">
        <v>5</v>
      </c>
      <c r="C9" s="28" t="s">
        <v>75</v>
      </c>
      <c r="D9" s="5">
        <v>0</v>
      </c>
      <c r="E9" s="5">
        <v>0</v>
      </c>
      <c r="F9" s="9">
        <v>0</v>
      </c>
      <c r="G9" s="5">
        <v>0</v>
      </c>
      <c r="H9" s="9">
        <v>0</v>
      </c>
      <c r="I9" s="5">
        <v>0</v>
      </c>
      <c r="J9" s="9">
        <v>0</v>
      </c>
      <c r="K9" s="5">
        <v>0</v>
      </c>
      <c r="L9" s="9">
        <v>0</v>
      </c>
      <c r="M9" s="5">
        <v>0</v>
      </c>
      <c r="N9" s="9">
        <v>0</v>
      </c>
      <c r="O9" s="5">
        <v>0</v>
      </c>
      <c r="P9" s="9">
        <v>0</v>
      </c>
      <c r="Q9" s="5">
        <v>0</v>
      </c>
      <c r="R9" s="9">
        <v>0</v>
      </c>
      <c r="S9" s="5">
        <v>0</v>
      </c>
      <c r="T9" s="9">
        <v>0</v>
      </c>
      <c r="U9" s="5">
        <v>0</v>
      </c>
      <c r="V9" s="9">
        <v>0</v>
      </c>
      <c r="W9" s="10">
        <f t="shared" si="20"/>
        <v>0</v>
      </c>
    </row>
    <row r="10" spans="1:23" s="3" customFormat="1" ht="30" customHeight="1" x14ac:dyDescent="0.2">
      <c r="A10" s="20" t="s">
        <v>12</v>
      </c>
      <c r="B10" s="24"/>
      <c r="C10" s="21" t="s">
        <v>45</v>
      </c>
      <c r="D10" s="25"/>
      <c r="E10" s="25"/>
      <c r="F10" s="23">
        <f>ROUND(AVERAGE(F7:F9),1)</f>
        <v>30.4</v>
      </c>
      <c r="G10" s="25"/>
      <c r="H10" s="23">
        <f>ROUND(AVERAGE(H7:H9),1)</f>
        <v>31.9</v>
      </c>
      <c r="I10" s="25"/>
      <c r="J10" s="23">
        <f>ROUND(AVERAGE(J7:J9),1)</f>
        <v>0</v>
      </c>
      <c r="K10" s="25"/>
      <c r="L10" s="23">
        <f>ROUND(AVERAGE(L7:L9),1)</f>
        <v>0</v>
      </c>
      <c r="M10" s="25"/>
      <c r="N10" s="23">
        <f>ROUND(AVERAGE(N7:N9),1)</f>
        <v>0</v>
      </c>
      <c r="O10" s="25"/>
      <c r="P10" s="23">
        <f>ROUND(AVERAGE(P7:P9),1)</f>
        <v>17.8</v>
      </c>
      <c r="Q10" s="25"/>
      <c r="R10" s="23">
        <f>ROUND(AVERAGE(R7:R9),1)</f>
        <v>0</v>
      </c>
      <c r="S10" s="25"/>
      <c r="T10" s="23">
        <f>ROUND(AVERAGE(T7:T9),1)</f>
        <v>0</v>
      </c>
      <c r="U10" s="25"/>
      <c r="V10" s="23">
        <f>ROUND(AVERAGE(V7:V9),1)</f>
        <v>4.4000000000000004</v>
      </c>
      <c r="W10" s="23">
        <f>ROUND(AVERAGE(W7:W9),1)</f>
        <v>9.4</v>
      </c>
    </row>
    <row r="11" spans="1:23" s="3" customFormat="1" ht="60" customHeight="1" x14ac:dyDescent="0.2">
      <c r="A11" s="13" t="s">
        <v>2</v>
      </c>
      <c r="B11" s="14">
        <v>6</v>
      </c>
      <c r="C11" s="26" t="s">
        <v>57</v>
      </c>
      <c r="D11" s="5">
        <v>14</v>
      </c>
      <c r="E11" s="5">
        <v>13</v>
      </c>
      <c r="F11" s="9">
        <f t="shared" ref="F11:F14" si="21">ROUND(E11/$D11*100,1)</f>
        <v>92.9</v>
      </c>
      <c r="G11" s="5">
        <v>11</v>
      </c>
      <c r="H11" s="9">
        <f t="shared" ref="H11:H14" si="22">ROUND(G11/$D11*100,1)</f>
        <v>78.599999999999994</v>
      </c>
      <c r="I11" s="5">
        <v>0</v>
      </c>
      <c r="J11" s="9">
        <f t="shared" ref="J11:J14" si="23">ROUND(I11/$D11*100,1)</f>
        <v>0</v>
      </c>
      <c r="K11" s="5">
        <v>0</v>
      </c>
      <c r="L11" s="9">
        <f t="shared" ref="L11:L14" si="24">ROUND(K11/$D11*100,1)</f>
        <v>0</v>
      </c>
      <c r="M11" s="5">
        <v>12</v>
      </c>
      <c r="N11" s="9">
        <f t="shared" ref="N11:N14" si="25">ROUND(M11/$D11*100,1)</f>
        <v>85.7</v>
      </c>
      <c r="O11" s="5">
        <v>10</v>
      </c>
      <c r="P11" s="9">
        <f t="shared" ref="P11:P14" si="26">ROUND(O11/$D11*100,1)</f>
        <v>71.400000000000006</v>
      </c>
      <c r="Q11" s="5">
        <v>0</v>
      </c>
      <c r="R11" s="9">
        <f t="shared" ref="R11:R14" si="27">ROUND(Q11/$D11*100,1)</f>
        <v>0</v>
      </c>
      <c r="S11" s="5">
        <v>0</v>
      </c>
      <c r="T11" s="9">
        <f t="shared" ref="T11:T14" si="28">ROUND(S11/$D11*100,1)</f>
        <v>0</v>
      </c>
      <c r="U11" s="5">
        <v>6</v>
      </c>
      <c r="V11" s="9">
        <f t="shared" ref="V11:V14" si="29">ROUND(U11/$D11*100,1)</f>
        <v>42.9</v>
      </c>
      <c r="W11" s="10">
        <f t="shared" ref="W11:W14" si="30">ROUND(AVERAGE(V11,T11,R11,P11,N11,L11,J11,H11,F11),1)</f>
        <v>41.3</v>
      </c>
    </row>
    <row r="12" spans="1:23" s="3" customFormat="1" ht="74.25" customHeight="1" x14ac:dyDescent="0.2">
      <c r="A12" s="13" t="s">
        <v>2</v>
      </c>
      <c r="B12" s="14">
        <v>7</v>
      </c>
      <c r="C12" s="26" t="s">
        <v>58</v>
      </c>
      <c r="D12" s="5">
        <v>4</v>
      </c>
      <c r="E12" s="5">
        <v>0</v>
      </c>
      <c r="F12" s="9">
        <f t="shared" si="21"/>
        <v>0</v>
      </c>
      <c r="G12" s="5">
        <v>0</v>
      </c>
      <c r="H12" s="9">
        <f t="shared" si="22"/>
        <v>0</v>
      </c>
      <c r="I12" s="5">
        <v>0</v>
      </c>
      <c r="J12" s="9">
        <f t="shared" si="23"/>
        <v>0</v>
      </c>
      <c r="K12" s="5">
        <v>0</v>
      </c>
      <c r="L12" s="9">
        <f t="shared" si="24"/>
        <v>0</v>
      </c>
      <c r="M12" s="5">
        <v>0</v>
      </c>
      <c r="N12" s="9">
        <f t="shared" si="25"/>
        <v>0</v>
      </c>
      <c r="O12" s="5">
        <v>0</v>
      </c>
      <c r="P12" s="9">
        <f t="shared" si="26"/>
        <v>0</v>
      </c>
      <c r="Q12" s="5">
        <v>0</v>
      </c>
      <c r="R12" s="9">
        <f t="shared" si="27"/>
        <v>0</v>
      </c>
      <c r="S12" s="5">
        <v>0</v>
      </c>
      <c r="T12" s="9">
        <f t="shared" si="28"/>
        <v>0</v>
      </c>
      <c r="U12" s="5">
        <v>0</v>
      </c>
      <c r="V12" s="9">
        <f t="shared" si="29"/>
        <v>0</v>
      </c>
      <c r="W12" s="10">
        <f t="shared" si="30"/>
        <v>0</v>
      </c>
    </row>
    <row r="13" spans="1:23" s="3" customFormat="1" ht="81.75" customHeight="1" x14ac:dyDescent="0.2">
      <c r="A13" s="13" t="s">
        <v>2</v>
      </c>
      <c r="B13" s="14">
        <v>8</v>
      </c>
      <c r="C13" s="26" t="s">
        <v>59</v>
      </c>
      <c r="D13" s="5">
        <v>4</v>
      </c>
      <c r="E13" s="5">
        <v>0</v>
      </c>
      <c r="F13" s="9">
        <f t="shared" si="21"/>
        <v>0</v>
      </c>
      <c r="G13" s="5">
        <v>1</v>
      </c>
      <c r="H13" s="9">
        <f t="shared" si="22"/>
        <v>25</v>
      </c>
      <c r="I13" s="5">
        <v>0</v>
      </c>
      <c r="J13" s="9">
        <f t="shared" si="23"/>
        <v>0</v>
      </c>
      <c r="K13" s="5">
        <v>0</v>
      </c>
      <c r="L13" s="9">
        <f t="shared" si="24"/>
        <v>0</v>
      </c>
      <c r="M13" s="5">
        <v>1</v>
      </c>
      <c r="N13" s="9">
        <f t="shared" si="25"/>
        <v>25</v>
      </c>
      <c r="O13" s="5">
        <v>1</v>
      </c>
      <c r="P13" s="9">
        <f t="shared" si="26"/>
        <v>25</v>
      </c>
      <c r="Q13" s="5">
        <v>1</v>
      </c>
      <c r="R13" s="9">
        <f t="shared" si="27"/>
        <v>25</v>
      </c>
      <c r="S13" s="5">
        <v>0</v>
      </c>
      <c r="T13" s="9">
        <f t="shared" si="28"/>
        <v>0</v>
      </c>
      <c r="U13" s="5">
        <v>1</v>
      </c>
      <c r="V13" s="9">
        <f t="shared" si="29"/>
        <v>25</v>
      </c>
      <c r="W13" s="10">
        <f t="shared" si="30"/>
        <v>13.9</v>
      </c>
    </row>
    <row r="14" spans="1:23" s="3" customFormat="1" ht="78" customHeight="1" x14ac:dyDescent="0.2">
      <c r="A14" s="13" t="s">
        <v>2</v>
      </c>
      <c r="B14" s="14">
        <v>9</v>
      </c>
      <c r="C14" s="26" t="s">
        <v>60</v>
      </c>
      <c r="D14" s="5">
        <v>6</v>
      </c>
      <c r="E14" s="5">
        <v>4</v>
      </c>
      <c r="F14" s="9">
        <f t="shared" si="21"/>
        <v>66.7</v>
      </c>
      <c r="G14" s="5">
        <v>4</v>
      </c>
      <c r="H14" s="9">
        <f t="shared" si="22"/>
        <v>66.7</v>
      </c>
      <c r="I14" s="5">
        <v>0</v>
      </c>
      <c r="J14" s="9">
        <f t="shared" si="23"/>
        <v>0</v>
      </c>
      <c r="K14" s="5">
        <v>0</v>
      </c>
      <c r="L14" s="9">
        <f t="shared" si="24"/>
        <v>0</v>
      </c>
      <c r="M14" s="5">
        <v>4</v>
      </c>
      <c r="N14" s="9">
        <f t="shared" si="25"/>
        <v>66.7</v>
      </c>
      <c r="O14" s="5">
        <v>4</v>
      </c>
      <c r="P14" s="9">
        <f t="shared" si="26"/>
        <v>66.7</v>
      </c>
      <c r="Q14" s="5">
        <v>4</v>
      </c>
      <c r="R14" s="9">
        <f t="shared" si="27"/>
        <v>66.7</v>
      </c>
      <c r="S14" s="5">
        <v>1</v>
      </c>
      <c r="T14" s="9">
        <f t="shared" si="28"/>
        <v>16.7</v>
      </c>
      <c r="U14" s="5">
        <v>4</v>
      </c>
      <c r="V14" s="9">
        <f t="shared" si="29"/>
        <v>66.7</v>
      </c>
      <c r="W14" s="10">
        <f t="shared" si="30"/>
        <v>46.3</v>
      </c>
    </row>
    <row r="15" spans="1:23" s="3" customFormat="1" ht="30" customHeight="1" x14ac:dyDescent="0.2">
      <c r="A15" s="20" t="s">
        <v>2</v>
      </c>
      <c r="B15" s="24"/>
      <c r="C15" s="21" t="s">
        <v>45</v>
      </c>
      <c r="D15" s="25"/>
      <c r="E15" s="25"/>
      <c r="F15" s="23">
        <f>ROUND(AVERAGE(F11:F14),1)</f>
        <v>39.9</v>
      </c>
      <c r="G15" s="25"/>
      <c r="H15" s="23">
        <f>ROUND(AVERAGE(H11:H14),1)</f>
        <v>42.6</v>
      </c>
      <c r="I15" s="25"/>
      <c r="J15" s="23">
        <f>ROUND(AVERAGE(J11:J14),1)</f>
        <v>0</v>
      </c>
      <c r="K15" s="25"/>
      <c r="L15" s="23">
        <f>ROUND(AVERAGE(L11:L14),1)</f>
        <v>0</v>
      </c>
      <c r="M15" s="25"/>
      <c r="N15" s="23">
        <f>ROUND(AVERAGE(N11:N14),1)</f>
        <v>44.4</v>
      </c>
      <c r="O15" s="25"/>
      <c r="P15" s="23">
        <f>ROUND(AVERAGE(P11:P14),1)</f>
        <v>40.799999999999997</v>
      </c>
      <c r="Q15" s="25"/>
      <c r="R15" s="23">
        <f>ROUND(AVERAGE(R11:R14),1)</f>
        <v>22.9</v>
      </c>
      <c r="S15" s="25"/>
      <c r="T15" s="23">
        <f>ROUND(AVERAGE(T11:T14),1)</f>
        <v>4.2</v>
      </c>
      <c r="U15" s="25"/>
      <c r="V15" s="23">
        <f>ROUND(AVERAGE(V11:V14),1)</f>
        <v>33.700000000000003</v>
      </c>
      <c r="W15" s="23">
        <f>ROUND(AVERAGE(W11:W14),1)</f>
        <v>25.4</v>
      </c>
    </row>
    <row r="16" spans="1:23" s="3" customFormat="1" ht="54.75" customHeight="1" x14ac:dyDescent="0.2">
      <c r="A16" s="13" t="s">
        <v>5</v>
      </c>
      <c r="B16" s="14">
        <v>10</v>
      </c>
      <c r="C16" s="26" t="s">
        <v>63</v>
      </c>
      <c r="D16" s="5">
        <v>20</v>
      </c>
      <c r="E16" s="5">
        <v>17</v>
      </c>
      <c r="F16" s="9">
        <f>ROUND(E16/$D16*100,1)</f>
        <v>85</v>
      </c>
      <c r="G16" s="5">
        <v>16</v>
      </c>
      <c r="H16" s="9">
        <f>ROUND(G16/$D16*100,1)</f>
        <v>80</v>
      </c>
      <c r="I16" s="5">
        <v>0</v>
      </c>
      <c r="J16" s="9">
        <f>ROUND(I16/$D16*100,1)</f>
        <v>0</v>
      </c>
      <c r="K16" s="5">
        <v>0</v>
      </c>
      <c r="L16" s="9">
        <f>ROUND(K16/$D16*100,1)</f>
        <v>0</v>
      </c>
      <c r="M16" s="5">
        <v>3</v>
      </c>
      <c r="N16" s="9">
        <f>ROUND(M16/$D16*100,1)</f>
        <v>15</v>
      </c>
      <c r="O16" s="5">
        <v>7</v>
      </c>
      <c r="P16" s="9">
        <f>ROUND(O16/$D16*100,1)</f>
        <v>35</v>
      </c>
      <c r="Q16" s="5">
        <v>0</v>
      </c>
      <c r="R16" s="9">
        <f>ROUND(Q16/$D16*100,1)</f>
        <v>0</v>
      </c>
      <c r="S16" s="5">
        <v>0</v>
      </c>
      <c r="T16" s="9">
        <f>ROUND(S16/$D16*100,1)</f>
        <v>0</v>
      </c>
      <c r="U16" s="5">
        <v>13</v>
      </c>
      <c r="V16" s="9">
        <f>ROUND(U16/$D16*100,1)</f>
        <v>65</v>
      </c>
      <c r="W16" s="10">
        <f>ROUND(AVERAGE(V16,T16,R16,P16,N16,L16,J16,H16,F16),1)</f>
        <v>31.1</v>
      </c>
    </row>
    <row r="17" spans="1:23" s="3" customFormat="1" ht="30" customHeight="1" x14ac:dyDescent="0.2">
      <c r="A17" s="20" t="s">
        <v>5</v>
      </c>
      <c r="B17" s="24"/>
      <c r="C17" s="21" t="s">
        <v>45</v>
      </c>
      <c r="D17" s="25"/>
      <c r="E17" s="25"/>
      <c r="F17" s="23">
        <f>ROUND(AVERAGE(F16:F16),1)</f>
        <v>85</v>
      </c>
      <c r="G17" s="25"/>
      <c r="H17" s="23">
        <f>ROUND(AVERAGE(H16:H16),1)</f>
        <v>80</v>
      </c>
      <c r="I17" s="25"/>
      <c r="J17" s="23">
        <f>ROUND(AVERAGE(J16:J16),1)</f>
        <v>0</v>
      </c>
      <c r="K17" s="25"/>
      <c r="L17" s="23">
        <f>ROUND(AVERAGE(L16:L16),1)</f>
        <v>0</v>
      </c>
      <c r="M17" s="25"/>
      <c r="N17" s="23">
        <f>ROUND(AVERAGE(N16:N16),1)</f>
        <v>15</v>
      </c>
      <c r="O17" s="25"/>
      <c r="P17" s="23">
        <f>ROUND(AVERAGE(P16:P16),1)</f>
        <v>35</v>
      </c>
      <c r="Q17" s="25"/>
      <c r="R17" s="23">
        <f>ROUND(AVERAGE(R16:R16),1)</f>
        <v>0</v>
      </c>
      <c r="S17" s="25"/>
      <c r="T17" s="23">
        <f>ROUND(AVERAGE(T16:T16),1)</f>
        <v>0</v>
      </c>
      <c r="U17" s="25"/>
      <c r="V17" s="23">
        <f>ROUND(AVERAGE(V16:V16),1)</f>
        <v>65</v>
      </c>
      <c r="W17" s="23">
        <f>ROUND(AVERAGE(W16:W16),1)</f>
        <v>31.1</v>
      </c>
    </row>
    <row r="18" spans="1:23" s="3" customFormat="1" ht="53.25" customHeight="1" x14ac:dyDescent="0.2">
      <c r="A18" s="15" t="s">
        <v>6</v>
      </c>
      <c r="B18" s="14">
        <v>11</v>
      </c>
      <c r="C18" s="26" t="s">
        <v>64</v>
      </c>
      <c r="D18" s="5">
        <v>22</v>
      </c>
      <c r="E18" s="5">
        <v>22</v>
      </c>
      <c r="F18" s="9">
        <f t="shared" ref="F18" si="31">ROUND(E18/$D18*100,1)</f>
        <v>100</v>
      </c>
      <c r="G18" s="5">
        <v>10</v>
      </c>
      <c r="H18" s="9">
        <f t="shared" ref="H18" si="32">ROUND(G18/$D18*100,1)</f>
        <v>45.5</v>
      </c>
      <c r="I18" s="5">
        <v>0</v>
      </c>
      <c r="J18" s="9">
        <f t="shared" ref="J18" si="33">ROUND(I18/$D18*100,1)</f>
        <v>0</v>
      </c>
      <c r="K18" s="5">
        <v>0</v>
      </c>
      <c r="L18" s="9">
        <f t="shared" ref="L18" si="34">ROUND(K18/$D18*100,1)</f>
        <v>0</v>
      </c>
      <c r="M18" s="5">
        <v>22</v>
      </c>
      <c r="N18" s="9">
        <f t="shared" ref="N18" si="35">ROUND(M18/$D18*100,1)</f>
        <v>100</v>
      </c>
      <c r="O18" s="5">
        <v>22</v>
      </c>
      <c r="P18" s="9">
        <f t="shared" ref="P18" si="36">ROUND(O18/$D18*100,1)</f>
        <v>100</v>
      </c>
      <c r="Q18" s="5">
        <v>4</v>
      </c>
      <c r="R18" s="9">
        <f t="shared" ref="R18" si="37">ROUND(Q18/$D18*100,1)</f>
        <v>18.2</v>
      </c>
      <c r="S18" s="5">
        <v>18</v>
      </c>
      <c r="T18" s="9">
        <f t="shared" ref="T18" si="38">ROUND(S18/$D18*100,1)</f>
        <v>81.8</v>
      </c>
      <c r="U18" s="5">
        <v>21</v>
      </c>
      <c r="V18" s="9">
        <f t="shared" ref="V18" si="39">ROUND(U18/$D18*100,1)</f>
        <v>95.5</v>
      </c>
      <c r="W18" s="10">
        <f t="shared" ref="W18" si="40">ROUND(AVERAGE(V18,T18,R18,P18,N18,L18,J18,H18,F18),1)</f>
        <v>60.1</v>
      </c>
    </row>
    <row r="19" spans="1:23" s="3" customFormat="1" ht="30" customHeight="1" x14ac:dyDescent="0.2">
      <c r="A19" s="20" t="s">
        <v>6</v>
      </c>
      <c r="B19" s="24"/>
      <c r="C19" s="21" t="s">
        <v>45</v>
      </c>
      <c r="D19" s="25"/>
      <c r="E19" s="25"/>
      <c r="F19" s="23">
        <f>ROUND(AVERAGE(F18:F18),1)</f>
        <v>100</v>
      </c>
      <c r="G19" s="25"/>
      <c r="H19" s="23">
        <f>ROUND(AVERAGE(H18:H18),1)</f>
        <v>45.5</v>
      </c>
      <c r="I19" s="25"/>
      <c r="J19" s="23">
        <f>ROUND(AVERAGE(J18:J18),1)</f>
        <v>0</v>
      </c>
      <c r="K19" s="25"/>
      <c r="L19" s="23">
        <f>ROUND(AVERAGE(L18:L18),1)</f>
        <v>0</v>
      </c>
      <c r="M19" s="25"/>
      <c r="N19" s="23">
        <f>ROUND(AVERAGE(N18:N18),1)</f>
        <v>100</v>
      </c>
      <c r="O19" s="25"/>
      <c r="P19" s="23">
        <f>ROUND(AVERAGE(P18:P18),1)</f>
        <v>100</v>
      </c>
      <c r="Q19" s="25"/>
      <c r="R19" s="23">
        <f>ROUND(AVERAGE(R18:R18),1)</f>
        <v>18.2</v>
      </c>
      <c r="S19" s="25"/>
      <c r="T19" s="23">
        <f>ROUND(AVERAGE(T18:T18),1)</f>
        <v>81.8</v>
      </c>
      <c r="U19" s="25"/>
      <c r="V19" s="23">
        <f>ROUND(AVERAGE(V18:V18),1)</f>
        <v>95.5</v>
      </c>
      <c r="W19" s="23">
        <f>ROUND(AVERAGE(W18:W18),1)</f>
        <v>60.1</v>
      </c>
    </row>
    <row r="20" spans="1:23" s="3" customFormat="1" ht="82.5" customHeight="1" x14ac:dyDescent="0.2">
      <c r="A20" s="13" t="s">
        <v>3</v>
      </c>
      <c r="B20" s="14">
        <v>12</v>
      </c>
      <c r="C20" s="26" t="s">
        <v>61</v>
      </c>
      <c r="D20" s="5">
        <v>33</v>
      </c>
      <c r="E20" s="5">
        <v>0</v>
      </c>
      <c r="F20" s="9">
        <f t="shared" ref="F20" si="41">ROUND(E20/$D20*100,1)</f>
        <v>0</v>
      </c>
      <c r="G20" s="5">
        <v>0</v>
      </c>
      <c r="H20" s="9">
        <f t="shared" ref="H20" si="42">ROUND(G20/$D20*100,1)</f>
        <v>0</v>
      </c>
      <c r="I20" s="5">
        <v>0</v>
      </c>
      <c r="J20" s="9">
        <f t="shared" ref="J20" si="43">ROUND(I20/$D20*100,1)</f>
        <v>0</v>
      </c>
      <c r="K20" s="5">
        <v>0</v>
      </c>
      <c r="L20" s="9">
        <f t="shared" ref="L20" si="44">ROUND(K20/$D20*100,1)</f>
        <v>0</v>
      </c>
      <c r="M20" s="5">
        <v>0</v>
      </c>
      <c r="N20" s="9">
        <f t="shared" ref="N20" si="45">ROUND(M20/$D20*100,1)</f>
        <v>0</v>
      </c>
      <c r="O20" s="5">
        <v>0</v>
      </c>
      <c r="P20" s="9">
        <f t="shared" ref="P20" si="46">ROUND(O20/$D20*100,1)</f>
        <v>0</v>
      </c>
      <c r="Q20" s="5">
        <v>0</v>
      </c>
      <c r="R20" s="9">
        <f t="shared" ref="R20" si="47">ROUND(Q20/$D20*100,1)</f>
        <v>0</v>
      </c>
      <c r="S20" s="5">
        <v>0</v>
      </c>
      <c r="T20" s="9">
        <f t="shared" ref="T20" si="48">ROUND(S20/$D20*100,1)</f>
        <v>0</v>
      </c>
      <c r="U20" s="5">
        <v>0</v>
      </c>
      <c r="V20" s="9">
        <f t="shared" ref="V20" si="49">ROUND(U20/$D20*100,1)</f>
        <v>0</v>
      </c>
      <c r="W20" s="10">
        <f t="shared" ref="W20" si="50">ROUND(AVERAGE(V20,T20,R20,P20,N20,L20,J20,H20,F20),1)</f>
        <v>0</v>
      </c>
    </row>
    <row r="21" spans="1:23" s="3" customFormat="1" ht="30" customHeight="1" x14ac:dyDescent="0.2">
      <c r="A21" s="20" t="s">
        <v>3</v>
      </c>
      <c r="B21" s="24"/>
      <c r="C21" s="21" t="s">
        <v>45</v>
      </c>
      <c r="D21" s="25"/>
      <c r="E21" s="25"/>
      <c r="F21" s="23">
        <f>ROUND(AVERAGE(F20:F20),1)</f>
        <v>0</v>
      </c>
      <c r="G21" s="25"/>
      <c r="H21" s="23">
        <f>ROUND(AVERAGE(H20:H20),1)</f>
        <v>0</v>
      </c>
      <c r="I21" s="25"/>
      <c r="J21" s="23">
        <f>ROUND(AVERAGE(J20:J20),1)</f>
        <v>0</v>
      </c>
      <c r="K21" s="25"/>
      <c r="L21" s="23">
        <f>ROUND(AVERAGE(L20:L20),1)</f>
        <v>0</v>
      </c>
      <c r="M21" s="25"/>
      <c r="N21" s="23">
        <f>ROUND(AVERAGE(N20:N20),1)</f>
        <v>0</v>
      </c>
      <c r="O21" s="25"/>
      <c r="P21" s="23">
        <f>ROUND(AVERAGE(P20:P20),1)</f>
        <v>0</v>
      </c>
      <c r="Q21" s="25"/>
      <c r="R21" s="23">
        <f>ROUND(AVERAGE(R20:R20),1)</f>
        <v>0</v>
      </c>
      <c r="S21" s="25"/>
      <c r="T21" s="23">
        <f>ROUND(AVERAGE(T20:T20),1)</f>
        <v>0</v>
      </c>
      <c r="U21" s="25"/>
      <c r="V21" s="23">
        <f>ROUND(AVERAGE(V20:V20),1)</f>
        <v>0</v>
      </c>
      <c r="W21" s="23">
        <f>ROUND(AVERAGE(W20:W20),1)</f>
        <v>0</v>
      </c>
    </row>
    <row r="22" spans="1:23" s="3" customFormat="1" ht="65.25" customHeight="1" x14ac:dyDescent="0.2">
      <c r="A22" s="13" t="s">
        <v>4</v>
      </c>
      <c r="B22" s="14">
        <v>13</v>
      </c>
      <c r="C22" s="26" t="s">
        <v>62</v>
      </c>
      <c r="D22" s="5">
        <v>15</v>
      </c>
      <c r="E22" s="5">
        <v>13</v>
      </c>
      <c r="F22" s="9">
        <f>ROUND(E22/$D22*100,1)</f>
        <v>86.7</v>
      </c>
      <c r="G22" s="5">
        <v>15</v>
      </c>
      <c r="H22" s="9">
        <f>ROUND(G22/$D22*100,1)</f>
        <v>100</v>
      </c>
      <c r="I22" s="5">
        <v>0</v>
      </c>
      <c r="J22" s="9">
        <f>ROUND(I22/$D22*100,1)</f>
        <v>0</v>
      </c>
      <c r="K22" s="5">
        <v>0</v>
      </c>
      <c r="L22" s="9">
        <f>ROUND(K22/$D22*100,1)</f>
        <v>0</v>
      </c>
      <c r="M22" s="5">
        <v>2</v>
      </c>
      <c r="N22" s="9">
        <f>ROUND(M22/$D22*100,1)</f>
        <v>13.3</v>
      </c>
      <c r="O22" s="5">
        <v>3</v>
      </c>
      <c r="P22" s="9">
        <f>ROUND(O22/$D22*100,1)</f>
        <v>20</v>
      </c>
      <c r="Q22" s="5">
        <v>0</v>
      </c>
      <c r="R22" s="9">
        <f>ROUND(Q22/$D22*100,1)</f>
        <v>0</v>
      </c>
      <c r="S22" s="5">
        <v>0</v>
      </c>
      <c r="T22" s="9">
        <f>ROUND(S22/$D22*100,1)</f>
        <v>0</v>
      </c>
      <c r="U22" s="5">
        <v>0</v>
      </c>
      <c r="V22" s="9">
        <f>ROUND(U22/$D22*100,1)</f>
        <v>0</v>
      </c>
      <c r="W22" s="10">
        <f>ROUND(AVERAGE(V22,T22,R22,P22,N22,L22,J22,H22,F22),1)</f>
        <v>24.4</v>
      </c>
    </row>
    <row r="23" spans="1:23" s="3" customFormat="1" ht="30" customHeight="1" x14ac:dyDescent="0.2">
      <c r="A23" s="20" t="s">
        <v>4</v>
      </c>
      <c r="B23" s="24"/>
      <c r="C23" s="21" t="s">
        <v>45</v>
      </c>
      <c r="D23" s="25"/>
      <c r="E23" s="25"/>
      <c r="F23" s="23">
        <f>ROUND(AVERAGE(F22:F22),1)</f>
        <v>86.7</v>
      </c>
      <c r="G23" s="25"/>
      <c r="H23" s="23">
        <f>ROUND(AVERAGE(H22:H22),1)</f>
        <v>100</v>
      </c>
      <c r="I23" s="25"/>
      <c r="J23" s="23">
        <f>ROUND(AVERAGE(J22:J22),1)</f>
        <v>0</v>
      </c>
      <c r="K23" s="25"/>
      <c r="L23" s="23">
        <f>ROUND(AVERAGE(L22:L22),1)</f>
        <v>0</v>
      </c>
      <c r="M23" s="25"/>
      <c r="N23" s="23">
        <f>ROUND(AVERAGE(N22:N22),1)</f>
        <v>13.3</v>
      </c>
      <c r="O23" s="25"/>
      <c r="P23" s="23">
        <f>ROUND(AVERAGE(P22:P22),1)</f>
        <v>20</v>
      </c>
      <c r="Q23" s="25"/>
      <c r="R23" s="23">
        <f>ROUND(AVERAGE(R22:R22),1)</f>
        <v>0</v>
      </c>
      <c r="S23" s="25"/>
      <c r="T23" s="23">
        <f>ROUND(AVERAGE(T22:T22),1)</f>
        <v>0</v>
      </c>
      <c r="U23" s="25"/>
      <c r="V23" s="23">
        <f>ROUND(AVERAGE(V22:V22),1)</f>
        <v>0</v>
      </c>
      <c r="W23" s="23">
        <f>ROUND(AVERAGE(W22:W22),1)</f>
        <v>24.4</v>
      </c>
    </row>
    <row r="24" spans="1:23" s="3" customFormat="1" ht="52.5" customHeight="1" x14ac:dyDescent="0.2">
      <c r="A24" s="15" t="s">
        <v>7</v>
      </c>
      <c r="B24" s="14">
        <v>14</v>
      </c>
      <c r="C24" s="26" t="s">
        <v>65</v>
      </c>
      <c r="D24" s="5">
        <v>27</v>
      </c>
      <c r="E24" s="5">
        <v>0</v>
      </c>
      <c r="F24" s="9">
        <f t="shared" ref="F24" si="51">ROUND(E24/$D24*100,1)</f>
        <v>0</v>
      </c>
      <c r="G24" s="5">
        <v>0</v>
      </c>
      <c r="H24" s="9">
        <f t="shared" ref="H24" si="52">ROUND(G24/$D24*100,1)</f>
        <v>0</v>
      </c>
      <c r="I24" s="5">
        <v>0</v>
      </c>
      <c r="J24" s="9">
        <f t="shared" ref="J24" si="53">ROUND(I24/$D24*100,1)</f>
        <v>0</v>
      </c>
      <c r="K24" s="5">
        <v>0</v>
      </c>
      <c r="L24" s="9">
        <f t="shared" ref="L24" si="54">ROUND(K24/$D24*100,1)</f>
        <v>0</v>
      </c>
      <c r="M24" s="5">
        <v>0</v>
      </c>
      <c r="N24" s="9">
        <f t="shared" ref="N24" si="55">ROUND(M24/$D24*100,1)</f>
        <v>0</v>
      </c>
      <c r="O24" s="5">
        <v>0</v>
      </c>
      <c r="P24" s="9">
        <f t="shared" ref="P24" si="56">ROUND(O24/$D24*100,1)</f>
        <v>0</v>
      </c>
      <c r="Q24" s="5">
        <v>0</v>
      </c>
      <c r="R24" s="9">
        <f t="shared" ref="R24" si="57">ROUND(Q24/$D24*100,1)</f>
        <v>0</v>
      </c>
      <c r="S24" s="5">
        <v>0</v>
      </c>
      <c r="T24" s="9">
        <f t="shared" ref="T24" si="58">ROUND(S24/$D24*100,1)</f>
        <v>0</v>
      </c>
      <c r="U24" s="5">
        <v>0</v>
      </c>
      <c r="V24" s="9">
        <f t="shared" ref="V24" si="59">ROUND(U24/$D24*100,1)</f>
        <v>0</v>
      </c>
      <c r="W24" s="10">
        <f t="shared" ref="W24" si="60">ROUND(AVERAGE(V24,T24,R24,P24,N24,L24,J24,H24,F24),1)</f>
        <v>0</v>
      </c>
    </row>
    <row r="25" spans="1:23" s="3" customFormat="1" ht="30" customHeight="1" x14ac:dyDescent="0.2">
      <c r="A25" s="20" t="s">
        <v>7</v>
      </c>
      <c r="B25" s="24"/>
      <c r="C25" s="21" t="s">
        <v>45</v>
      </c>
      <c r="D25" s="25"/>
      <c r="E25" s="25"/>
      <c r="F25" s="23">
        <f>ROUND(AVERAGE(F24:F24),1)</f>
        <v>0</v>
      </c>
      <c r="G25" s="25"/>
      <c r="H25" s="23">
        <f>ROUND(AVERAGE(H24:H24),1)</f>
        <v>0</v>
      </c>
      <c r="I25" s="25"/>
      <c r="J25" s="23">
        <f>ROUND(AVERAGE(J24:J24),1)</f>
        <v>0</v>
      </c>
      <c r="K25" s="25"/>
      <c r="L25" s="23">
        <f>ROUND(AVERAGE(L24:L24),1)</f>
        <v>0</v>
      </c>
      <c r="M25" s="25"/>
      <c r="N25" s="23">
        <f>ROUND(AVERAGE(N24:N24),1)</f>
        <v>0</v>
      </c>
      <c r="O25" s="25"/>
      <c r="P25" s="23">
        <f>ROUND(AVERAGE(P24:P24),1)</f>
        <v>0</v>
      </c>
      <c r="Q25" s="25"/>
      <c r="R25" s="23">
        <f>ROUND(AVERAGE(R24:R24),1)</f>
        <v>0</v>
      </c>
      <c r="S25" s="25"/>
      <c r="T25" s="23">
        <f>ROUND(AVERAGE(T24:T24),1)</f>
        <v>0</v>
      </c>
      <c r="U25" s="25"/>
      <c r="V25" s="23">
        <f>ROUND(AVERAGE(V24:V24),1)</f>
        <v>0</v>
      </c>
      <c r="W25" s="23">
        <f>ROUND(AVERAGE(W24:W24),1)</f>
        <v>0</v>
      </c>
    </row>
    <row r="26" spans="1:23" s="3" customFormat="1" ht="69.75" customHeight="1" x14ac:dyDescent="0.2">
      <c r="A26" s="13" t="s">
        <v>8</v>
      </c>
      <c r="B26" s="14">
        <v>15</v>
      </c>
      <c r="C26" s="26" t="s">
        <v>66</v>
      </c>
      <c r="D26" s="5">
        <v>14</v>
      </c>
      <c r="E26" s="5">
        <v>0</v>
      </c>
      <c r="F26" s="9">
        <f>ROUND(E26/$D26*100,1)</f>
        <v>0</v>
      </c>
      <c r="G26" s="5">
        <v>0</v>
      </c>
      <c r="H26" s="9">
        <f>ROUND(G26/$D26*100,1)</f>
        <v>0</v>
      </c>
      <c r="I26" s="5">
        <v>0</v>
      </c>
      <c r="J26" s="9">
        <f>ROUND(I26/$D26*100,1)</f>
        <v>0</v>
      </c>
      <c r="K26" s="5">
        <v>0</v>
      </c>
      <c r="L26" s="9">
        <f>ROUND(K26/$D26*100,1)</f>
        <v>0</v>
      </c>
      <c r="M26" s="5">
        <v>0</v>
      </c>
      <c r="N26" s="9">
        <f>ROUND(M26/$D26*100,1)</f>
        <v>0</v>
      </c>
      <c r="O26" s="5">
        <v>0</v>
      </c>
      <c r="P26" s="9">
        <f>ROUND(O26/$D26*100,1)</f>
        <v>0</v>
      </c>
      <c r="Q26" s="5">
        <v>0</v>
      </c>
      <c r="R26" s="9">
        <f>ROUND(Q26/$D26*100,1)</f>
        <v>0</v>
      </c>
      <c r="S26" s="5">
        <v>0</v>
      </c>
      <c r="T26" s="9">
        <f>ROUND(S26/$D26*100,1)</f>
        <v>0</v>
      </c>
      <c r="U26" s="5">
        <v>0</v>
      </c>
      <c r="V26" s="9">
        <f>ROUND(U26/$D26*100,1)</f>
        <v>0</v>
      </c>
      <c r="W26" s="10">
        <f>ROUND(AVERAGE(V26,T26,R26,P26,N26,L26,J26,H26,F26),1)</f>
        <v>0</v>
      </c>
    </row>
    <row r="27" spans="1:23" s="3" customFormat="1" ht="63.75" customHeight="1" x14ac:dyDescent="0.2">
      <c r="A27" s="13" t="s">
        <v>8</v>
      </c>
      <c r="B27" s="14">
        <v>16</v>
      </c>
      <c r="C27" s="26" t="s">
        <v>66</v>
      </c>
      <c r="D27" s="5">
        <v>7</v>
      </c>
      <c r="E27" s="5">
        <v>6</v>
      </c>
      <c r="F27" s="9">
        <f t="shared" ref="F27" si="61">ROUND(E27/$D27*100,1)</f>
        <v>85.7</v>
      </c>
      <c r="G27" s="5">
        <v>6</v>
      </c>
      <c r="H27" s="9">
        <f t="shared" ref="H27" si="62">ROUND(G27/$D27*100,1)</f>
        <v>85.7</v>
      </c>
      <c r="I27" s="5">
        <v>0</v>
      </c>
      <c r="J27" s="9">
        <f t="shared" ref="J27" si="63">ROUND(I27/$D27*100,1)</f>
        <v>0</v>
      </c>
      <c r="K27" s="5">
        <v>0</v>
      </c>
      <c r="L27" s="9">
        <f t="shared" ref="L27" si="64">ROUND(K27/$D27*100,1)</f>
        <v>0</v>
      </c>
      <c r="M27" s="5">
        <v>3</v>
      </c>
      <c r="N27" s="9">
        <f t="shared" ref="N27" si="65">ROUND(M27/$D27*100,1)</f>
        <v>42.9</v>
      </c>
      <c r="O27" s="5">
        <v>2</v>
      </c>
      <c r="P27" s="9">
        <f t="shared" ref="P27" si="66">ROUND(O27/$D27*100,1)</f>
        <v>28.6</v>
      </c>
      <c r="Q27" s="5">
        <v>0</v>
      </c>
      <c r="R27" s="9">
        <f t="shared" ref="R27" si="67">ROUND(Q27/$D27*100,1)</f>
        <v>0</v>
      </c>
      <c r="S27" s="5">
        <v>0</v>
      </c>
      <c r="T27" s="9">
        <f t="shared" ref="T27" si="68">ROUND(S27/$D27*100,1)</f>
        <v>0</v>
      </c>
      <c r="U27" s="5">
        <v>3</v>
      </c>
      <c r="V27" s="9">
        <f t="shared" ref="V27" si="69">ROUND(U27/$D27*100,1)</f>
        <v>42.9</v>
      </c>
      <c r="W27" s="10">
        <f t="shared" ref="W27" si="70">ROUND(AVERAGE(V27,T27,R27,P27,N27,L27,J27,H27,F27),1)</f>
        <v>31.8</v>
      </c>
    </row>
    <row r="28" spans="1:23" s="3" customFormat="1" ht="30" customHeight="1" x14ac:dyDescent="0.2">
      <c r="A28" s="20" t="s">
        <v>8</v>
      </c>
      <c r="B28" s="24"/>
      <c r="C28" s="21" t="s">
        <v>45</v>
      </c>
      <c r="D28" s="25"/>
      <c r="E28" s="25"/>
      <c r="F28" s="23">
        <f>ROUND(AVERAGE(F26:F27),1)</f>
        <v>42.9</v>
      </c>
      <c r="G28" s="25"/>
      <c r="H28" s="23">
        <f>ROUND(AVERAGE(H26:H27),1)</f>
        <v>42.9</v>
      </c>
      <c r="I28" s="25"/>
      <c r="J28" s="23">
        <f>ROUND(AVERAGE(J26:J27),1)</f>
        <v>0</v>
      </c>
      <c r="K28" s="25"/>
      <c r="L28" s="23">
        <f>ROUND(AVERAGE(L26:L27),1)</f>
        <v>0</v>
      </c>
      <c r="M28" s="25"/>
      <c r="N28" s="23">
        <f>ROUND(AVERAGE(N26:N27),1)</f>
        <v>21.5</v>
      </c>
      <c r="O28" s="25"/>
      <c r="P28" s="23">
        <f>ROUND(AVERAGE(P26:P27),1)</f>
        <v>14.3</v>
      </c>
      <c r="Q28" s="25"/>
      <c r="R28" s="23">
        <f>ROUND(AVERAGE(R26:R27),1)</f>
        <v>0</v>
      </c>
      <c r="S28" s="25"/>
      <c r="T28" s="23">
        <f>ROUND(AVERAGE(T26:T27),1)</f>
        <v>0</v>
      </c>
      <c r="U28" s="25"/>
      <c r="V28" s="23">
        <f>ROUND(AVERAGE(V26:V27),1)</f>
        <v>21.5</v>
      </c>
      <c r="W28" s="23">
        <f>ROUND(AVERAGE(W26:W27),1)</f>
        <v>15.9</v>
      </c>
    </row>
    <row r="29" spans="1:23" s="3" customFormat="1" ht="67.5" customHeight="1" x14ac:dyDescent="0.2">
      <c r="A29" s="13" t="s">
        <v>9</v>
      </c>
      <c r="B29" s="14">
        <v>17</v>
      </c>
      <c r="C29" s="27" t="s">
        <v>67</v>
      </c>
      <c r="D29" s="5">
        <v>13</v>
      </c>
      <c r="E29" s="5">
        <v>0</v>
      </c>
      <c r="F29" s="9">
        <f t="shared" ref="F29" si="71">ROUND(E29/$D29*100,1)</f>
        <v>0</v>
      </c>
      <c r="G29" s="5">
        <v>0</v>
      </c>
      <c r="H29" s="9">
        <f t="shared" ref="H29" si="72">ROUND(G29/$D29*100,1)</f>
        <v>0</v>
      </c>
      <c r="I29" s="5">
        <v>0</v>
      </c>
      <c r="J29" s="9">
        <f t="shared" ref="J29" si="73">ROUND(I29/$D29*100,1)</f>
        <v>0</v>
      </c>
      <c r="K29" s="5">
        <v>0</v>
      </c>
      <c r="L29" s="9">
        <f t="shared" ref="L29" si="74">ROUND(K29/$D29*100,1)</f>
        <v>0</v>
      </c>
      <c r="M29" s="5">
        <v>0</v>
      </c>
      <c r="N29" s="9">
        <f t="shared" ref="N29" si="75">ROUND(M29/$D29*100,1)</f>
        <v>0</v>
      </c>
      <c r="O29" s="5">
        <v>0</v>
      </c>
      <c r="P29" s="9">
        <f t="shared" ref="P29" si="76">ROUND(O29/$D29*100,1)</f>
        <v>0</v>
      </c>
      <c r="Q29" s="5">
        <v>0</v>
      </c>
      <c r="R29" s="9">
        <f t="shared" ref="R29" si="77">ROUND(Q29/$D29*100,1)</f>
        <v>0</v>
      </c>
      <c r="S29" s="5">
        <v>0</v>
      </c>
      <c r="T29" s="9">
        <f t="shared" ref="T29" si="78">ROUND(S29/$D29*100,1)</f>
        <v>0</v>
      </c>
      <c r="U29" s="5">
        <v>0</v>
      </c>
      <c r="V29" s="9">
        <f t="shared" ref="V29" si="79">ROUND(U29/$D29*100,1)</f>
        <v>0</v>
      </c>
      <c r="W29" s="10">
        <f t="shared" ref="W29" si="80">ROUND(AVERAGE(V29,T29,R29,P29,N29,L29,J29,H29,F29),1)</f>
        <v>0</v>
      </c>
    </row>
    <row r="30" spans="1:23" s="3" customFormat="1" ht="30" customHeight="1" x14ac:dyDescent="0.2">
      <c r="A30" s="20" t="s">
        <v>9</v>
      </c>
      <c r="B30" s="24"/>
      <c r="C30" s="21" t="s">
        <v>45</v>
      </c>
      <c r="D30" s="25"/>
      <c r="E30" s="25"/>
      <c r="F30" s="23">
        <f>ROUND(AVERAGE(F29:F29),1)</f>
        <v>0</v>
      </c>
      <c r="G30" s="25"/>
      <c r="H30" s="23">
        <f>ROUND(AVERAGE(H29:H29),1)</f>
        <v>0</v>
      </c>
      <c r="I30" s="25"/>
      <c r="J30" s="23">
        <f>ROUND(AVERAGE(J29:J29),1)</f>
        <v>0</v>
      </c>
      <c r="K30" s="25"/>
      <c r="L30" s="23">
        <f>ROUND(AVERAGE(L29:L29),1)</f>
        <v>0</v>
      </c>
      <c r="M30" s="25"/>
      <c r="N30" s="23">
        <f>ROUND(AVERAGE(N29:N29),1)</f>
        <v>0</v>
      </c>
      <c r="O30" s="25"/>
      <c r="P30" s="23">
        <f>ROUND(AVERAGE(P29:P29),1)</f>
        <v>0</v>
      </c>
      <c r="Q30" s="25"/>
      <c r="R30" s="23">
        <f>ROUND(AVERAGE(R29:R29),1)</f>
        <v>0</v>
      </c>
      <c r="S30" s="25"/>
      <c r="T30" s="23">
        <f>ROUND(AVERAGE(T29:T29),1)</f>
        <v>0</v>
      </c>
      <c r="U30" s="25"/>
      <c r="V30" s="23">
        <f>ROUND(AVERAGE(V29:V29),1)</f>
        <v>0</v>
      </c>
      <c r="W30" s="23">
        <f>ROUND(AVERAGE(W29:W29),1)</f>
        <v>0</v>
      </c>
    </row>
    <row r="31" spans="1:23" s="3" customFormat="1" ht="63.75" customHeight="1" x14ac:dyDescent="0.2">
      <c r="A31" s="13" t="s">
        <v>10</v>
      </c>
      <c r="B31" s="14">
        <v>18</v>
      </c>
      <c r="C31" s="28" t="s">
        <v>68</v>
      </c>
      <c r="D31" s="5">
        <v>24</v>
      </c>
      <c r="E31" s="5">
        <v>0</v>
      </c>
      <c r="F31" s="9">
        <f t="shared" ref="F31:F32" si="81">ROUND(E31/$D31*100,1)</f>
        <v>0</v>
      </c>
      <c r="G31" s="5">
        <v>0</v>
      </c>
      <c r="H31" s="9">
        <f t="shared" ref="H31:H32" si="82">ROUND(G31/$D31*100,1)</f>
        <v>0</v>
      </c>
      <c r="I31" s="5">
        <v>0</v>
      </c>
      <c r="J31" s="9">
        <f t="shared" ref="J31:J32" si="83">ROUND(I31/$D31*100,1)</f>
        <v>0</v>
      </c>
      <c r="K31" s="5">
        <v>0</v>
      </c>
      <c r="L31" s="9">
        <f t="shared" ref="L31:L32" si="84">ROUND(K31/$D31*100,1)</f>
        <v>0</v>
      </c>
      <c r="M31" s="5">
        <v>0</v>
      </c>
      <c r="N31" s="9">
        <f t="shared" ref="N31:N32" si="85">ROUND(M31/$D31*100,1)</f>
        <v>0</v>
      </c>
      <c r="O31" s="5">
        <v>0</v>
      </c>
      <c r="P31" s="9">
        <f t="shared" ref="P31:P32" si="86">ROUND(O31/$D31*100,1)</f>
        <v>0</v>
      </c>
      <c r="Q31" s="5">
        <v>0</v>
      </c>
      <c r="R31" s="9">
        <f t="shared" ref="R31:R32" si="87">ROUND(Q31/$D31*100,1)</f>
        <v>0</v>
      </c>
      <c r="S31" s="5">
        <v>0</v>
      </c>
      <c r="T31" s="9">
        <f t="shared" ref="T31:T32" si="88">ROUND(S31/$D31*100,1)</f>
        <v>0</v>
      </c>
      <c r="U31" s="5">
        <v>0</v>
      </c>
      <c r="V31" s="9">
        <f t="shared" ref="V31:V32" si="89">ROUND(U31/$D31*100,1)</f>
        <v>0</v>
      </c>
      <c r="W31" s="10">
        <f t="shared" ref="W31:W32" si="90">ROUND(AVERAGE(V31,T31,R31,P31,N31,L31,J31,H31,F31),1)</f>
        <v>0</v>
      </c>
    </row>
    <row r="32" spans="1:23" s="3" customFormat="1" ht="59.25" customHeight="1" x14ac:dyDescent="0.2">
      <c r="A32" s="13" t="s">
        <v>10</v>
      </c>
      <c r="B32" s="14">
        <v>19</v>
      </c>
      <c r="C32" s="28" t="s">
        <v>69</v>
      </c>
      <c r="D32" s="5">
        <v>13</v>
      </c>
      <c r="E32" s="5">
        <v>0</v>
      </c>
      <c r="F32" s="9">
        <f t="shared" si="81"/>
        <v>0</v>
      </c>
      <c r="G32" s="5">
        <v>0</v>
      </c>
      <c r="H32" s="9">
        <f t="shared" si="82"/>
        <v>0</v>
      </c>
      <c r="I32" s="5">
        <v>0</v>
      </c>
      <c r="J32" s="9">
        <f t="shared" si="83"/>
        <v>0</v>
      </c>
      <c r="K32" s="5">
        <v>0</v>
      </c>
      <c r="L32" s="9">
        <f t="shared" si="84"/>
        <v>0</v>
      </c>
      <c r="M32" s="5">
        <v>0</v>
      </c>
      <c r="N32" s="9">
        <f t="shared" si="85"/>
        <v>0</v>
      </c>
      <c r="O32" s="5">
        <v>0</v>
      </c>
      <c r="P32" s="9">
        <f t="shared" si="86"/>
        <v>0</v>
      </c>
      <c r="Q32" s="5">
        <v>0</v>
      </c>
      <c r="R32" s="9">
        <f t="shared" si="87"/>
        <v>0</v>
      </c>
      <c r="S32" s="5">
        <v>0</v>
      </c>
      <c r="T32" s="9">
        <f t="shared" si="88"/>
        <v>0</v>
      </c>
      <c r="U32" s="5">
        <v>0</v>
      </c>
      <c r="V32" s="9">
        <f t="shared" si="89"/>
        <v>0</v>
      </c>
      <c r="W32" s="10">
        <f t="shared" si="90"/>
        <v>0</v>
      </c>
    </row>
    <row r="33" spans="1:23" s="3" customFormat="1" ht="30" customHeight="1" x14ac:dyDescent="0.2">
      <c r="A33" s="20" t="s">
        <v>10</v>
      </c>
      <c r="B33" s="24"/>
      <c r="C33" s="21" t="s">
        <v>45</v>
      </c>
      <c r="D33" s="25"/>
      <c r="E33" s="25"/>
      <c r="F33" s="23">
        <f>ROUND(AVERAGE(F31:F32),1)</f>
        <v>0</v>
      </c>
      <c r="G33" s="25"/>
      <c r="H33" s="23">
        <f>ROUND(AVERAGE(H31:H32),1)</f>
        <v>0</v>
      </c>
      <c r="I33" s="25"/>
      <c r="J33" s="23">
        <f>ROUND(AVERAGE(J31:J32),1)</f>
        <v>0</v>
      </c>
      <c r="K33" s="25"/>
      <c r="L33" s="23">
        <f>ROUND(AVERAGE(L31:L32),1)</f>
        <v>0</v>
      </c>
      <c r="M33" s="25"/>
      <c r="N33" s="23">
        <f>ROUND(AVERAGE(N31:N32),1)</f>
        <v>0</v>
      </c>
      <c r="O33" s="25"/>
      <c r="P33" s="23">
        <f>ROUND(AVERAGE(P31:P32),1)</f>
        <v>0</v>
      </c>
      <c r="Q33" s="25"/>
      <c r="R33" s="23">
        <f>ROUND(AVERAGE(R31:R32),1)</f>
        <v>0</v>
      </c>
      <c r="S33" s="25"/>
      <c r="T33" s="23">
        <f>ROUND(AVERAGE(T31:T32),1)</f>
        <v>0</v>
      </c>
      <c r="U33" s="25"/>
      <c r="V33" s="23">
        <f>ROUND(AVERAGE(V31:V32),1)</f>
        <v>0</v>
      </c>
      <c r="W33" s="23">
        <f>ROUND(AVERAGE(W31:W32),1)</f>
        <v>0</v>
      </c>
    </row>
    <row r="34" spans="1:23" s="3" customFormat="1" ht="59.25" customHeight="1" x14ac:dyDescent="0.2">
      <c r="A34" s="13" t="s">
        <v>11</v>
      </c>
      <c r="B34" s="14">
        <v>20</v>
      </c>
      <c r="C34" s="28" t="s">
        <v>68</v>
      </c>
      <c r="D34" s="5">
        <v>25</v>
      </c>
      <c r="E34" s="5">
        <v>0</v>
      </c>
      <c r="F34" s="9">
        <f t="shared" ref="F34:F37" si="91">ROUND(E34/$D34*100,1)</f>
        <v>0</v>
      </c>
      <c r="G34" s="5">
        <v>0</v>
      </c>
      <c r="H34" s="9">
        <f t="shared" ref="H34:H37" si="92">ROUND(G34/$D34*100,1)</f>
        <v>0</v>
      </c>
      <c r="I34" s="5">
        <v>0</v>
      </c>
      <c r="J34" s="9">
        <f t="shared" ref="J34:J37" si="93">ROUND(I34/$D34*100,1)</f>
        <v>0</v>
      </c>
      <c r="K34" s="5">
        <v>0</v>
      </c>
      <c r="L34" s="9">
        <f t="shared" ref="L34:L37" si="94">ROUND(K34/$D34*100,1)</f>
        <v>0</v>
      </c>
      <c r="M34" s="5">
        <v>0</v>
      </c>
      <c r="N34" s="9">
        <f t="shared" ref="N34:N37" si="95">ROUND(M34/$D34*100,1)</f>
        <v>0</v>
      </c>
      <c r="O34" s="5">
        <v>0</v>
      </c>
      <c r="P34" s="9">
        <f t="shared" ref="P34:P37" si="96">ROUND(O34/$D34*100,1)</f>
        <v>0</v>
      </c>
      <c r="Q34" s="5">
        <v>0</v>
      </c>
      <c r="R34" s="9">
        <f t="shared" ref="R34:R37" si="97">ROUND(Q34/$D34*100,1)</f>
        <v>0</v>
      </c>
      <c r="S34" s="5">
        <v>0</v>
      </c>
      <c r="T34" s="9">
        <f t="shared" ref="T34:T37" si="98">ROUND(S34/$D34*100,1)</f>
        <v>0</v>
      </c>
      <c r="U34" s="5">
        <v>0</v>
      </c>
      <c r="V34" s="9">
        <f t="shared" ref="V34:V37" si="99">ROUND(U34/$D34*100,1)</f>
        <v>0</v>
      </c>
      <c r="W34" s="10">
        <f t="shared" ref="W34:W37" si="100">ROUND(AVERAGE(V34,T34,R34,P34,N34,L34,J34,H34,F34),1)</f>
        <v>0</v>
      </c>
    </row>
    <row r="35" spans="1:23" s="3" customFormat="1" ht="52.5" customHeight="1" x14ac:dyDescent="0.2">
      <c r="A35" s="13" t="s">
        <v>11</v>
      </c>
      <c r="B35" s="14">
        <v>21</v>
      </c>
      <c r="C35" s="28" t="s">
        <v>70</v>
      </c>
      <c r="D35" s="5">
        <v>7</v>
      </c>
      <c r="E35" s="5">
        <v>7</v>
      </c>
      <c r="F35" s="9">
        <f t="shared" si="91"/>
        <v>100</v>
      </c>
      <c r="G35" s="5">
        <v>7</v>
      </c>
      <c r="H35" s="9">
        <f t="shared" si="92"/>
        <v>100</v>
      </c>
      <c r="I35" s="5">
        <v>0</v>
      </c>
      <c r="J35" s="9">
        <f t="shared" si="93"/>
        <v>0</v>
      </c>
      <c r="K35" s="5">
        <v>0</v>
      </c>
      <c r="L35" s="9">
        <f t="shared" si="94"/>
        <v>0</v>
      </c>
      <c r="M35" s="5">
        <v>6</v>
      </c>
      <c r="N35" s="9">
        <f t="shared" si="95"/>
        <v>85.7</v>
      </c>
      <c r="O35" s="5">
        <v>5</v>
      </c>
      <c r="P35" s="9">
        <f t="shared" si="96"/>
        <v>71.400000000000006</v>
      </c>
      <c r="Q35" s="5">
        <v>0</v>
      </c>
      <c r="R35" s="9">
        <f t="shared" si="97"/>
        <v>0</v>
      </c>
      <c r="S35" s="5">
        <v>3</v>
      </c>
      <c r="T35" s="9">
        <f t="shared" si="98"/>
        <v>42.9</v>
      </c>
      <c r="U35" s="5">
        <v>7</v>
      </c>
      <c r="V35" s="9">
        <f t="shared" si="99"/>
        <v>100</v>
      </c>
      <c r="W35" s="10">
        <f t="shared" si="100"/>
        <v>55.6</v>
      </c>
    </row>
    <row r="36" spans="1:23" s="3" customFormat="1" ht="51.75" customHeight="1" x14ac:dyDescent="0.2">
      <c r="A36" s="13" t="s">
        <v>11</v>
      </c>
      <c r="B36" s="14">
        <v>22</v>
      </c>
      <c r="C36" s="28" t="s">
        <v>71</v>
      </c>
      <c r="D36" s="5">
        <v>11</v>
      </c>
      <c r="E36" s="5">
        <v>1</v>
      </c>
      <c r="F36" s="9">
        <f t="shared" si="91"/>
        <v>9.1</v>
      </c>
      <c r="G36" s="5">
        <v>1</v>
      </c>
      <c r="H36" s="9">
        <f t="shared" si="92"/>
        <v>9.1</v>
      </c>
      <c r="I36" s="5">
        <v>0</v>
      </c>
      <c r="J36" s="9">
        <f t="shared" si="93"/>
        <v>0</v>
      </c>
      <c r="K36" s="5">
        <v>0</v>
      </c>
      <c r="L36" s="9">
        <f t="shared" si="94"/>
        <v>0</v>
      </c>
      <c r="M36" s="5">
        <v>1</v>
      </c>
      <c r="N36" s="9">
        <f t="shared" si="95"/>
        <v>9.1</v>
      </c>
      <c r="O36" s="5">
        <v>1</v>
      </c>
      <c r="P36" s="9">
        <f t="shared" si="96"/>
        <v>9.1</v>
      </c>
      <c r="Q36" s="5">
        <v>0</v>
      </c>
      <c r="R36" s="9">
        <f t="shared" si="97"/>
        <v>0</v>
      </c>
      <c r="S36" s="5">
        <v>0</v>
      </c>
      <c r="T36" s="9">
        <f t="shared" si="98"/>
        <v>0</v>
      </c>
      <c r="U36" s="5">
        <v>1</v>
      </c>
      <c r="V36" s="9">
        <f t="shared" si="99"/>
        <v>9.1</v>
      </c>
      <c r="W36" s="10">
        <f t="shared" si="100"/>
        <v>5.0999999999999996</v>
      </c>
    </row>
    <row r="37" spans="1:23" s="3" customFormat="1" ht="60.75" customHeight="1" x14ac:dyDescent="0.2">
      <c r="A37" s="13" t="s">
        <v>11</v>
      </c>
      <c r="B37" s="14">
        <v>23</v>
      </c>
      <c r="C37" s="28" t="s">
        <v>72</v>
      </c>
      <c r="D37" s="5">
        <v>6</v>
      </c>
      <c r="E37" s="5">
        <v>0</v>
      </c>
      <c r="F37" s="9">
        <f t="shared" si="91"/>
        <v>0</v>
      </c>
      <c r="G37" s="5">
        <v>0</v>
      </c>
      <c r="H37" s="9">
        <f t="shared" si="92"/>
        <v>0</v>
      </c>
      <c r="I37" s="5">
        <v>0</v>
      </c>
      <c r="J37" s="9">
        <f t="shared" si="93"/>
        <v>0</v>
      </c>
      <c r="K37" s="5">
        <v>0</v>
      </c>
      <c r="L37" s="9">
        <f t="shared" si="94"/>
        <v>0</v>
      </c>
      <c r="M37" s="5">
        <v>0</v>
      </c>
      <c r="N37" s="9">
        <f t="shared" si="95"/>
        <v>0</v>
      </c>
      <c r="O37" s="5">
        <v>0</v>
      </c>
      <c r="P37" s="9">
        <f t="shared" si="96"/>
        <v>0</v>
      </c>
      <c r="Q37" s="5">
        <v>0</v>
      </c>
      <c r="R37" s="9">
        <f t="shared" si="97"/>
        <v>0</v>
      </c>
      <c r="S37" s="5">
        <v>0</v>
      </c>
      <c r="T37" s="9">
        <f t="shared" si="98"/>
        <v>0</v>
      </c>
      <c r="U37" s="5">
        <v>0</v>
      </c>
      <c r="V37" s="9">
        <f t="shared" si="99"/>
        <v>0</v>
      </c>
      <c r="W37" s="10">
        <f t="shared" si="100"/>
        <v>0</v>
      </c>
    </row>
    <row r="38" spans="1:23" s="3" customFormat="1" ht="30" customHeight="1" x14ac:dyDescent="0.2">
      <c r="A38" s="20" t="s">
        <v>11</v>
      </c>
      <c r="B38" s="24"/>
      <c r="C38" s="21" t="s">
        <v>45</v>
      </c>
      <c r="D38" s="25"/>
      <c r="E38" s="25"/>
      <c r="F38" s="23">
        <f>ROUND(AVERAGE(F34:F37),1)</f>
        <v>27.3</v>
      </c>
      <c r="G38" s="25"/>
      <c r="H38" s="23">
        <f>ROUND(AVERAGE(H34:H37),1)</f>
        <v>27.3</v>
      </c>
      <c r="I38" s="25"/>
      <c r="J38" s="23">
        <f>ROUND(AVERAGE(J34:J37),1)</f>
        <v>0</v>
      </c>
      <c r="K38" s="25"/>
      <c r="L38" s="23">
        <f>ROUND(AVERAGE(L34:L37),1)</f>
        <v>0</v>
      </c>
      <c r="M38" s="25"/>
      <c r="N38" s="23">
        <f>ROUND(AVERAGE(N34:N37),1)</f>
        <v>23.7</v>
      </c>
      <c r="O38" s="25"/>
      <c r="P38" s="23">
        <f>ROUND(AVERAGE(P34:P37),1)</f>
        <v>20.100000000000001</v>
      </c>
      <c r="Q38" s="25"/>
      <c r="R38" s="23">
        <f>ROUND(AVERAGE(R34:R37),1)</f>
        <v>0</v>
      </c>
      <c r="S38" s="25"/>
      <c r="T38" s="23">
        <f>ROUND(AVERAGE(T34:T37),1)</f>
        <v>10.7</v>
      </c>
      <c r="U38" s="25"/>
      <c r="V38" s="23">
        <f>ROUND(AVERAGE(V34:V37),1)</f>
        <v>27.3</v>
      </c>
      <c r="W38" s="23">
        <f>ROUND(AVERAGE(W34:W37),1)</f>
        <v>15.2</v>
      </c>
    </row>
    <row r="39" spans="1:23" s="3" customFormat="1" ht="30" customHeight="1" x14ac:dyDescent="0.2">
      <c r="A39" s="20"/>
      <c r="B39" s="24"/>
      <c r="C39" s="21" t="s">
        <v>54</v>
      </c>
      <c r="D39" s="25"/>
      <c r="E39" s="25"/>
      <c r="F39" s="23">
        <f>ROUND(AVERAGE(F4,F6,F10,F15,F17,F19,F21,F23,F25,F28,F30,F33,F38),1)</f>
        <v>31.9</v>
      </c>
      <c r="G39" s="25"/>
      <c r="H39" s="23">
        <f>ROUND(AVERAGE(H4,H6,H10,H15,H17,H19,H21,H23,H25,H28,H30,H33,H38),1)</f>
        <v>28.7</v>
      </c>
      <c r="I39" s="25"/>
      <c r="J39" s="23">
        <f>ROUND(AVERAGE(J4,J6,J10,J15,J17,J19,J21,J23,J25,J28,J30,J33,J38),1)</f>
        <v>0</v>
      </c>
      <c r="K39" s="25"/>
      <c r="L39" s="23">
        <f>ROUND(AVERAGE(L4,L6,L10,L15,L17,L19,L21,L23,L25,L28,L30,L33,L38),1)</f>
        <v>0</v>
      </c>
      <c r="M39" s="25"/>
      <c r="N39" s="23">
        <f>ROUND(AVERAGE(N4,N6,N10,N15,N17,N19,N21,N23,N25,N28,N30,N33,N38),1)</f>
        <v>16.8</v>
      </c>
      <c r="O39" s="25"/>
      <c r="P39" s="23">
        <f>ROUND(AVERAGE(P4,P6,P10,P15,P17,P19,P21,P23,P25,P28,P30,P33,P38),1)</f>
        <v>19.100000000000001</v>
      </c>
      <c r="Q39" s="25"/>
      <c r="R39" s="23">
        <f>ROUND(AVERAGE(R4,R6,R10,R15,R17,R19,R21,R23,R25,R28,R30,R33,R38),1)</f>
        <v>3.2</v>
      </c>
      <c r="S39" s="25"/>
      <c r="T39" s="23">
        <f>ROUND(AVERAGE(T4,T6,T10,T15,T17,T19,T21,T23,T25,T28,T30,T33,T38),1)</f>
        <v>7.4</v>
      </c>
      <c r="U39" s="25"/>
      <c r="V39" s="23">
        <f>ROUND(AVERAGE(V4,V6,V10,V15,V17,V19,V21,V23,V25,V28,V30,V33,V38),1)</f>
        <v>19</v>
      </c>
      <c r="W39" s="23">
        <f>ROUND(AVERAGE(W4,W6,W10,W15,W17,W19,W21,W23,W25,W28,W30,W33,W38),1)</f>
        <v>14</v>
      </c>
    </row>
  </sheetData>
  <autoFilter ref="A1:W39">
    <sortState ref="A3:W161">
      <sortCondition ref="B1:B1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Карточка сотрудника</vt:lpstr>
      <vt:lpstr>Лист1</vt:lpstr>
      <vt:lpstr>Портфолио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2021-10-07T03:44:51Z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