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1730" tabRatio="602" activeTab="1"/>
  </bookViews>
  <sheets>
    <sheet name="Из карточек ОО" sheetId="6" r:id="rId1"/>
    <sheet name="МНТРГ" sheetId="8" r:id="rId2"/>
    <sheet name="МНТРГ (2)" sheetId="11" state="hidden" r:id="rId3"/>
    <sheet name="ИТОГИ_МНТРГ" sheetId="10" state="hidden" r:id="rId4"/>
    <sheet name="сравнение" sheetId="12" state="hidden" r:id="rId5"/>
  </sheets>
  <definedNames>
    <definedName name="_xlnm._FilterDatabase" localSheetId="0" hidden="1">'Из карточек ОО'!$A$3:$ZS$26</definedName>
    <definedName name="_xlnm._FilterDatabase" localSheetId="3" hidden="1">ИТОГИ_МНТРГ!$B$2:$D$25</definedName>
    <definedName name="_xlnm._FilterDatabase" localSheetId="1" hidden="1">МНТРГ!$A$3:$ZW$27</definedName>
    <definedName name="_xlnm._FilterDatabase" localSheetId="2" hidden="1">'МНТРГ (2)'!$A$3:$ZY$26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X5" i="8" l="1"/>
  <c r="C3" i="10" s="1"/>
  <c r="BX6" i="8"/>
  <c r="BY6" i="8" s="1"/>
  <c r="D6" i="10" s="1"/>
  <c r="BX7" i="8"/>
  <c r="C5" i="10" s="1"/>
  <c r="BX8" i="8"/>
  <c r="BY8" i="8" s="1"/>
  <c r="BQ4" i="11"/>
  <c r="D25" i="12"/>
  <c r="C25" i="12"/>
  <c r="BQ5" i="11"/>
  <c r="BZ5" i="11"/>
  <c r="CA5" i="11"/>
  <c r="BR5" i="11"/>
  <c r="BQ6" i="11"/>
  <c r="BR6" i="11"/>
  <c r="BZ6" i="11"/>
  <c r="CA6" i="11"/>
  <c r="BQ7" i="11"/>
  <c r="BR7" i="11"/>
  <c r="BZ7" i="11"/>
  <c r="CA7" i="11"/>
  <c r="BQ8" i="11"/>
  <c r="BR8" i="11"/>
  <c r="BQ9" i="11"/>
  <c r="BR9" i="11"/>
  <c r="BQ10" i="11"/>
  <c r="BR10" i="11"/>
  <c r="BQ11" i="11"/>
  <c r="BR11" i="11"/>
  <c r="BQ12" i="11"/>
  <c r="BR12" i="11"/>
  <c r="BQ13" i="11"/>
  <c r="BR13" i="11"/>
  <c r="BZ13" i="11"/>
  <c r="CA13" i="11"/>
  <c r="BQ14" i="11"/>
  <c r="BR14" i="11"/>
  <c r="BZ14" i="11"/>
  <c r="CA14" i="11"/>
  <c r="BQ15" i="11"/>
  <c r="BR15" i="11"/>
  <c r="BZ15" i="11"/>
  <c r="CA15" i="11"/>
  <c r="BQ16" i="11"/>
  <c r="BR16" i="11"/>
  <c r="BQ17" i="11"/>
  <c r="BR17" i="11"/>
  <c r="BQ18" i="11"/>
  <c r="BR18" i="11"/>
  <c r="BQ19" i="11"/>
  <c r="BR19" i="11"/>
  <c r="BQ20" i="11"/>
  <c r="BR20" i="11"/>
  <c r="BQ21" i="11"/>
  <c r="BR21" i="11"/>
  <c r="BZ21" i="11"/>
  <c r="CA21" i="11"/>
  <c r="BQ22" i="11"/>
  <c r="BR22" i="11"/>
  <c r="BZ22" i="11"/>
  <c r="CA22" i="11"/>
  <c r="BQ23" i="11"/>
  <c r="BR23" i="11"/>
  <c r="BZ23" i="11"/>
  <c r="CA23" i="11"/>
  <c r="BQ24" i="11"/>
  <c r="BR24" i="11"/>
  <c r="BQ25" i="11"/>
  <c r="BR25" i="11"/>
  <c r="BQ26" i="11"/>
  <c r="BR26" i="11"/>
  <c r="BZ26" i="11"/>
  <c r="CA26" i="11"/>
  <c r="BR4" i="11"/>
  <c r="BZ4" i="11"/>
  <c r="CA4" i="11"/>
  <c r="BZ24" i="11"/>
  <c r="CA24" i="11"/>
  <c r="BZ16" i="11"/>
  <c r="CA16" i="11"/>
  <c r="BZ8" i="11"/>
  <c r="CA8" i="11"/>
  <c r="BX9" i="8"/>
  <c r="C8" i="10" s="1"/>
  <c r="BX4" i="8"/>
  <c r="C4" i="10" s="1"/>
  <c r="BX13" i="8"/>
  <c r="BY13" i="8" s="1"/>
  <c r="D10" i="10" s="1"/>
  <c r="BX12" i="8"/>
  <c r="C11" i="10" s="1"/>
  <c r="BX10" i="8"/>
  <c r="C7" i="10" s="1"/>
  <c r="BX11" i="8"/>
  <c r="BY11" i="8" s="1"/>
  <c r="D9" i="10" s="1"/>
  <c r="BX16" i="8"/>
  <c r="C15" i="10" s="1"/>
  <c r="BX17" i="8"/>
  <c r="C16" i="10" s="1"/>
  <c r="BX14" i="8"/>
  <c r="C12" i="10" s="1"/>
  <c r="BX15" i="8"/>
  <c r="C13" i="10" s="1"/>
  <c r="BX18" i="8"/>
  <c r="C17" i="10" s="1"/>
  <c r="BX19" i="8"/>
  <c r="BY19" i="8" s="1"/>
  <c r="D14" i="10" s="1"/>
  <c r="BX20" i="8"/>
  <c r="C18" i="10" s="1"/>
  <c r="BX21" i="8"/>
  <c r="C19" i="10" s="1"/>
  <c r="BX22" i="8"/>
  <c r="BY22" i="8" s="1"/>
  <c r="D22" i="10" s="1"/>
  <c r="BX23" i="8"/>
  <c r="C20" i="10" s="1"/>
  <c r="BX27" i="8"/>
  <c r="BY27" i="8" s="1"/>
  <c r="D25" i="10" s="1"/>
  <c r="BX24" i="8"/>
  <c r="BY24" i="8" s="1"/>
  <c r="D21" i="10" s="1"/>
  <c r="BX26" i="8"/>
  <c r="C24" i="10" s="1"/>
  <c r="BX25" i="8"/>
  <c r="C23" i="10" s="1"/>
  <c r="BZ9" i="11"/>
  <c r="CA9" i="11"/>
  <c r="BZ19" i="11"/>
  <c r="CA19" i="11"/>
  <c r="BZ18" i="11"/>
  <c r="CA18" i="11"/>
  <c r="BZ17" i="11"/>
  <c r="CA17" i="11"/>
  <c r="BZ11" i="11"/>
  <c r="CA11" i="11"/>
  <c r="BZ10" i="11"/>
  <c r="CA10" i="11"/>
  <c r="BZ25" i="11"/>
  <c r="CA25" i="11"/>
  <c r="BZ12" i="11"/>
  <c r="CA12" i="11"/>
  <c r="BZ20" i="11"/>
  <c r="CA20" i="11"/>
  <c r="BY21" i="8" l="1"/>
  <c r="D19" i="10" s="1"/>
  <c r="C25" i="10"/>
  <c r="BY17" i="8"/>
  <c r="D16" i="10" s="1"/>
  <c r="C10" i="10"/>
  <c r="BY10" i="8"/>
  <c r="D7" i="10" s="1"/>
  <c r="C22" i="10"/>
  <c r="BY25" i="8"/>
  <c r="D23" i="10" s="1"/>
  <c r="BY18" i="8"/>
  <c r="D17" i="10" s="1"/>
  <c r="BY4" i="8"/>
  <c r="D4" i="10" s="1"/>
  <c r="C21" i="10"/>
  <c r="C9" i="10"/>
  <c r="C14" i="10"/>
  <c r="BY26" i="8"/>
  <c r="D24" i="10" s="1"/>
  <c r="BY23" i="8"/>
  <c r="D20" i="10" s="1"/>
  <c r="BY20" i="8"/>
  <c r="D18" i="10" s="1"/>
  <c r="BY15" i="8"/>
  <c r="D13" i="10" s="1"/>
  <c r="BY16" i="8"/>
  <c r="D15" i="10" s="1"/>
  <c r="BY12" i="8"/>
  <c r="D11" i="10" s="1"/>
  <c r="BY9" i="8"/>
  <c r="D8" i="10" s="1"/>
  <c r="BY14" i="8"/>
  <c r="D12" i="10" s="1"/>
  <c r="BY7" i="8"/>
  <c r="D5" i="10" s="1"/>
  <c r="C6" i="10"/>
  <c r="BY5" i="8"/>
  <c r="D3" i="10" s="1"/>
</calcChain>
</file>

<file path=xl/sharedStrings.xml><?xml version="1.0" encoding="utf-8"?>
<sst xmlns="http://schemas.openxmlformats.org/spreadsheetml/2006/main" count="1934" uniqueCount="919">
  <si>
    <t>МО</t>
  </si>
  <si>
    <t>Наименование ООО</t>
  </si>
  <si>
    <t>Вид организационно-правовой формы ОО</t>
  </si>
  <si>
    <t>Правовой статус согласно ФЗ № 83</t>
  </si>
  <si>
    <t>Тип ОО</t>
  </si>
  <si>
    <t>Малокомплектная ОО</t>
  </si>
  <si>
    <t>Краткое наименование ОО</t>
  </si>
  <si>
    <t>Полное наименование ОО</t>
  </si>
  <si>
    <t>Дополнительное наименование (на момент реорганизации)</t>
  </si>
  <si>
    <t>Номер ОО</t>
  </si>
  <si>
    <t>Дата основания ОО</t>
  </si>
  <si>
    <t>Код организации – локальный</t>
  </si>
  <si>
    <t>Головная организация</t>
  </si>
  <si>
    <t>Учредители</t>
  </si>
  <si>
    <t>Управления</t>
  </si>
  <si>
    <t>Статус</t>
  </si>
  <si>
    <t>О нас</t>
  </si>
  <si>
    <t>Директор (Ф.И.О.)</t>
  </si>
  <si>
    <t>Заместитель директора по УВР (Ф.И.О.)</t>
  </si>
  <si>
    <t>Заместитель директора по АХЧ (Ф.И.О.)</t>
  </si>
  <si>
    <t>Орган коллегиального управления</t>
  </si>
  <si>
    <t>Регион</t>
  </si>
  <si>
    <t>Населенный пункт</t>
  </si>
  <si>
    <t>Почтовый адрес</t>
  </si>
  <si>
    <t>Юридический адрес</t>
  </si>
  <si>
    <t>Телефоны</t>
  </si>
  <si>
    <t>Факс</t>
  </si>
  <si>
    <t>Электронный адрес</t>
  </si>
  <si>
    <t>Веб-сайт</t>
  </si>
  <si>
    <t>Адреса дополнительных корпусов</t>
  </si>
  <si>
    <t>ИНН</t>
  </si>
  <si>
    <t>КПП</t>
  </si>
  <si>
    <t>ОГРН/ОГРНИП</t>
  </si>
  <si>
    <t>Код ОКПО</t>
  </si>
  <si>
    <t>Код ОКАТО</t>
  </si>
  <si>
    <t>Код ОКОГУ</t>
  </si>
  <si>
    <t>Орг.-прав. форма по ОКОПФ</t>
  </si>
  <si>
    <t>Форма собств-ти по ОКФС</t>
  </si>
  <si>
    <t>Виды деятельности по ОКВЭД</t>
  </si>
  <si>
    <t>Устав организации</t>
  </si>
  <si>
    <t>Сведения о социальном партнерстве</t>
  </si>
  <si>
    <t>Наличие бассейна</t>
  </si>
  <si>
    <t>Наличие безбарьерной среды</t>
  </si>
  <si>
    <t>Наличие видеонаблюдения</t>
  </si>
  <si>
    <t>Предельная наполняемость</t>
  </si>
  <si>
    <t>Предельная наполняемость в одну смену</t>
  </si>
  <si>
    <t>Специализация</t>
  </si>
  <si>
    <t>Структура образовательного процесса</t>
  </si>
  <si>
    <t>Расписание занятий</t>
  </si>
  <si>
    <t>Условия обучения</t>
  </si>
  <si>
    <t>Наименование банка</t>
  </si>
  <si>
    <t>Счёт</t>
  </si>
  <si>
    <t>Кор. счёт</t>
  </si>
  <si>
    <t>БИК</t>
  </si>
  <si>
    <t>КПП банка</t>
  </si>
  <si>
    <t>Примечание</t>
  </si>
  <si>
    <t>Количество компьютеров в ОО, подключенных к сети Интернет</t>
  </si>
  <si>
    <t>Наименование установленных средств контентной фильтрации (СКФ)</t>
  </si>
  <si>
    <t>Скорость подключения к сети Интернет по договору (Мб.)</t>
  </si>
  <si>
    <t>Скорость подключения к сети Интернет по факту (Мб.)</t>
  </si>
  <si>
    <t>Наименование интернет-провайдера</t>
  </si>
  <si>
    <t>Технология доступа в сеть Интернет</t>
  </si>
  <si>
    <t>Городской округ«Охинский»</t>
  </si>
  <si>
    <t>Поронайский городской округ</t>
  </si>
  <si>
    <t>Томаринский городской округ</t>
  </si>
  <si>
    <t>Серия, номер бланка</t>
  </si>
  <si>
    <t>Регистрационный номер</t>
  </si>
  <si>
    <t>Дата выдачи</t>
  </si>
  <si>
    <t>Дата окончания действия</t>
  </si>
  <si>
    <t>Наименование лицензионного органа</t>
  </si>
  <si>
    <t>Решение о лицензировании</t>
  </si>
  <si>
    <t>Скан-копия</t>
  </si>
  <si>
    <t>Лицензия на право ведения обр. деятельности</t>
  </si>
  <si>
    <t>Суммарное значение показателей</t>
  </si>
  <si>
    <t>Район</t>
  </si>
  <si>
    <t>Анивский городской округ</t>
  </si>
  <si>
    <t>Городской округ Ногликский</t>
  </si>
  <si>
    <t>Корсаковский городской округ</t>
  </si>
  <si>
    <t>Невельский городской округ</t>
  </si>
  <si>
    <t>Тымовский городской округ</t>
  </si>
  <si>
    <t>Углегорский городской округ</t>
  </si>
  <si>
    <t>Холмский городской округ</t>
  </si>
  <si>
    <t xml:space="preserve">Городской округ «Александровск-Сахалинский район» </t>
  </si>
  <si>
    <t>Городской округ «Долинский»</t>
  </si>
  <si>
    <t>Городской округ "город Южно-Сахалинск"</t>
  </si>
  <si>
    <t>Муниципальное бюджетное учреждение дополнительного образования Центр детского творчества «Радуга»</t>
  </si>
  <si>
    <t>Муниципальное бюджетное учреждение дополнительного образования «Дом детского творчества» г. Анива</t>
  </si>
  <si>
    <t>Муниципальное бюджетное образовательное учреждение дополнительного образования «Дом детского творчества» г.Долинск Сахалинской области</t>
  </si>
  <si>
    <t>Муниципальное бюджетное образовательное учреждение дополнительного образования «Станция юных натуралистов» г. Долинск Сахалинской области</t>
  </si>
  <si>
    <t>Муниципальное бюджетное образовательное учреждение дополнительного образования «Дом детского творчества» с. Стародубское Долинского района Сахалинской области</t>
  </si>
  <si>
    <t>Муниципальное бюджетное образовательное учреждение дополнительного образования «Дом детского творчества» с. Быков Долинского района Сахалинской области</t>
  </si>
  <si>
    <t>Муниципальное автономное учреждение дополнительного образования «Дом детства и юношества» Корсаковского городского округа Сахалинской области</t>
  </si>
  <si>
    <t>Муниципальное бюджетное образовательное учреждение дополнительного образования «Центр детского творчества» г. Невельска Сахалинской области</t>
  </si>
  <si>
    <t>Муниципальное бюджетное образовательное учреждение дополнительного образования «Центр творчества и воспитания» пгт. Ноглики</t>
  </si>
  <si>
    <t>Муниципальное бюджетное образовательное учреждение дополнительного образования Дом детства и юношества г. Охи</t>
  </si>
  <si>
    <t>Муниципальное бюджетное образовательное учреждение дополнительного образования «Центр детского творчества»</t>
  </si>
  <si>
    <t>Муниципальное бюджетное образовательное учреждение дополнительного образования Центр детского творчества г. Томари Сахалинской области</t>
  </si>
  <si>
    <t>Муниципальное бюджетное образовательное учреждение дополнительного образования Центр детского творчества с.Красногорск муниципального образования «Томаринский городской округ»</t>
  </si>
  <si>
    <t>Муниципальное бюджетное образовательное учреждение дополнительного образования «Дом детства и юношества»</t>
  </si>
  <si>
    <t>Муниципальное бюджетное образовательное учреждение дополнительного образования «Дом детского творчества»</t>
  </si>
  <si>
    <t>Муниципальное бюджетное образовательное учреждение дополнительного образования «Дом детского творчества» пгт. Шахтерск</t>
  </si>
  <si>
    <t>Муниципальное бюджетное образовательное учреждение дополнительного образования «Станция юных натуралистов»</t>
  </si>
  <si>
    <t>Муниципальное бюджетное образовательное учреждение дополнительного образования «Дом детского творчества» с. Яблочное</t>
  </si>
  <si>
    <t>Муниципальное автономное учреждение дополнительного образования «Дворец детского (юношеского) творчества»</t>
  </si>
  <si>
    <t>Муниципальное бюджетное образовательное учреждение дополнительного образования детей «Центр детско-юношеского туризма»</t>
  </si>
  <si>
    <t>Государственное бюджетное образовательное учреждение дополнительного образования «Областной центр внешкольной воспитательной работы»</t>
  </si>
  <si>
    <t>МБОУ ДО ДДиЮ г. Охи</t>
  </si>
  <si>
    <t>МБОУ ДО ДДТ пгт. Шахтерск</t>
  </si>
  <si>
    <t>МБУ ДО ЦДТ Радуга г. А-Сахалинский</t>
  </si>
  <si>
    <t>МБУ ДО ДДТ г. Анива</t>
  </si>
  <si>
    <t>МБОУ ДО ДДТ г. Долинска</t>
  </si>
  <si>
    <t>МБОУ ДО СЮН г. Долинска</t>
  </si>
  <si>
    <t>МБОУ ДО ДДТ с. Стародубское</t>
  </si>
  <si>
    <t>МБОУ ДО ДДТ с. Быков</t>
  </si>
  <si>
    <t>МАУ ДО ДДиЮ г. Корсакова</t>
  </si>
  <si>
    <t>МБОУ ДО ЦДТ г. Невельска</t>
  </si>
  <si>
    <t>МБОУ ДО ЦТиВ пгт. Ноглики</t>
  </si>
  <si>
    <t>МБОУ ДО ЦДТ г. Поронайска</t>
  </si>
  <si>
    <t>МБОУ ДО ЦДТ с. Красногорска</t>
  </si>
  <si>
    <t>МБОУ ДО ЦДТ г. Томари</t>
  </si>
  <si>
    <t>МБОУ ДО ДДиЮ пгт. Тымовское</t>
  </si>
  <si>
    <t>МБОУ ДО ДДТ г. Углегорска</t>
  </si>
  <si>
    <t>МБОУ ДО ДДТ с. Чехова</t>
  </si>
  <si>
    <t>МБОУ ДО ДДТ с. Яблочное</t>
  </si>
  <si>
    <t>МБОУ ДО СЮН г. Холмска</t>
  </si>
  <si>
    <t>МБОУ ДО ДДТ г. Холмска</t>
  </si>
  <si>
    <t>ГБОУ ДО ОЦВВР г. Ю-Сахалинска</t>
  </si>
  <si>
    <t>МБОУ ДО ЦДЮТ г. Ю-Сахалинска</t>
  </si>
  <si>
    <t>МАУ ДО ДД(Ю)Т г. Ю-Сахалинска</t>
  </si>
  <si>
    <t>Краткое наименования ОДО</t>
  </si>
  <si>
    <t>Наименование ОДО</t>
  </si>
  <si>
    <t>Муниципальная образовательная организация</t>
  </si>
  <si>
    <t>Бюджетная организация</t>
  </si>
  <si>
    <t>МБОУДО ЦДТ "Радуга"</t>
  </si>
  <si>
    <t>1</t>
  </si>
  <si>
    <t>1 - самостоятельный хозяйствующий субъект (ЮЛ/ИП)</t>
  </si>
  <si>
    <t>функционирует</t>
  </si>
  <si>
    <t>Михальцова Ирина Николаевна</t>
  </si>
  <si>
    <t>Отряжая Екатерина Юрьевна</t>
  </si>
  <si>
    <t>Смекалова Елена Владимировна</t>
  </si>
  <si>
    <t>Сахалинская обл</t>
  </si>
  <si>
    <t>Александровск-Сахалинский</t>
  </si>
  <si>
    <t>694420, г. Александровск-Сахалинский, ул. Советская, 1</t>
  </si>
  <si>
    <t>4243445125, 4243442368</t>
  </si>
  <si>
    <t>4243445125</t>
  </si>
  <si>
    <t>sentr.raduga@mail.ru</t>
  </si>
  <si>
    <t>https://cdt-raduga.shl.muzkult.ru</t>
  </si>
  <si>
    <t>6502003817</t>
  </si>
  <si>
    <t>650201001</t>
  </si>
  <si>
    <t>1026501182212</t>
  </si>
  <si>
    <t>54544446</t>
  </si>
  <si>
    <t>64405000000</t>
  </si>
  <si>
    <t>20903</t>
  </si>
  <si>
    <t>14. Муниципальная собственность</t>
  </si>
  <si>
    <t>Нет</t>
  </si>
  <si>
    <t>Да</t>
  </si>
  <si>
    <t>40701810564011000007</t>
  </si>
  <si>
    <t>Является участником проекта</t>
  </si>
  <si>
    <t>Лицевой счёт</t>
  </si>
  <si>
    <t>046401001</t>
  </si>
  <si>
    <t>Брандмауэр</t>
  </si>
  <si>
    <t>20</t>
  </si>
  <si>
    <t>30</t>
  </si>
  <si>
    <t>Ростелеком</t>
  </si>
  <si>
    <t>хDSL</t>
  </si>
  <si>
    <t>29-ДО</t>
  </si>
  <si>
    <t>без срока</t>
  </si>
  <si>
    <t>не является малокомплектной</t>
  </si>
  <si>
    <t>МБУДО «ДДТ» г. Анива</t>
  </si>
  <si>
    <t>2</t>
  </si>
  <si>
    <t>Муниципальное бюджетное учреждение дополнительного образования «Дом детского творчества» г.Анива является некоммерческим учреждением, осуществляющим образовательных функций некоммерческого характера.</t>
  </si>
  <si>
    <t>Кузьмина Марина Евгеньевна</t>
  </si>
  <si>
    <t>Мосолова Наталья Анатольевна</t>
  </si>
  <si>
    <t>694030, Россия, Сахалинская область, г. Анива, ул. Калинина 52</t>
  </si>
  <si>
    <t>4244142212</t>
  </si>
  <si>
    <t>planetaddt@mail.ru</t>
  </si>
  <si>
    <t>https://xn--80aafjau8a7b.xn--p1ai/</t>
  </si>
  <si>
    <t>6510902744</t>
  </si>
  <si>
    <t>651001001</t>
  </si>
  <si>
    <t>1026500547754</t>
  </si>
  <si>
    <t>39620339</t>
  </si>
  <si>
    <t>64208501000</t>
  </si>
  <si>
    <t>4210007</t>
  </si>
  <si>
    <t>00072</t>
  </si>
  <si>
    <t>УСТАВ.pdf</t>
  </si>
  <si>
    <t>Договора о сотрудничестве заключены с дошкольными и общеобразовательными учреждениями Анивского городского округа, МБУ "Анивская ЦКС", МАУ "Спортивная школа" г. Анива, ГБУК Сахалинская областная универсальная научная библиотека.</t>
  </si>
  <si>
    <t>350</t>
  </si>
  <si>
    <t>315</t>
  </si>
  <si>
    <t>Предметом деятельности учреждения является реализация дополнительных общеобразовательных общеразвивающих программ.</t>
  </si>
  <si>
    <t>Учреждение имеет круглогодичный режим работы. Образовательный процесс регламентируется учебным планом и проводится по дополнительным общеобразовательным общеразвивающим программам в соответствии с расписанием занятий, разрабатываемым и утверждаемым учреждением самостоятельно, с учетом пожеланий родителей, возрастных особенностей детей и установленных санитарно-гигиенических норм. Занятия проводятся в групповых и индивидуальных формах обучения.</t>
  </si>
  <si>
    <t>Режим занятий – 7 дней в неделю, включая дни осенних и весенних каникул с 8.30 ч до 21.00 ч, согласно расписанию, утвержденному приказом директора МБУДО "ДДТ" г.Анива</t>
  </si>
  <si>
    <t>С 05 сентября по 25 мая в Учреждении проходит образовательный процесс. Обучение и воспитание в учреждении ведется на русском языке. Режим занятий – 7 дней в неделю, включая дни осенних и весенних каникул с 8.30 ч до 21.00 ч. В летний период на базе Учреждения организуется работа лагеря дневного пребывания детей «СОЛО», военно-патриотического лагеря «Патриот», работа трудовой бригады «Цветоводство», реализуются краткосрочные дополнительные общеразвивающие программы в объединениях переменного с</t>
  </si>
  <si>
    <t>Отделение Южно-Сахалин УФК по Сахалинской области</t>
  </si>
  <si>
    <t>03234643647080006100</t>
  </si>
  <si>
    <t>40102810845370000053</t>
  </si>
  <si>
    <t>20902001061</t>
  </si>
  <si>
    <t>016401800</t>
  </si>
  <si>
    <t>58</t>
  </si>
  <si>
    <t>100</t>
  </si>
  <si>
    <t>ООО "Солнце"</t>
  </si>
  <si>
    <t>3G/4G модем</t>
  </si>
  <si>
    <t>70-ДО</t>
  </si>
  <si>
    <t>Министерство образования Сахалинской области</t>
  </si>
  <si>
    <t>МБОУДО ДДТ с.Быков</t>
  </si>
  <si>
    <t>Муниципальное бюджетное образовательное учреждение дополнительного образования «Дом детского творчества» с.Быков</t>
  </si>
  <si>
    <t>нет</t>
  </si>
  <si>
    <t>6</t>
  </si>
  <si>
    <t>В МБОУДО ДДТ с. Быков реализуются следующие дополнительные общеобразовательные(общеразвивающие) программы по 5 направленностям: - художественная: "Мастерица", "Рукоделие", "Храбрый портняжка", "Юный художник", "Сувенир"; - физкультурно-спортивная: "Венера"; - социально-гуманитарная: "Почемучки", " Поваренок", "Сладкоежка"; - техническая: "Роботенок", "Электроник", "Мастерилка"</t>
  </si>
  <si>
    <t>Литвинова Марина Александровна</t>
  </si>
  <si>
    <t>694062</t>
  </si>
  <si>
    <t>Сахалинская область, Долинский район с. Быков ул. Горняцкая 16б</t>
  </si>
  <si>
    <t>4244229471</t>
  </si>
  <si>
    <t>84244229471</t>
  </si>
  <si>
    <t>dgo.mboudoddtb@sakhalin.gov.ru</t>
  </si>
  <si>
    <t>http://bykovddt.ru</t>
  </si>
  <si>
    <t>6503009508</t>
  </si>
  <si>
    <t>650301001</t>
  </si>
  <si>
    <t>1026500752354</t>
  </si>
  <si>
    <t>54544073</t>
  </si>
  <si>
    <t>64212000000</t>
  </si>
  <si>
    <t>0049007</t>
  </si>
  <si>
    <t>00081</t>
  </si>
  <si>
    <t>УСТАВ_МБОУДО-ДДТ-Быков.pdf</t>
  </si>
  <si>
    <t>Социальные партнеры: -МБОУ "СОШ" с. Быков; - МБОУДО ДС "Родничок" с. Быков; - Сельская библиотека; - ДК с. Быков</t>
  </si>
  <si>
    <t>190</t>
  </si>
  <si>
    <t>70</t>
  </si>
  <si>
    <t>дополнительное образование</t>
  </si>
  <si>
    <t>Воспитание Обучение Развитие</t>
  </si>
  <si>
    <t>Понедельник- пятница: 1) 14.00-14.45 Перемена: 14.45-14.55 2) 14.55- 15.40 Санитарная обработка помещений: 15.40- 16.00 3) 16.00-16.45 Перемена: 16.45-16.55 4) 16.55-17.40 Санитарная обработка помещений: 17.40-18.00 5) 18.00-18.30 Перемена: 18.30-18.40 6) 18.40-19.10 суббота: 1) 10.00-10.45 Перемена: 10.45-10.55 2) 10.55-11.40 Санитарная обработка помещений: 11.40-12.00 3) 12.00-12.45 Перемена: 12.45- 12.55 4) 12.55- 13.-40</t>
  </si>
  <si>
    <t>очное обучение есть возможность для осуществления дистанционного обучения.</t>
  </si>
  <si>
    <t>Отделение Южно-Сахалинск банка России</t>
  </si>
  <si>
    <t>40701810064011000002</t>
  </si>
  <si>
    <t>03234643647120006100</t>
  </si>
  <si>
    <t>20902000510</t>
  </si>
  <si>
    <t>-</t>
  </si>
  <si>
    <t>7</t>
  </si>
  <si>
    <t>534</t>
  </si>
  <si>
    <t>ООО "СолцеТелеком"</t>
  </si>
  <si>
    <t>другое</t>
  </si>
  <si>
    <t>36-ОД</t>
  </si>
  <si>
    <t>МБОУ ДО СЮН г. Долинск</t>
  </si>
  <si>
    <t>Муниципальное бюджетное образовательное учреждение дополнительного образования "Станция юных натуралистов" г. Долинск</t>
  </si>
  <si>
    <t>3</t>
  </si>
  <si>
    <t>Станция юных натуралистов функционирует с 2004г. Направление деятельности - естественнонаучное. В штате 3 работника, которые организуют и ведут творческие объединения детей эколого-биологического, сельскохозяйственного, физико-географического видов деятельности.</t>
  </si>
  <si>
    <t>Карпова Мария Владимировна</t>
  </si>
  <si>
    <t>694051</t>
  </si>
  <si>
    <t>Сахалинская область г. Долинск, ул. Комсомольская 46</t>
  </si>
  <si>
    <t>4244228117</t>
  </si>
  <si>
    <t>dgo.mboudosyund@sakhalin.gov.ru</t>
  </si>
  <si>
    <t>6503006264</t>
  </si>
  <si>
    <t>1056502601330</t>
  </si>
  <si>
    <t>73989059</t>
  </si>
  <si>
    <t>64410000000</t>
  </si>
  <si>
    <t>устав2.pdf</t>
  </si>
  <si>
    <t>50</t>
  </si>
  <si>
    <t>Естественно-научная</t>
  </si>
  <si>
    <t>2. Успех каждого ребенка</t>
  </si>
  <si>
    <t>Отделение Южно-Сахалинск г. Южно-Сахалинск</t>
  </si>
  <si>
    <t>5</t>
  </si>
  <si>
    <t>500</t>
  </si>
  <si>
    <t>433</t>
  </si>
  <si>
    <t>ООО" САХРЕГИОН"</t>
  </si>
  <si>
    <t>№</t>
  </si>
  <si>
    <t>№ 1420 ОД</t>
  </si>
  <si>
    <t>МБОУДО ДДТ г.Долинск</t>
  </si>
  <si>
    <t>Муниципальное бюджетное учреждение дополнительного образования детей «Дом детского творчества» г.Долинск</t>
  </si>
  <si>
    <t>4</t>
  </si>
  <si>
    <t>Община Галина Александровна</t>
  </si>
  <si>
    <t>Костылева Ольга Викторовна</t>
  </si>
  <si>
    <t>Кобелева Юлия Петровна</t>
  </si>
  <si>
    <t>ул. Комсомольская, 46</t>
  </si>
  <si>
    <t>4244226423</t>
  </si>
  <si>
    <t>(42442)26423</t>
  </si>
  <si>
    <t>dolinsk-ddt@mail.ru</t>
  </si>
  <si>
    <t>https://www.dolinsk-ddt.ru/</t>
  </si>
  <si>
    <t>6503009610</t>
  </si>
  <si>
    <t>1026500752838</t>
  </si>
  <si>
    <t>55650989</t>
  </si>
  <si>
    <t>Устав.pdf</t>
  </si>
  <si>
    <t>140</t>
  </si>
  <si>
    <t>л/сч. 20907000480</t>
  </si>
  <si>
    <t>10</t>
  </si>
  <si>
    <t>13</t>
  </si>
  <si>
    <t>Солнце-телеком</t>
  </si>
  <si>
    <t>34-ДО</t>
  </si>
  <si>
    <t>МБОУДО ДДТ с.Стародубское</t>
  </si>
  <si>
    <t>Муниципальное бюджетное образовательное учреждение дополнительного образования «Дом детского творчества» с. Стародубское</t>
  </si>
  <si>
    <t>МБОУДО ДДТ с. Стародубское работает с 1994 года. В ДДТ имеются 5 кабинетов для занятий творчеством и игровая комната. Численность обучающихся в последние годы колеблется в пределах 70-80 обучающихся в соответствии с алфавитным списком; 100-120 обучающихся в соответствии со списком по объединениям (с учетом занимающихся в двух и более объединениях). Количество творческих объединений и групп -10</t>
  </si>
  <si>
    <t>Продан Ирина Николаевна</t>
  </si>
  <si>
    <t>Набережная, 22</t>
  </si>
  <si>
    <t>694071 Сахалинская область, Долинский район, с. Стародубское, ул. Набережная, 22</t>
  </si>
  <si>
    <t>4244293258</t>
  </si>
  <si>
    <t>ddt.starodubskoe@mail.ru</t>
  </si>
  <si>
    <t>https://starodubskoeddt.profiedu.ru/</t>
  </si>
  <si>
    <t>6503009699</t>
  </si>
  <si>
    <t>1026500752156</t>
  </si>
  <si>
    <t>55650972</t>
  </si>
  <si>
    <t>64212833001</t>
  </si>
  <si>
    <t>75403</t>
  </si>
  <si>
    <t>УСТАВ ДДТ Стародубское PDF.pdf</t>
  </si>
  <si>
    <t>Договоры о сотрудничестве с СОШ с. Стародубское, с ДШИ с. Стародубское, с ДК с. Стародубское</t>
  </si>
  <si>
    <t>Образовательная деятельность</t>
  </si>
  <si>
    <t>1. Организация начала занятия, постановка образовательных, воспитательных, развивающих задач, сообщение темы и плана занятия. 2. Проверка имеющихся у детей знаний, умений, их готовность к изучению новой темы. 3. Ознакомление с новыми знаниями и умениями. 4. Упражнения на освоение и закрепление знаний, умений, навыков по образцу, а также их применение в сходных ситуациях, использование упражнений творческого характера. 5. Подведение итогов занятия, формулирование выводов.</t>
  </si>
  <si>
    <t>Понед. 14.00-16.00 (Кудесы, Шелк. Кисточка), 17.00-18.30 (Роботоник, Малышок) Вторник 14.00-16.00 (Кудесы, Казачок), 14.30-16.30 (Фантазеры), 16.00-18.00 (Робиктум, Радужная палитра) Среда 14.00-16.00 (Росинка, Шелк. Кисточка), 16.00-18.00 (Арлекин, Казачок) Четверг 14.00-16.00 (Росинка, Шелк. Кисточка),16.00-18.00 (Арлекин, Робиктум, Радуж. палитра) Пятница 14.00-16.00 (Росинка, Кудесы, Казачок) 16.00-18.00 (Арлекин, Робиктум) Суббота 10.00-11.30 (Малышок, Роботоник), 11.30-13.00- Малышок)</t>
  </si>
  <si>
    <t>Занятия в объединениях проводятся по дополнительным общеобразовательным общеразвивающим программам четырех направленностей -технической, естественнонаучной, художественной, социально-гуманитарной. Занятия проводиться всем составом объединения. Численный состав детских групп – 10 человек, что утверждено Уставом учреждения. Продолжительность учебных занятий 1 года обучения – 4 часа в неделю, 2 года обучения – 6 часов в неделю.</t>
  </si>
  <si>
    <t>отделение Южно-Сахалинск банка России// УФК по Сах</t>
  </si>
  <si>
    <t>20902000520</t>
  </si>
  <si>
    <t>Банк – ОТДЕЛЕНИЕ ЮЖНО-САХАЛИНСК БАНКА РОССИИ//УФК по Сахалинской области г. Южно-Сахалинск</t>
  </si>
  <si>
    <t>антивирус Касперского</t>
  </si>
  <si>
    <t>Автономная организация</t>
  </si>
  <si>
    <t>МАУ «Дом детства и юношества»</t>
  </si>
  <si>
    <t>Тимошенко Татьяна Николаевна</t>
  </si>
  <si>
    <t>Сосновская Наталья Викторовна</t>
  </si>
  <si>
    <t>Хазова Светлана Николаевна</t>
  </si>
  <si>
    <t>694020, Сахалинская область, г. Корсаков, ул. Корсаковская, д. 16</t>
  </si>
  <si>
    <t>4243545120, 4243544766</t>
  </si>
  <si>
    <t>ddiu2013@maii.ru</t>
  </si>
  <si>
    <t>https://www.nash-dom.edusite.ru</t>
  </si>
  <si>
    <t>6504036430</t>
  </si>
  <si>
    <t>650401001</t>
  </si>
  <si>
    <t>1026500785365</t>
  </si>
  <si>
    <t>39648740</t>
  </si>
  <si>
    <t>64415000000</t>
  </si>
  <si>
    <t>УСТАВ ДДиЮ.pdf</t>
  </si>
  <si>
    <t>960</t>
  </si>
  <si>
    <t>200</t>
  </si>
  <si>
    <t>реализация дополнительных общеобразовательных общеразвивающих программ</t>
  </si>
  <si>
    <t>Отделение Банка России</t>
  </si>
  <si>
    <t>40701810164011000012</t>
  </si>
  <si>
    <t>03234643647160006100</t>
  </si>
  <si>
    <t>30918000150</t>
  </si>
  <si>
    <t>128</t>
  </si>
  <si>
    <t>9-ДО</t>
  </si>
  <si>
    <t>Министерство образования Сахалинской облати</t>
  </si>
  <si>
    <t>МБОУДО ЦДТ</t>
  </si>
  <si>
    <t>8</t>
  </si>
  <si>
    <t>В ЦДТ обучаются дети от 5 до 18 лет по сертификатам ПФДО.</t>
  </si>
  <si>
    <t>Бородай Анна Дмитриевна</t>
  </si>
  <si>
    <t>Рязанцева Виктория Игоревна</t>
  </si>
  <si>
    <t>694740</t>
  </si>
  <si>
    <t>г. Невельск, ул. Ленина, дом 63/а</t>
  </si>
  <si>
    <t>4243660845</t>
  </si>
  <si>
    <t>8 (42436)60-8-45</t>
  </si>
  <si>
    <t>nevgo.mboudotsdt@sakhalin.gov.ru</t>
  </si>
  <si>
    <t>https://cdt-nevelsk.ru</t>
  </si>
  <si>
    <t>г. Невельск, ул. Ленина, дом 82</t>
  </si>
  <si>
    <t>6505009831</t>
  </si>
  <si>
    <t>650501001</t>
  </si>
  <si>
    <t>1026500870032</t>
  </si>
  <si>
    <t>57380152</t>
  </si>
  <si>
    <t>64228000000</t>
  </si>
  <si>
    <t>Устав ЦДТ, 2015 - ПДФ.pdf</t>
  </si>
  <si>
    <t>230</t>
  </si>
  <si>
    <t>115</t>
  </si>
  <si>
    <t>Направленности программ: техническая, естественно-научная, физкультурно-спортивная, художественная, социально-гуманитарная</t>
  </si>
  <si>
    <t>Непосредственно образовательная деятельность</t>
  </si>
  <si>
    <t>Приказ "Об утверждении расписания учебных занятий" от 10.11.2021 №154-ОД. https://cdt-nevelsk.ru/magicpage.html?page=15221</t>
  </si>
  <si>
    <t>1) обучение ведется на русском языке; 2) реализуются образовательные программы (https://cdt-nevelsk.ru/sveden/education.html); 2) формы обучения - очная, индивидуальная; 3) занятия проводятся в 2 смены, рабочая неделя - 6-ти дневная; время работы с 10.00 до 20.00; воскресенье, а также праздничные дни, установленные законодательством РФ - выходные.</t>
  </si>
  <si>
    <t>ПАО "Сбербанк России"</t>
  </si>
  <si>
    <t>03234643647280006100</t>
  </si>
  <si>
    <t>20616Ч30170</t>
  </si>
  <si>
    <t>Отсутствует</t>
  </si>
  <si>
    <t>22</t>
  </si>
  <si>
    <t>ООО "Солнце Телеком", ООО "ТТК-Связь"</t>
  </si>
  <si>
    <t>МБОУДОД ЦДТ</t>
  </si>
  <si>
    <t>Муниципальное бюджетное образовательное учреждение дополнительного образования «Центр творчества и воспитания» пгт.Ноглики</t>
  </si>
  <si>
    <t>9</t>
  </si>
  <si>
    <t>Имеется летний оздоровительный лагерь с дневным пребыванием детей</t>
  </si>
  <si>
    <t>Полякова Марина Юрьевна</t>
  </si>
  <si>
    <t>Горошко Ольга Владимировна</t>
  </si>
  <si>
    <t>Приз Светлана Александровна</t>
  </si>
  <si>
    <t>694450, пгт.Ноглики, ул.Лесная, д.5</t>
  </si>
  <si>
    <t>4244497491</t>
  </si>
  <si>
    <t>ngo.mboudotstv@sakhalin.gov.ru</t>
  </si>
  <si>
    <t>http://cdt-nogliki.ru</t>
  </si>
  <si>
    <t>694450, пгт.Ноглики, ул.Советская, д.16</t>
  </si>
  <si>
    <t>6513000141</t>
  </si>
  <si>
    <t>651301001</t>
  </si>
  <si>
    <t>1026501181948</t>
  </si>
  <si>
    <t>39637073</t>
  </si>
  <si>
    <t>64232551000</t>
  </si>
  <si>
    <t>1. Социально-гуманитарная 2. Техническая 3. Художественная</t>
  </si>
  <si>
    <t>Приказ "Об утверждении режима занятий объединений МБОУ ДО "ЦТиВ"" №203-ОД от31.08.2021 г.</t>
  </si>
  <si>
    <t>1. Обучение в МБОУ ДО "ЦТиВ" ведется на русском языке. 2. МБОУ ДО "ЦТиВ" реализует общеобразовательные программы. 3. формы обучения - очная. 4. Занятия в МБОУ ДО "ЦТиВ" проводятся в 2 смены (1и2). Режим и график работы: Понедельник: 9:00 -18:00 Вторник - пятница: 9:00 - 17:00 Перерыв на обед: 13:00 - 14:00 Учебные занятия в объединениях: понедельник - воскресенье с 9:00 до 20:00 Начало учебного года - 01 сентября, конец учебного года - 31 мая.</t>
  </si>
  <si>
    <t>Отделение Южно-Сахалинск Банка России//УФК по Сах.</t>
  </si>
  <si>
    <t>20907000140/21907000140</t>
  </si>
  <si>
    <t>ПАО "Ростелеком"</t>
  </si>
  <si>
    <t>Комогорцева Людмила Михайловна, komogorceva_lm@mail.ru</t>
  </si>
  <si>
    <t>Коритина Вера Валентиновна - зам. директора по АХР, Данберг Елена Александровна - зам. дир. по безопасности</t>
  </si>
  <si>
    <t>694490, РФ, Сахалинская обл., г. Оха, ул. Советская, дом 1</t>
  </si>
  <si>
    <t>8(42437)34721</t>
  </si>
  <si>
    <t>domdetsta.okha@mail.ru</t>
  </si>
  <si>
    <t>http://www.domdetstva.edusite.ru</t>
  </si>
  <si>
    <t>6506007611</t>
  </si>
  <si>
    <t>650601001</t>
  </si>
  <si>
    <t>1026500885840</t>
  </si>
  <si>
    <t>48719019</t>
  </si>
  <si>
    <t>64236501000</t>
  </si>
  <si>
    <t>устав ДДиЮ.pdf</t>
  </si>
  <si>
    <t>Образовательные учреждения МО ГО "Охинский", Военизированная часть г. Охи, Охинская городская прокуратура, ВВПОД «ЮНАРМИЯ», Территориальный отдел надзорной деятельности и профилактической работы Охинского района ГУ МЧС России по Сахалинской области, ОМВД РФ по ГО «Охинский», Управление по культуре, спорту и делам молодёжи, Агентство по делам молодёжи Сахалинской области, ТРК «Оха», Охинский городской портал «Оха65», Областной центр внешкольной воспитательной работы, ГБУЗ Охинская ЦРБ</t>
  </si>
  <si>
    <t>210</t>
  </si>
  <si>
    <t>Дополнительное образование детей и взрослых ОКТМО 64736000</t>
  </si>
  <si>
    <t>Образовательную деятельность осуществляют педагоги дополнительного образования. Форма организации: объединения, сформированные с учётом возраста и уровнем подготовленности учащихся для освоения дополнительной общеобразовательной общеразвивающей программы. Возраст учащихся: 5 - 18 лет. Предельная численность учащихся определяется муниципальным заданием</t>
  </si>
  <si>
    <t>Начало занятий: 15 сентября текущего учебного года. Количество учебных недель: 36. Количество учебных дней в неделю: 6. Продолжительность занятий: 20 мин.; 30 мин.; 40 мин.; 45 мин. Время начала занятий: 09.00. Время окончания занятий: 21.00. Продолжительность перемены: 10 мин. Количество смен: 3.</t>
  </si>
  <si>
    <t>Условия набора: зачисляются дети без предварительного отбора, по результатам собеседования. Обучение ведётся по дополнительным общеобразовательным общеразвивающим программам в специально оборудованных кабинетах. В конце учебного года проводится промежуточная аттестация учащихся. При освоении в полном объёме дополнительной общеобразовательной общеразвивающей программы учащийся проходит итоговую аттестацию, получает статус выпускника МБОУ ДО ДДиЮ г. Охи</t>
  </si>
  <si>
    <t>03234643647360006100</t>
  </si>
  <si>
    <t>/ /УФК по Сахалинской области г. Южно - Сахалинск 20907000480 л/сч; 21907000480 ц/сч</t>
  </si>
  <si>
    <t>81</t>
  </si>
  <si>
    <t>программа Интернет-цензор</t>
  </si>
  <si>
    <t>выделенный канал</t>
  </si>
  <si>
    <t>51-ДО</t>
  </si>
  <si>
    <t>Минстерство образования Сахалинской области</t>
  </si>
  <si>
    <t>Муниципальное бюджетное образовательное учреждение дополнительного образования центр детского творчества г.Поронайска</t>
  </si>
  <si>
    <t>11</t>
  </si>
  <si>
    <t>Учреждение является некоммерческой организацией, созданной для оказания услуг по реализации программ дополнительного образования в целях осуществления предусмотренных законодательством Российской Федерации полномочий органов местного самоуправления в сфере дополнительного образования.</t>
  </si>
  <si>
    <t>Васильев Николай Николаевич</t>
  </si>
  <si>
    <t>Кваст Артём Николаевич</t>
  </si>
  <si>
    <t>694240, Сахалинская область, г. Поронайск, ул. Комсомольская, 14</t>
  </si>
  <si>
    <t>4243142440</t>
  </si>
  <si>
    <t>http://cdt-poronaysk.ru/</t>
  </si>
  <si>
    <t>6507010102</t>
  </si>
  <si>
    <t>650701001</t>
  </si>
  <si>
    <t>1026500916760</t>
  </si>
  <si>
    <t>55652089</t>
  </si>
  <si>
    <t>64240501000</t>
  </si>
  <si>
    <t>510</t>
  </si>
  <si>
    <t>255</t>
  </si>
  <si>
    <t>1. техническая 2. естественнонаучная 3. художественная 4. туристско-краеведческая 5. социально-гуманитарная</t>
  </si>
  <si>
    <t>Программы реализуемые в учреждение подразделяются по уровням освоения: стартовой уровень – до 1 года, базовой уровень – от 1 года до 2 лет, продвинутый уровень - от 1 года до 3 лет.</t>
  </si>
  <si>
    <t>С актуальным расписанием занятий объединений всегда можно ознакомиться на информационном стенде в фойе учреждения или на официальном сайте перейдя по ссылке: http://cdt-poronaysk.ru/roditelyam-zakonnym-predstavitelyam/raspisanie</t>
  </si>
  <si>
    <t>1) обучение в ОДО ведется на русском языке; 2) ОДО реализует дополнительные общеобразовательные общеразвивающие программы; 3) формы обучения -очная, очно-дистанционная; 4) В ОДО 6-ти дневная рабочая неделя. Время работы: с 08:30 до 21:00 , воскресенье, а также праздничные дни, установленные законодательством РФ - выходные. Начало учебного года - 15 сентября, конец учебного года - 15 июня. Каникулы: с 01 января по 08 января, с 16 июня по 14 сентября.</t>
  </si>
  <si>
    <t>03234643647400006100</t>
  </si>
  <si>
    <t>ИП Васильков С.Н.</t>
  </si>
  <si>
    <t>57-ДО</t>
  </si>
  <si>
    <t>МБОУ ДО ЦДТ с. Красногорск МО «Томаринский городской округ» Сахалинской области</t>
  </si>
  <si>
    <t>Муниципальное бюджетное образовательное учреждение дополнительного образования Центр детского творчества с. Красногорск МО «Томаринский городской округ» Сахалинской области</t>
  </si>
  <si>
    <t>Центр детского творчества ведет образовательно-воспитательную деятельность по различным направленностям: естественнонаучной; социально-гуманитарной,художественной, спортивной, технической.</t>
  </si>
  <si>
    <t>Калашникова Александра Олеговна</t>
  </si>
  <si>
    <t>694810, Сахалинская область, Томаринский р-он, с.Красногорск, ул. Новая, 1</t>
  </si>
  <si>
    <t>4244631187</t>
  </si>
  <si>
    <t>Krasnogorsk_cdt@mail.ru</t>
  </si>
  <si>
    <t>http://cdt-krasnogorsk.ru/</t>
  </si>
  <si>
    <t>6516002531</t>
  </si>
  <si>
    <t>651601001</t>
  </si>
  <si>
    <t>1026501019390</t>
  </si>
  <si>
    <t>55651500</t>
  </si>
  <si>
    <t>64248000003</t>
  </si>
  <si>
    <t>Устав МБОУДО ЦДТ_compressed.pdf</t>
  </si>
  <si>
    <t>МБОУ СОШ с. Красногорск Договор от 11.01.2018г., Красногорская сельская библиотека Филиал № 1 Договор от 01.01.2017г.,</t>
  </si>
  <si>
    <t>204</t>
  </si>
  <si>
    <t>191</t>
  </si>
  <si>
    <t>образовательный процесс ведется по 4 возрастным группам- дошкольники, младшие школьники, среднее звено и подростки. Образовательная деятельность реализуется в работе объединений, воспитательная деятельность через мероприятия различной направленности, акции, соревнования и т.д.</t>
  </si>
  <si>
    <t>расписание занятий утверждается ежегодно и размещается в системе Навигатор ПФДО к каждой образовательной программе, на информационном стенде для родителей ОУ, на кабинетах в ОУ. Образовательная деятельность ведется в две смены Время проведения учебных занятий: с 8.00 до 20.00 часов. 1 смена- с 8.00 до 13.00 час. 2 смена -13.00 -20.00 час. Перерыв между занятиями – 10 мин. - 20 мин.</t>
  </si>
  <si>
    <t>согласно Устава ОУ и локальных актов учреждения, размещенных по адресу http://cdt-krasnogorsk.ru/index.php/svedeniya-ob-obrazovatelnoj-organizatsii/dokumenty/polozheniya , http://cdt-krasnogorsk.ru/index.php/svedeniya-ob-obrazovatelnoj-organizatsii/dokumenty/ustav-tsdt</t>
  </si>
  <si>
    <t>ОТДЕЛЕНИЕ ЮЖНО-САХАЛИНСК БАНКА РОССИИ//УФК по Сах.</t>
  </si>
  <si>
    <t>03234643647480006100</t>
  </si>
  <si>
    <t>20907160212, 21907160212 в УФК по Сахалинской области (Томаринское финуправление, МБОУ ДО ЦДТ с. Красногорск МО «Томаринский городской округ» Сахалинской области</t>
  </si>
  <si>
    <t>650101001</t>
  </si>
  <si>
    <t>ОТДЕЛЕНИЕ ЮЖНО-САХАЛИНСК БАНКА РОССИИ//УФК по Сахалинской области г. Южно-Сахалинск</t>
  </si>
  <si>
    <t>47-ДО</t>
  </si>
  <si>
    <t>МБОУ ДО ЦДТ г. Томари Сахалинской области</t>
  </si>
  <si>
    <t>12</t>
  </si>
  <si>
    <t>Имеется летний оздоровительный лагерь оздоровления с дневным пребыванием детей</t>
  </si>
  <si>
    <t>Аполонина Анастасия Леонидовна</t>
  </si>
  <si>
    <t>694820, Сахалинская область, г. Томари, ул. Садовая,41</t>
  </si>
  <si>
    <t>9841327239</t>
  </si>
  <si>
    <t>8 (42446)27306</t>
  </si>
  <si>
    <t>tomaridetstvo@mail.ru</t>
  </si>
  <si>
    <t>http://cdttomari.ru/</t>
  </si>
  <si>
    <t>6516002500</t>
  </si>
  <si>
    <t>1026501019445</t>
  </si>
  <si>
    <t>54544203</t>
  </si>
  <si>
    <t>64248501000</t>
  </si>
  <si>
    <t>Ustav CDT 2021.pdf</t>
  </si>
  <si>
    <t>Договор о взаимодействии с МБОУ СОШ №2 г.Томари от 01.07.2021 г. Соглашения № 8,№9 с отделом образования МО «Томаринский городской округ» Соглашение об информационном взаимодействии с Территориальным органом пенсионного фонда РФ от 22.11.2018 Договор № 9 от 11.01.2021 г. об оказании услуг с МКУ «ЦБ УО» г.Томари Соглашение о сотрудничестве № 1 с МКУ «АХО У О г.Томари» ОАО Томаринская типография от 09.01.2021 Договор о взаимодействии с ГКУ СРЦН г.Томари от 09.01.2021 г.</t>
  </si>
  <si>
    <t>552</t>
  </si>
  <si>
    <t>340</t>
  </si>
  <si>
    <t>1.техническая 2. естественнонаучная 3. туристско-краеведческая 4. физкультурно-спортивная 5. художественная 6. социально-гуманитарная</t>
  </si>
  <si>
    <t>Приказ от 06.09.2021 №59-а "Об утверждении Расписания занятий объединений МБОУ ДО ЦДТ на l полугодие 2021-2022 уч.г." http://cdttomari.ru/doki%202021-22/raspisanie%201%20polugodie.PDF</t>
  </si>
  <si>
    <t>1). Обучение в ОДО ведётся на русском языке; 2). ОДО реализует образовательные программы; 3). форма обучения очная; 4). Занятия в ОДО проводятся в две смены (1 и 2); В ОДО 6-ти дневная рабочая неделя. Время работы: с 9.00 до 20.00. Воскресенье, а также установленные Законодательством РФ -выходные. Начало учебного года 1 сентября, конец учебного года 31 мая.</t>
  </si>
  <si>
    <t>40701810364011000003</t>
  </si>
  <si>
    <t>21907160122</t>
  </si>
  <si>
    <t>ТТК</t>
  </si>
  <si>
    <t>10-ДО</t>
  </si>
  <si>
    <t>19</t>
  </si>
  <si>
    <t>МБОО ДО ДДИЮ пгт Тымовское</t>
  </si>
  <si>
    <t>Муниципальная бюджетная образовательная организация дополнительного образования "Дом детства и юношества пгт Тымовское"</t>
  </si>
  <si>
    <t>МБОУ ДОД ДЮЦ</t>
  </si>
  <si>
    <t>14</t>
  </si>
  <si>
    <t>Сударенко Екатерина Владимировна</t>
  </si>
  <si>
    <t>Кукушкин Виктор Николаевич</t>
  </si>
  <si>
    <t>694400 Сахалинская область, пгт Тымовское, ул Парковая, д9</t>
  </si>
  <si>
    <t>4244722182</t>
  </si>
  <si>
    <t>8(42447)22182</t>
  </si>
  <si>
    <t>http://dety-tymovsk.edusite.ru/</t>
  </si>
  <si>
    <t>694403 Сахалинская область, Тымовский район, с. Кировское, ул. Центральная, д. 71.</t>
  </si>
  <si>
    <t>6517001562</t>
  </si>
  <si>
    <t>651701001</t>
  </si>
  <si>
    <t>1036505400480</t>
  </si>
  <si>
    <t>27603946</t>
  </si>
  <si>
    <t>64250551000</t>
  </si>
  <si>
    <t>4d3ddca0-535d-48b1-bb40-215561374ac4.pdf</t>
  </si>
  <si>
    <t>15</t>
  </si>
  <si>
    <t>Дополнительное образование.</t>
  </si>
  <si>
    <t>Образовательный процесс осуществляется путем выбора объединений различной направленности. Общие направления содержания образования основываются на интересах, потребностях и запросах детей, родителей и педагогического коллектива. Деятельность педагогического коллектива МБОО ДО ДДиЮ ориентирована на обучение, воспитание и развитие учащихся с учетом их индивидуальных особенностей, потребностей, личных склонностей.</t>
  </si>
  <si>
    <t>МБОО ДО ДДиЮ пгт Тымовское работает в одну смену. Дни недели: понедельник - суббота. Время занятий: с 14:00 до 20:00 часов.</t>
  </si>
  <si>
    <t>Очное</t>
  </si>
  <si>
    <t>Отделение Южно-Сахалинск Банка России</t>
  </si>
  <si>
    <t>03234643647500006100</t>
  </si>
  <si>
    <t>IDECO ICS 6</t>
  </si>
  <si>
    <t>ДДТ г. Углегорска</t>
  </si>
  <si>
    <t>Муниципальное бюджетное образовательное учреждение дополнительного образования Дом детского творчества г. Углегорска Сахалинской области</t>
  </si>
  <si>
    <t>Администрация Углегорского городского округа;</t>
  </si>
  <si>
    <t>УО Углегорского городского округа;</t>
  </si>
  <si>
    <t>Дудин Алексей Владимирович</t>
  </si>
  <si>
    <t>Панаит Юлия Владимировна</t>
  </si>
  <si>
    <t>Чайка Ирина Германовна</t>
  </si>
  <si>
    <t>694920, Сахалинская область, г.Углегорск, ул. Лейтенанта Егорова, д.20</t>
  </si>
  <si>
    <t>4243245496</t>
  </si>
  <si>
    <t>dom-tvorchestv@yandex.ru</t>
  </si>
  <si>
    <t>http://ddt-uglegorsk.ru/</t>
  </si>
  <si>
    <t>6508006444</t>
  </si>
  <si>
    <t>650801001</t>
  </si>
  <si>
    <t>1026500993793</t>
  </si>
  <si>
    <t>39645405</t>
  </si>
  <si>
    <t>64435000000</t>
  </si>
  <si>
    <t>04. Эл версия Устава.tiff</t>
  </si>
  <si>
    <t>300</t>
  </si>
  <si>
    <t>1.Техническая 2.Социально-гумманитарная 3.Физкультурно-спортивная 4.Художественная 5.Туристско-краеведческая 6.Естественнонаучная</t>
  </si>
  <si>
    <t>приказ 112-А от 10.09.2021г. "Об организованном начале 2021-2022 учебного года"</t>
  </si>
  <si>
    <t>"1) обучение в ОДО ведется на русском языке; 2) ОДО реализует образовательные программы ; 3) формы обучения -очная; 4) Занятия в ОДО проводятся в одну смену (1). В ОДО 6-ти дневная рабочая неделя. Время работы : с 8.00 до 20.300. Воскресенье, а также праздничные дни, установленные законодательством РФ - выходные. Начало учебного года - 01 сентября, конец учебного года - 31 мая. Каникулы: с 01 июня по 31 августа.</t>
  </si>
  <si>
    <t>40701810264011000019</t>
  </si>
  <si>
    <t>03234643647520006100</t>
  </si>
  <si>
    <t>20613Р97650</t>
  </si>
  <si>
    <t>url Фильтр маршрутизатора IPCop</t>
  </si>
  <si>
    <t>65Л01№0000535</t>
  </si>
  <si>
    <t>Муниципальное бюджетное образовательное учреждение дополнительного образования Дом детского творчества пгт. Шахтерска Углегорского городского округа Сахалинской области</t>
  </si>
  <si>
    <t>МБОУ ДО ДДТ пгт.Шахтерск</t>
  </si>
  <si>
    <t>16</t>
  </si>
  <si>
    <t>имеется летний оздоровительный лагерь с дневным пребыванием детей и лагерь труда и отдыха для детей от 14-18 лет</t>
  </si>
  <si>
    <t>Стольная Марина Владимировна</t>
  </si>
  <si>
    <t>Ли Ин Сун (Инна Владимировна)</t>
  </si>
  <si>
    <t>ул.Интернациональна, 3</t>
  </si>
  <si>
    <t>694910, Сахалинская область, Углегорский городской округ, пгт. Шахтерск, ул. Интернациональная, д.3</t>
  </si>
  <si>
    <t>4243231103</t>
  </si>
  <si>
    <t>842432 31-103</t>
  </si>
  <si>
    <t>director.shddt@mail.ru</t>
  </si>
  <si>
    <t>http://shddt.ru</t>
  </si>
  <si>
    <t>6508006395</t>
  </si>
  <si>
    <t>1026500992870</t>
  </si>
  <si>
    <t>36945411</t>
  </si>
  <si>
    <t>64252510000</t>
  </si>
  <si>
    <t>1. Техническая 2. Социальнго-педагогическая 3. Туристско- краеведческая 4. Физкультурно-спортивная 5. Художественная</t>
  </si>
  <si>
    <t>непосредственно образовательная деятельность</t>
  </si>
  <si>
    <t>приказ от 06.09.2021 № 86-А</t>
  </si>
  <si>
    <t>1. обучение в ОУ ведется на русском языке 2.ОУ реализует дополнительные общеобразовательные общеразвивающие программы 3.формы обучения -очная 4. занятия проходят в одну смену время работы педагогических работников 10.00 до 19.00 (согласно расписанию занятий), выходные дни предоставляются педагогам согласно расписанию 2 раза в неделю, начало учебного года - 01 сентября, конец учебного года 31 мая, каникул нет</t>
  </si>
  <si>
    <t>00000000000000000000</t>
  </si>
  <si>
    <t>20613Р97640</t>
  </si>
  <si>
    <t>отсутствует</t>
  </si>
  <si>
    <t>url фильтр маршрутизатора IPCop</t>
  </si>
  <si>
    <t>ПАО Ростелеком</t>
  </si>
  <si>
    <t>62-ДО</t>
  </si>
  <si>
    <t>МБОУДО ДДТ г.Холмск</t>
  </si>
  <si>
    <t>Муниципальное бюджетное образовательное учреждение дополнительного образования Дом детского творчества города Холмска муниципального образования "Холмский городской округ" Сахалинской области</t>
  </si>
  <si>
    <t>17</t>
  </si>
  <si>
    <t>Дом детского творчества г. Холмска ведет образовательно-воспитательную деятельность по шести направленностям: ? художественной; ? туристско-краеведческой; ? физкультурно-спортивной; ? социально-педагогической; ? технической; ? естественнонаучной.</t>
  </si>
  <si>
    <t>Леонова Светлана Сергеевна</t>
  </si>
  <si>
    <t>Кондратьева Ирина Викторовна</t>
  </si>
  <si>
    <t>Куц Ольга Александровна</t>
  </si>
  <si>
    <t>694620, Сахалинская область, г. Холмск, ул. Комсомольская д. 8</t>
  </si>
  <si>
    <t>4243320219</t>
  </si>
  <si>
    <t>8(42433) 20219</t>
  </si>
  <si>
    <t>ddt-kholmsk@mail.ru</t>
  </si>
  <si>
    <t>http://ddt.kholmsk-obr.ru</t>
  </si>
  <si>
    <t>Детский клуб "Факел"- Сахалинская область, г. Холмск, ул. Крузенштерна, д. 1 Детский клуб "Маяк" - Сахалинская область, г. Холмск, ул. Портовая, д. 12 Детский клуб "Островок" - Сахалинская область, г. Холмск, ул. Капитанская, д. 10 Детский клуб "Березка" - Сахалинская область, г. Холмск, ул. Комсомольская, д. 8 Туристско-краеведческий отдел "Алые паруса" - Сахалинская область, г. Холмск, ул. Советская, д. 68 а</t>
  </si>
  <si>
    <t>6509007754</t>
  </si>
  <si>
    <t>650901001</t>
  </si>
  <si>
    <t>1026501021799</t>
  </si>
  <si>
    <t>55651138</t>
  </si>
  <si>
    <t>64440000000</t>
  </si>
  <si>
    <t>Устав_ДДТ_г_Холмска.pdf</t>
  </si>
  <si>
    <t>Образовательные учреждения, Отдел ЗАГС Холмского района агентства ЗАГС СО; Учреждения культуры: МБУК «Холмская ЦБС»; МБУК «ЦКС»;МБУК КДЦ «Россия»; МБУК «ПКиО»; МБУК «ИКЦ», МО ДОСААФ России МО «ХГО» СО»; Городской Военкомат; МКУ Управление ГО и ЧС МО «ХГО»; Управление ФКС и МП; Холмский городской Совет ветеранов; ХМО СРО ООО Дети войны, ОМВД России по ХГО (ОГИБДД, ОППН), Холмский ТО ВДПО, ГБУЗ «Холмская ЦРБ», СМИ (МАУ «Холмск медиа»), газеты «Сахалинский моряк», «Визит»; Информагенство Sakh.com</t>
  </si>
  <si>
    <t>700</t>
  </si>
  <si>
    <t>Дополнительное образование</t>
  </si>
  <si>
    <t>Образовательная деятельность ведется в две смены</t>
  </si>
  <si>
    <t>Очная форма</t>
  </si>
  <si>
    <t>отделение Южно-Сахалинск, г. Южно-Сахалинск</t>
  </si>
  <si>
    <t>03234643647540006100</t>
  </si>
  <si>
    <t>20907090340</t>
  </si>
  <si>
    <t>АО "Компания ТрансТелеКом"</t>
  </si>
  <si>
    <t>серия65Л01№0000510</t>
  </si>
  <si>
    <t>МБОУДО СЮН г.Холмск</t>
  </si>
  <si>
    <t>18</t>
  </si>
  <si>
    <t>Станция юных натуралистов г. Холмска ведет образовательно-воспитательную деятельность по трём направленностям: естественнонаучной; социально-гуманитарной,художественной.</t>
  </si>
  <si>
    <t>Мельничук Людмила Александровна</t>
  </si>
  <si>
    <t>Михайлова Любовь Васильевна</t>
  </si>
  <si>
    <t>694620, Сахалинская область, город Холмск, улица Советская, дом 68а</t>
  </si>
  <si>
    <t>4243320179,4243320177</t>
  </si>
  <si>
    <t>khgo.mbdoudosyun@sakhalin.gov.ru</t>
  </si>
  <si>
    <t>http://unnat.kholmsk.ru</t>
  </si>
  <si>
    <t>Первомайская 1, Советская 104а, Капитанская 11,пер. Восточный 18, Портовая 10, Адмирала Макарова 7, Крузенштерна 7</t>
  </si>
  <si>
    <t>6509004707</t>
  </si>
  <si>
    <t>1026501021007</t>
  </si>
  <si>
    <t>39640218</t>
  </si>
  <si>
    <t>64254000000</t>
  </si>
  <si>
    <t>УСТАВ СЮН.pdf</t>
  </si>
  <si>
    <t>ОКУ «Холмский Центр занятости населения» Договор № 1 от 01.01.2020г.</t>
  </si>
  <si>
    <t>80</t>
  </si>
  <si>
    <t>Направленности: естественнонаучная; социально-гуманитарная,художественная. Занятия объединений по дополнительным общеразвивающим программам в группах от 8 до 15 человек. Возраст учащихся от 5 до 17 лет. Участие в мероприятиях, проектах, конференциях,фестивалях,конкурсах разного уровня.</t>
  </si>
  <si>
    <t>Понедельник-воскресенье. У каждого объединения свое расписание. Смены: 1. 09.00-12.35; 2 смена 14.00-16.35; 3 смена 16.40-18-30ч.</t>
  </si>
  <si>
    <t>Бесплатно, в свободное от основной учёбы время. По заявлению родителей (законных представителей), при наличии свободных мест.</t>
  </si>
  <si>
    <t>Отделение Южно-Сахалинска г. Южно- Сахалинск</t>
  </si>
  <si>
    <t>40701810164011000009</t>
  </si>
  <si>
    <t>64-ДО</t>
  </si>
  <si>
    <t>МБУДО ЦТ с. Чехов МО «Холмский городской округ» Сахалинской области</t>
  </si>
  <si>
    <t>Муниципальное бюджетное учреждение дополнительного образования Центр творчества с. Чехов муниципального образования "Холмский городской округ" Сахалинской области</t>
  </si>
  <si>
    <t>Обучение в объединениях проводится по дополнительным общеобразовательным общеразвивающим программам следующих направленностей дополнительного образования: 1. Техническая. 2. Художественная. 3. Социально-гуманитарная.</t>
  </si>
  <si>
    <t>Тятюшкина Галина Александровна</t>
  </si>
  <si>
    <t>Синькова Ольга Николаевна</t>
  </si>
  <si>
    <t>Богуш Светлана Николаевна</t>
  </si>
  <si>
    <t>694670, с. Чехов, ул. Ленина, 59.</t>
  </si>
  <si>
    <t>4243342242</t>
  </si>
  <si>
    <t>8(42-433)42-2-42</t>
  </si>
  <si>
    <t>khgo.mbudotstch@sakhalin.gov.ru</t>
  </si>
  <si>
    <t>http://cdt-chekhov.ru</t>
  </si>
  <si>
    <t>6509008719</t>
  </si>
  <si>
    <t>1026501021601</t>
  </si>
  <si>
    <t>12267441</t>
  </si>
  <si>
    <t>64254000010</t>
  </si>
  <si>
    <t>устав1.pdf</t>
  </si>
  <si>
    <t>272</t>
  </si>
  <si>
    <t>90</t>
  </si>
  <si>
    <t>1. Техническая 2. Художественная 3. Социально-гуманитарная 4. Естественнонаучная 5. Туристско-краеведческая 6. Физкультурно-спортивная</t>
  </si>
  <si>
    <t>http://cdt-chehov.kholmsk-obr.ru/wp-content/uploads/2020/09/Расписание-на-2021-2022-уч.г..pdf</t>
  </si>
  <si>
    <t>1. Обучение в учреждении ведется на русском языке; 2. Реализуются образовательные программы ДООП 3. Форма обучения -очная 4. Срок реализации ДООП: 1 год - 5 программ ДООП; 2 года - 1 программа ДООП; 3 года - 3 программы ДООП; 4 года - 3 программы ДООП. 5. Занятия в учреждении проводятся в две смены (1 и 2). В учреждении 6-ти дневная рабочая неделя</t>
  </si>
  <si>
    <t>ОТДЕЛЕНИЕ ЮЖНО-САХАЛИНСК</t>
  </si>
  <si>
    <t>20907090580</t>
  </si>
  <si>
    <t>УФК по Сахалинской области (ДФ администрации Холмского городского округа. МБУДО ЦТ с. Чехов) Отделение Южно-Сахалинск Банка России//УФК по Сахалинской области г. Южно-Сахалинск</t>
  </si>
  <si>
    <t>66-ОД</t>
  </si>
  <si>
    <t>МБУДО ДДТ "Яблочко" с.Яблочное</t>
  </si>
  <si>
    <t>Муниципальное бюджетное учреждение дополнительного образования Дом детского творчества "Яблочко" с. Яблочное</t>
  </si>
  <si>
    <t>Работает учреждение с 8 апреля 1996 года в левом крыльце МБДОУ №4 Маячок. Реализуем дополнительные общеобразовательные программы 5 направленностей. Наш сайт http://ddt-yablochko.kholmsk-obr.ru/ Инстаграмм ddt_yablochko1996</t>
  </si>
  <si>
    <t>Веритинская Юлия Юрьевна</t>
  </si>
  <si>
    <t>694630</t>
  </si>
  <si>
    <t>Сахалинская область, Холмский район, с. Яблочное, ул. Центральная 54</t>
  </si>
  <si>
    <t>4243392631</t>
  </si>
  <si>
    <t>8(42433)92631</t>
  </si>
  <si>
    <t>ddtyablochko@list.ru</t>
  </si>
  <si>
    <t>http://ddt-yablochko.kholmsk-obr.ru</t>
  </si>
  <si>
    <t>6509008885</t>
  </si>
  <si>
    <t>1026501021502</t>
  </si>
  <si>
    <t>35066225</t>
  </si>
  <si>
    <t>64254000011</t>
  </si>
  <si>
    <t>Совет ветеранов г. Холмск, Дом культуры с. Симаково, МБУК Кинодосуговый центр "Россия", Филиал №4ЦБС с. Яблочное</t>
  </si>
  <si>
    <t>60</t>
  </si>
  <si>
    <t>Образовательную деятельность осуществляют педагоги дополнительного образования. Форма организации: объединения, сформированные с учётом возраста и уровнем подготовленности учащихся для освоения дополнительной общеобразовательной общеразвивающей программы. Возраст учащихся: 5 - 80 лет. Предельная численность учащихся определяется муниципальным заданием</t>
  </si>
  <si>
    <t>приказ 3100 от 09.09.2021 http://ddt-yablochko.kholmsk-obr.ru/?page_id=745</t>
  </si>
  <si>
    <t>Образовательная деятельность ведётся на русском языке согласно расписанию занятий для каждого объединения. Очная форма обучения. Начало учебного года: 10 сентября до 27 мая 2022 г. Продолжительность учебного года: 36 недель,33 недели дошкольники. Продолжительность учебной недели: 6 дней. Занятия ведутся в 2 смены.Режим работы :пон. — пятница — с 9:00-17:15 субб., вс — выходной. Каникулы с 01.06.2022</t>
  </si>
  <si>
    <t>ГРКЦ ГУ Банка России по Сахалинской области г. Южн</t>
  </si>
  <si>
    <t>20907090610</t>
  </si>
  <si>
    <t>УФК по Сахалинской области г.Южно-Сахалинск</t>
  </si>
  <si>
    <t>67-ДО</t>
  </si>
  <si>
    <t>МАУДО ДДЮТ г.Южно-Сахалинск</t>
  </si>
  <si>
    <t>Муниципальное автономное учреждение дополнительного образования «Дворец детского (юношеского) творчества города Южно-Сахалинска</t>
  </si>
  <si>
    <t>21</t>
  </si>
  <si>
    <t>МЕСТО НАХОЖДЕНИЯ ОБРАЗОВАТЕЛЬНОЙ ОРГАНИЗАЦИИ: 693010, Российская Федерация, Сахалинская область, г. Южно-Сахалинск, Коммунистический проспект, д. 20 РЕЖИМ И ГРАФИК РАБОТЫ: понедельник – суббота — с 08.00 до 20.00, воскресенье – с 09.00 до 15.00 АДРЕС ЭЛЕКТРОННОЙ ПОЧТЫ: yusgo.maudoddt@sakhalin.gov.ru АДРЕС ОФИЦИАЛЬНОГО САЙТА: https://ddut.yuzhno-sakh.ru/ Приемная телефон/факс: 8 (4242) 42-48-16</t>
  </si>
  <si>
    <t>Французова Светлана Анатольевна</t>
  </si>
  <si>
    <t>Припадчева Светлана Ивановна</t>
  </si>
  <si>
    <t>693010 г. Южно-Сахалинск, Коммунистический пр., 20</t>
  </si>
  <si>
    <t>4242424816</t>
  </si>
  <si>
    <t>yusgo.maudoddt@sakhalin.gov.ru</t>
  </si>
  <si>
    <t>https://ddut.yuzhno-sakh.ru</t>
  </si>
  <si>
    <t>6501071941</t>
  </si>
  <si>
    <t>1026500538503</t>
  </si>
  <si>
    <t>35068885</t>
  </si>
  <si>
    <t>64400000</t>
  </si>
  <si>
    <t>75401</t>
  </si>
  <si>
    <t>Музей книги А.П. Чехова, Областная библиотека, Краеведческий музей, «Эксон Нефтегаз Лимитед», «Сахалин Энерджи»</t>
  </si>
  <si>
    <t>1000</t>
  </si>
  <si>
    <t>Дополнительное образование детей по дополнительным общеобразовательным программам по технической, художественной, социально-гуманитарной, физкультурно-спортивной, естественнонаучной направленностям</t>
  </si>
  <si>
    <t>https://ddut.yuzhno-sakh.ru/wp-content/uploads/2021/01/%D0%A1%D1%82%D1%80%D1%83%D0%BA%D1%82%D1%83%D1%80%D0%B0-%D0%9C%D0%90%D0%A3-%D0%94%D0%9E-%D0%94%D0%94%D0%AE%D0%A2-1.pdf</t>
  </si>
  <si>
    <t>https://ddut.yuzhno-sakh.ru/wp-content/uploads/2021/10/%D0%A0%D0%B0%D1%81%D0%BF%D0%B8%D1%81%D0%B0%D0%BD%D0%B8%D0%B5-%D0%B7%D0%B0%D0%BD%D1%8F%D1%82%D0%B8%D0%B9-%D0%BE%D1%82-18-%D0%BE%D0%BA%D1%82%D1%8F%D0%B1%D1%80%D1%8F-2021-%D0%B3..pdf</t>
  </si>
  <si>
    <t>https://ddut.yuzhno-sakh.ru/%d0%bc%d0%b0%d1%82%d0%b5%d1%80%d0%b8%d0%b0%d0%bb%d1%8c%d0%bd%d0%be-%d1%82%d0%b5%d1%85%d0%bd%d0%b8%d1%87%d0%b5%d1%81%d0%ba%d0%be%d0%b5-%d0%be%d0%b1%d0%b5%d1%81%d0%bf%d0%b5%d1%87%d0%b5%d0%bd%d0%b8%d0%b5/</t>
  </si>
  <si>
    <t>03234643647010006100</t>
  </si>
  <si>
    <t>30907600770- муниципальное задание, 31907600770 - программные</t>
  </si>
  <si>
    <t>71</t>
  </si>
  <si>
    <t>Прокси-сервер DNS фильтрация собственными фильтрами и Яндекс. DNS</t>
  </si>
  <si>
    <t>Солнце Телеком</t>
  </si>
  <si>
    <t>МБОУДОД ЦДЮТ г.Южно-Сахалинск</t>
  </si>
  <si>
    <t>Муниципальное бюджетное учреждение дополнительного образования «Центр детско-юношеского туризма»</t>
  </si>
  <si>
    <t>Горкун Юрий Викторович</t>
  </si>
  <si>
    <t>Соколова Елена Павловна</t>
  </si>
  <si>
    <t>Баталов Евгений Викторович</t>
  </si>
  <si>
    <t>yusgo.mbudotsdyut@sakhalin.gov.ru</t>
  </si>
  <si>
    <t>http://cdut.yuzhno-sakh.ru/</t>
  </si>
  <si>
    <t>6501110365</t>
  </si>
  <si>
    <t>1026500531419</t>
  </si>
  <si>
    <t>11. Государственная собственность</t>
  </si>
  <si>
    <t>Государственная образовательная организация</t>
  </si>
  <si>
    <t>ГБОУДО ОЦВВР г.Южно-Сахалинск</t>
  </si>
  <si>
    <t>Государственное бюджетное образовательное учреждение дополнительного образования "Областной центр внешкольной воспитательной работы"</t>
  </si>
  <si>
    <t>100500</t>
  </si>
  <si>
    <t>Основной целью деятельности учреждения является предоставление услуг в сфере дополнительного образования детей, организации и обеспечении отдыха и оздоровления детей, организации и проведении областных массовых мероприятий для обучающихся. На базе ГБОУДО ОЦВВР функционирует Региональный модельный центр.</t>
  </si>
  <si>
    <t>Стрельникова Екатерина Олеговна</t>
  </si>
  <si>
    <t>Власова Светлана Николаевна</t>
  </si>
  <si>
    <t>Быкова Марина Олеговна</t>
  </si>
  <si>
    <t>693008, Россия, Сахалинская область, г.Южно-Сахалинск, ул.Ленина, 266а</t>
  </si>
  <si>
    <t>4242425187</t>
  </si>
  <si>
    <t>8 (4242) 42-51-87 (доб.102)</t>
  </si>
  <si>
    <t>ocvvr@sakhalin.gov.ru</t>
  </si>
  <si>
    <t>https://ocvvr.com/</t>
  </si>
  <si>
    <t>6501160253</t>
  </si>
  <si>
    <t>1056500655420</t>
  </si>
  <si>
    <t>77114642</t>
  </si>
  <si>
    <t>64401000000</t>
  </si>
  <si>
    <t>13. Собственность субъектов Российской Федерации</t>
  </si>
  <si>
    <t>Устав_compressed.pdf</t>
  </si>
  <si>
    <t>1170</t>
  </si>
  <si>
    <t>563</t>
  </si>
  <si>
    <t>Дополнительного образование детей и взрослых</t>
  </si>
  <si>
    <t>1. Формы образовательной деятельности: режимные моменты, самостоятельная деятельность детей, совместная деятельность с педагогом, взаимодействие с семьями детей. Направленности: техническая, естественнонаучная, художественная, туристко-краеведческая, физкультурно-спортивная, социально-гуманитарная</t>
  </si>
  <si>
    <t>Понедельник – Воскресенье 9.00 – 20.00</t>
  </si>
  <si>
    <t>Предусмотрены условия для обучения детей с ограниченными возможностями здоровья.</t>
  </si>
  <si>
    <t>1. Современная школа, 2. Успех каждого ребенка</t>
  </si>
  <si>
    <t>Отделение Южно-Сахалинск</t>
  </si>
  <si>
    <t>40601810464013000001</t>
  </si>
  <si>
    <t>20011005640</t>
  </si>
  <si>
    <t>47</t>
  </si>
  <si>
    <t>TTK</t>
  </si>
  <si>
    <t>21-ДО</t>
  </si>
  <si>
    <t>МБУДО ЦТ с. Чехов</t>
  </si>
  <si>
    <t>Муниципальное бюджетное учреждение дополнительного образования «Центр творчества» с. Чехов</t>
  </si>
  <si>
    <t xml:space="preserve">% заполнения данных </t>
  </si>
  <si>
    <t>% заполнения карточки ОО</t>
  </si>
  <si>
    <t>МБОУ ДО ЦДЮТ г. Южно-Сахалинска</t>
  </si>
  <si>
    <t>Процент наполнения карточек ОО от 10.2021</t>
  </si>
  <si>
    <t>Процент наполнения карточек ОО от 04.2022</t>
  </si>
  <si>
    <t>Образовательные учреждения дополнительного образования детей</t>
  </si>
  <si>
    <t>18.03.92</t>
  </si>
  <si>
    <t>Администрация «Александровск-Сахалинский район»;</t>
  </si>
  <si>
    <t>Ведомство</t>
  </si>
  <si>
    <t> №  0000579</t>
  </si>
  <si>
    <t>26.04.16</t>
  </si>
  <si>
    <t> Приказ   Дата </t>
  </si>
  <si>
    <t>27.04.65</t>
  </si>
  <si>
    <t>Администрация «Анивский городской округ»;</t>
  </si>
  <si>
    <t>Общее собрание работников ОО</t>
  </si>
  <si>
    <t>Анива</t>
  </si>
  <si>
    <t>Образование дополнительное детей и взрослых</t>
  </si>
  <si>
    <t>65л01  №  0000594</t>
  </si>
  <si>
    <t>15.06.16</t>
  </si>
  <si>
    <t> Приказ  № 564-ОД  Дата  28.06.08</t>
  </si>
  <si>
    <t>лицензия.pdf</t>
  </si>
  <si>
    <t>2.03.75</t>
  </si>
  <si>
    <t>МКУ Управление ОКС МО ГО "Долинский";</t>
  </si>
  <si>
    <t>Долинск</t>
  </si>
  <si>
    <t>65Л01  №  0000399</t>
  </si>
  <si>
    <t>2.09.15</t>
  </si>
  <si>
    <t> Приказ  1390-ОД  Дата  2.09.15</t>
  </si>
  <si>
    <t>31.12.04</t>
  </si>
  <si>
    <t>http://yunnati-dolinsk.ru</t>
  </si>
  <si>
    <t>Отделение Южно-Сахалинск банка России//УФК по Сахалинской области г. Южно-Сахалинск</t>
  </si>
  <si>
    <t>20902000490</t>
  </si>
  <si>
    <t>директор Карпова Мария Владимировна, действующий на основании Устава</t>
  </si>
  <si>
    <t>хDSL, WI-FI</t>
  </si>
  <si>
    <t> № </t>
  </si>
  <si>
    <t>10.09.15</t>
  </si>
  <si>
    <t>28.11.94</t>
  </si>
  <si>
    <t>Стародубское</t>
  </si>
  <si>
    <t>65Л01  №  0000379</t>
  </si>
  <si>
    <t>35-ДО</t>
  </si>
  <si>
    <t>13.08.15</t>
  </si>
  <si>
    <t> Приказ  1310-ОД  Дата  13.08.15</t>
  </si>
  <si>
    <t>31.01.58</t>
  </si>
  <si>
    <t>Педагогический совет</t>
  </si>
  <si>
    <t>Быков</t>
  </si>
  <si>
    <t>65Л01  №  0000367</t>
  </si>
  <si>
    <t>06.08.15</t>
  </si>
  <si>
    <t> Приказ  622-ОД  Дата  21.07.15</t>
  </si>
  <si>
    <t>14.06.11</t>
  </si>
  <si>
    <t>Департамент администрации г. Корсакова;</t>
  </si>
  <si>
    <t>Корсаков</t>
  </si>
  <si>
    <t>65Л01  №  0000896</t>
  </si>
  <si>
    <t>9.07.19</t>
  </si>
  <si>
    <t> Приказ  3.12-891-р  Дата  9.07.19</t>
  </si>
  <si>
    <t>ЛИЦЕНЗИЯ С ПРИЛОЖЕНИЕМ.pdf</t>
  </si>
  <si>
    <t>1.05.53</t>
  </si>
  <si>
    <t>Отдел образования АНГО;</t>
  </si>
  <si>
    <t>Общее собрание работников ОО, Педагогический совет, Управляющий совет</t>
  </si>
  <si>
    <t>Невельск</t>
  </si>
  <si>
    <t>FTTB</t>
  </si>
  <si>
    <t>10.10.70</t>
  </si>
  <si>
    <t>Департамент соцполитики;</t>
  </si>
  <si>
    <t>Ноглики</t>
  </si>
  <si>
    <t>4244497491,4244491007</t>
  </si>
  <si>
    <t>03234643647320006100</t>
  </si>
  <si>
    <t>65Л01  №  0000675</t>
  </si>
  <si>
    <t>16.11.16</t>
  </si>
  <si>
    <t> Приказ  77-ДО  Дата  16.11.16</t>
  </si>
  <si>
    <t>Лицензия_compressed(1).pdf</t>
  </si>
  <si>
    <t>1.01.64</t>
  </si>
  <si>
    <t>Управление образования городской округ «Охинский»;</t>
  </si>
  <si>
    <t>Тарабановская Анастасия Олеговна - зам. директора по УР, Бабина Ольга Сергеевна - зам. директора по ВР</t>
  </si>
  <si>
    <t>Оха</t>
  </si>
  <si>
    <t>4243734721,4243732619,4243737570</t>
  </si>
  <si>
    <t>65Л01  №  0000475</t>
  </si>
  <si>
    <t>24.11.15</t>
  </si>
  <si>
    <t> Приказ  1812-ОД  Дата  24.11.15</t>
  </si>
  <si>
    <t>Лицензия.pdf</t>
  </si>
  <si>
    <t>28.05.08</t>
  </si>
  <si>
    <t>Департамент образования Поронайского гор. округа;</t>
  </si>
  <si>
    <t>Поронайск</t>
  </si>
  <si>
    <t>pgo.mboudotsdtp@sakhalin.gov.ru</t>
  </si>
  <si>
    <t>Образование дополнительное детей и взрослых прочее, не включенное в другие группировки</t>
  </si>
  <si>
    <t>65Л01  №  0000769</t>
  </si>
  <si>
    <t>31.08.17</t>
  </si>
  <si>
    <t> Приказ  778-ОД  Дата  6.10.08</t>
  </si>
  <si>
    <t>4.04.47</t>
  </si>
  <si>
    <t>Отдел образования «Томаринский городской округ»;</t>
  </si>
  <si>
    <t>Общее собрание работников ОО, Педагогический совет</t>
  </si>
  <si>
    <t>Томари</t>
  </si>
  <si>
    <t>65Л01  №  0000518</t>
  </si>
  <si>
    <t>30.12.15</t>
  </si>
  <si>
    <t> Приказ  №1995-ОД  Дата  30.12.15</t>
  </si>
  <si>
    <t>licenzii.pdf</t>
  </si>
  <si>
    <t>1.09.55</t>
  </si>
  <si>
    <t>Красногорск</t>
  </si>
  <si>
    <t>ADSL</t>
  </si>
  <si>
    <t>65Л01  №  0000489</t>
  </si>
  <si>
    <t>7.12.15</t>
  </si>
  <si>
    <t> Приказ  1874-ОД  Дата  7.12.15</t>
  </si>
  <si>
    <t>15.03.62</t>
  </si>
  <si>
    <t>МО "Тымовский городской округ";</t>
  </si>
  <si>
    <t>МБОО ДО ДДиЮ пгт Тымовское осуществляет образовательную деятельность по дополнительным общеобразовательным общеразвивающим программам пяти направлений: техническое, физкультурно-спортивное, художественное, туристско-краеведческое, социально-гуманитарное.</t>
  </si>
  <si>
    <t>Степанова Ольга Николаевна</t>
  </si>
  <si>
    <t>Тымовское</t>
  </si>
  <si>
    <t>tymovsk-ddiu@sakhalin.gov.ru</t>
  </si>
  <si>
    <t>00000000000000000130</t>
  </si>
  <si>
    <t>20907000350</t>
  </si>
  <si>
    <t>выделенный канал, оптоволокно</t>
  </si>
  <si>
    <t>65Л01  №  0000437</t>
  </si>
  <si>
    <t>12.10.15</t>
  </si>
  <si>
    <t> Приказ  № 52-ДО  Дата  12.10.15</t>
  </si>
  <si>
    <t>79b07c7e-fa51-4355-8f45-f011d8a2a9de.pdf</t>
  </si>
  <si>
    <t>24.07.64</t>
  </si>
  <si>
    <t>Попечительский совет</t>
  </si>
  <si>
    <t>Углегорск</t>
  </si>
  <si>
    <t>15.02.16</t>
  </si>
  <si>
    <t>31.05.99</t>
  </si>
  <si>
    <t>Шахтерск</t>
  </si>
  <si>
    <t>65Л01  №  0000801</t>
  </si>
  <si>
    <t>20.02.18</t>
  </si>
  <si>
    <t> Приказ  3.12-172р  Дата  20.02.18</t>
  </si>
  <si>
    <t>20.07.53</t>
  </si>
  <si>
    <t>ДО администрации МО Холмского городского округа;</t>
  </si>
  <si>
    <t>Холмск</t>
  </si>
  <si>
    <t>STTB</t>
  </si>
  <si>
    <t>29.12.15</t>
  </si>
  <si>
    <t> Приказ  1984-ОД  Дата  29.12.15</t>
  </si>
  <si>
    <t>14.10.91</t>
  </si>
  <si>
    <t>65Л01  №  0000515</t>
  </si>
  <si>
    <t> Приказ  1992-ОД  Дата  30.12.15</t>
  </si>
  <si>
    <t>15.09.55</t>
  </si>
  <si>
    <t>Чехов</t>
  </si>
  <si>
    <t>65Л01  №  0000407</t>
  </si>
  <si>
    <t> Приказ  № 1422-ОД  Дата  10.09.15</t>
  </si>
  <si>
    <t>8.04.96</t>
  </si>
  <si>
    <t>Яблочное</t>
  </si>
  <si>
    <t>65Л01  №  0000519</t>
  </si>
  <si>
    <t> Приказ  1991-ОД  Дата  30.12.15</t>
  </si>
  <si>
    <t>22.04.67</t>
  </si>
  <si>
    <t>Департамент образования города Южно-Сахалинска;</t>
  </si>
  <si>
    <t>Южно-Сахалинск</t>
  </si>
  <si>
    <t>65Л01  №  0000595</t>
  </si>
  <si>
    <t>22.06.16</t>
  </si>
  <si>
    <t> Приказ  №208-ОД  Дата  11.03.09</t>
  </si>
  <si>
    <t>Обязательное поле</t>
  </si>
  <si>
    <t>25.07.05</t>
  </si>
  <si>
    <t>Сахминобр;</t>
  </si>
  <si>
    <t>хDSL, Ethernet</t>
  </si>
  <si>
    <t>65Л  №  0000482</t>
  </si>
  <si>
    <t>27.11.15</t>
  </si>
  <si>
    <t xml:space="preserve">Ведомство </t>
  </si>
  <si>
    <t>Муниципальное бюджетное образовательная организация дополнительного образования «Дом детства и юношества»</t>
  </si>
  <si>
    <t>МБОО ДО ДДиЮ пгт. Тымовское</t>
  </si>
  <si>
    <t>Муниципальное бюджетное учреждение дополнительного образования «Дом детского творчества» с. Яблочное</t>
  </si>
  <si>
    <t>МБУ ДО ДДТ с. Яблочное</t>
  </si>
  <si>
    <t>IT-куб</t>
  </si>
  <si>
    <t>Центр цифрового образования детей "IT-куб"</t>
  </si>
  <si>
    <t>б/н</t>
  </si>
  <si>
    <t>2.09.21</t>
  </si>
  <si>
    <t>Центр цифрового образования детей «IT-куб»</t>
  </si>
  <si>
    <t>Будылева Елена Юрьевна</t>
  </si>
  <si>
    <t>693020 Сахалинская область, г. Южно-Сахалинск, ул. Ленина, д. 111</t>
  </si>
  <si>
    <t>4242556168</t>
  </si>
  <si>
    <t>itcube65@mail.ru</t>
  </si>
  <si>
    <t>693020 Сахалинская область, г. Южно-Сахалинск, ул. Ленина, д. 111а 694400 Сахалинская область, пгт. Тымовское, ул. Парковая, 9</t>
  </si>
  <si>
    <t>6501296039</t>
  </si>
  <si>
    <t>1176501010564</t>
  </si>
  <si>
    <t>22600841</t>
  </si>
  <si>
    <t>2300223</t>
  </si>
  <si>
    <t>75203</t>
  </si>
  <si>
    <t>Образование дополнительное</t>
  </si>
  <si>
    <t>400</t>
  </si>
  <si>
    <t>1. Техническая</t>
  </si>
  <si>
    <t>https://it-cube65.ru/24</t>
  </si>
  <si>
    <t>1) обучение ведется на русском языке; 2) центр реализует дополнительные общеобразовательные образовательные программы; 3) формы обучения -очная, очно-заочная, заочная; 4) уровень образования: дополнительное образование 5) занятия проводятся в две смены (1 и 2). 4-х дневная рабочая неделя.</t>
  </si>
  <si>
    <t>4. Цифровая образовательная среда</t>
  </si>
  <si>
    <t>Сахминфин</t>
  </si>
  <si>
    <t>20011008900</t>
  </si>
  <si>
    <t>Централизованная контент-фильтрация</t>
  </si>
  <si>
    <t>ПАО «Ростелеком»</t>
  </si>
  <si>
    <t>https://it-cube65.ru</t>
  </si>
  <si>
    <t>УСТАВ ГБУ РЦОКОСО.pdf</t>
  </si>
  <si>
    <t>65Л01  №  0000855</t>
  </si>
  <si>
    <t>26.12.18</t>
  </si>
  <si>
    <t> Приказ  3.12-1318-р  Дата  26.12.18</t>
  </si>
  <si>
    <t>Лицензия_compressed.pdf</t>
  </si>
  <si>
    <t>13-П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</si>
</sst>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3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57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b/>
      <sz val="11"/>
      <color rgb="FF000000"/>
      <name val="Arial"/>
      <family val="2"/>
      <charset val="204"/>
    </font>
    <font>
      <b/>
      <sz val="11"/>
      <color rgb="FF111111"/>
      <name val="Arial"/>
      <family val="2"/>
      <charset val="204"/>
    </font>
    <font>
      <sz val="11"/>
      <color rgb="FF111111"/>
      <name val="Arial"/>
      <family val="2"/>
      <charset val="204"/>
    </font>
    <font>
      <sz val="11"/>
      <color rgb="FFFF0000"/>
      <name val="Arial"/>
      <family val="2"/>
      <charset val="204"/>
    </font>
    <font>
      <sz val="10"/>
      <color rgb="FF111111"/>
      <name val="Arial"/>
      <family val="2"/>
      <charset val="204"/>
    </font>
    <font>
      <sz val="8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rgb="FF000000"/>
      <name val="Arial"/>
      <family val="2"/>
      <charset val="204"/>
    </font>
    <font>
      <sz val="11"/>
      <name val="Arial"/>
      <family val="2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</fonts>
  <fills count="43">
    <fill>
      <patternFill patternType="none"/>
    </fill>
    <fill>
      <patternFill patternType="gray125"/>
    </fill>
    <fill>
      <patternFill patternType="solid">
        <fgColor rgb="FFEAEAEA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</borders>
  <cellStyleXfs count="45">
    <xf numFmtId="0" fontId="0" fillId="0" borderId="0"/>
    <xf numFmtId="0" fontId="1" fillId="0" borderId="0"/>
    <xf numFmtId="0" fontId="3" fillId="0" borderId="0" applyNumberFormat="0" applyFill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7" fillId="5" borderId="0" applyNumberFormat="0" applyBorder="0" applyAlignment="0" applyProtection="0"/>
    <xf numFmtId="0" fontId="8" fillId="6" borderId="0" applyNumberFormat="0" applyBorder="0" applyAlignment="0" applyProtection="0"/>
    <xf numFmtId="0" fontId="9" fillId="7" borderId="0" applyNumberFormat="0" applyBorder="0" applyAlignment="0" applyProtection="0"/>
    <xf numFmtId="0" fontId="10" fillId="8" borderId="6" applyNumberFormat="0" applyAlignment="0" applyProtection="0"/>
    <xf numFmtId="0" fontId="11" fillId="9" borderId="7" applyNumberFormat="0" applyAlignment="0" applyProtection="0"/>
    <xf numFmtId="0" fontId="12" fillId="9" borderId="6" applyNumberFormat="0" applyAlignment="0" applyProtection="0"/>
    <xf numFmtId="0" fontId="13" fillId="0" borderId="8" applyNumberFormat="0" applyFill="0" applyAlignment="0" applyProtection="0"/>
    <xf numFmtId="0" fontId="14" fillId="10" borderId="9" applyNumberFormat="0" applyAlignment="0" applyProtection="0"/>
    <xf numFmtId="0" fontId="15" fillId="0" borderId="0" applyNumberFormat="0" applyFill="0" applyBorder="0" applyAlignment="0" applyProtection="0"/>
    <xf numFmtId="0" fontId="2" fillId="11" borderId="10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11" applyNumberFormat="0" applyFill="0" applyAlignment="0" applyProtection="0"/>
    <xf numFmtId="0" fontId="18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8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8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8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8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8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32" fillId="0" borderId="0" applyNumberFormat="0" applyFill="0" applyBorder="0" applyAlignment="0" applyProtection="0"/>
  </cellStyleXfs>
  <cellXfs count="69">
    <xf numFmtId="0" fontId="0" fillId="0" borderId="0" xfId="0"/>
    <xf numFmtId="0" fontId="19" fillId="0" borderId="2" xfId="0" applyFont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49" fontId="21" fillId="2" borderId="2" xfId="0" applyNumberFormat="1" applyFont="1" applyFill="1" applyBorder="1" applyAlignment="1">
      <alignment horizontal="center" vertical="center" wrapText="1"/>
    </xf>
    <xf numFmtId="49" fontId="21" fillId="4" borderId="2" xfId="0" applyNumberFormat="1" applyFont="1" applyFill="1" applyBorder="1" applyAlignment="1">
      <alignment horizontal="center" vertical="center" wrapText="1"/>
    </xf>
    <xf numFmtId="49" fontId="21" fillId="38" borderId="2" xfId="0" applyNumberFormat="1" applyFont="1" applyFill="1" applyBorder="1" applyAlignment="1">
      <alignment horizontal="center" vertical="center" wrapText="1"/>
    </xf>
    <xf numFmtId="0" fontId="19" fillId="3" borderId="2" xfId="0" applyFont="1" applyFill="1" applyBorder="1" applyAlignment="1">
      <alignment horizontal="center" vertical="center"/>
    </xf>
    <xf numFmtId="0" fontId="19" fillId="36" borderId="2" xfId="0" applyFont="1" applyFill="1" applyBorder="1" applyAlignment="1">
      <alignment horizontal="center" vertical="center"/>
    </xf>
    <xf numFmtId="3" fontId="1" fillId="40" borderId="2" xfId="1" applyNumberForma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/>
    </xf>
    <xf numFmtId="0" fontId="0" fillId="40" borderId="2" xfId="0" applyFill="1" applyBorder="1" applyAlignment="1">
      <alignment horizontal="center" vertical="center" wrapText="1"/>
    </xf>
    <xf numFmtId="0" fontId="0" fillId="40" borderId="2" xfId="0" applyFill="1" applyBorder="1" applyAlignment="1">
      <alignment horizontal="left" vertical="center" wrapText="1"/>
    </xf>
    <xf numFmtId="49" fontId="21" fillId="37" borderId="2" xfId="0" applyNumberFormat="1" applyFont="1" applyFill="1" applyBorder="1" applyAlignment="1">
      <alignment horizontal="center" vertical="center" wrapText="1"/>
    </xf>
    <xf numFmtId="49" fontId="21" fillId="41" borderId="2" xfId="0" applyNumberFormat="1" applyFont="1" applyFill="1" applyBorder="1" applyAlignment="1">
      <alignment horizontal="center" vertical="center" wrapText="1"/>
    </xf>
    <xf numFmtId="49" fontId="21" fillId="41" borderId="2" xfId="0" applyNumberFormat="1" applyFont="1" applyFill="1" applyBorder="1" applyAlignment="1">
      <alignment horizontal="left" vertical="center" wrapText="1"/>
    </xf>
    <xf numFmtId="0" fontId="21" fillId="41" borderId="2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/>
    </xf>
    <xf numFmtId="0" fontId="26" fillId="42" borderId="2" xfId="0" applyFont="1" applyFill="1" applyBorder="1" applyAlignment="1">
      <alignment horizontal="left" vertical="center" wrapText="1"/>
    </xf>
    <xf numFmtId="49" fontId="26" fillId="42" borderId="2" xfId="1" applyNumberFormat="1" applyFont="1" applyFill="1" applyBorder="1" applyAlignment="1" applyProtection="1">
      <alignment horizontal="left" vertical="center" wrapText="1"/>
      <protection locked="0"/>
    </xf>
    <xf numFmtId="0" fontId="27" fillId="42" borderId="2" xfId="0" applyFont="1" applyFill="1" applyBorder="1" applyAlignment="1">
      <alignment horizontal="left" vertical="center" wrapText="1"/>
    </xf>
    <xf numFmtId="1" fontId="19" fillId="39" borderId="2" xfId="0" applyNumberFormat="1" applyFont="1" applyFill="1" applyBorder="1" applyAlignment="1">
      <alignment horizontal="center" vertical="center"/>
    </xf>
    <xf numFmtId="164" fontId="19" fillId="39" borderId="2" xfId="0" applyNumberFormat="1" applyFont="1" applyFill="1" applyBorder="1" applyAlignment="1">
      <alignment horizontal="center" vertical="center"/>
    </xf>
    <xf numFmtId="0" fontId="19" fillId="40" borderId="2" xfId="0" applyFont="1" applyFill="1" applyBorder="1" applyAlignment="1">
      <alignment horizontal="center" vertical="center" wrapText="1"/>
    </xf>
    <xf numFmtId="3" fontId="28" fillId="40" borderId="2" xfId="1" applyNumberFormat="1" applyFont="1" applyFill="1" applyBorder="1" applyAlignment="1">
      <alignment horizontal="center" vertical="center"/>
    </xf>
    <xf numFmtId="0" fontId="19" fillId="40" borderId="2" xfId="0" applyFont="1" applyFill="1" applyBorder="1" applyAlignment="1">
      <alignment horizontal="left" vertical="center" wrapText="1"/>
    </xf>
    <xf numFmtId="0" fontId="19" fillId="39" borderId="2" xfId="0" applyFont="1" applyFill="1" applyBorder="1" applyAlignment="1">
      <alignment horizontal="center" vertical="center" wrapText="1"/>
    </xf>
    <xf numFmtId="3" fontId="28" fillId="39" borderId="2" xfId="1" applyNumberFormat="1" applyFont="1" applyFill="1" applyBorder="1" applyAlignment="1">
      <alignment horizontal="center" vertical="center"/>
    </xf>
    <xf numFmtId="0" fontId="19" fillId="39" borderId="2" xfId="0" applyFont="1" applyFill="1" applyBorder="1" applyAlignment="1">
      <alignment horizontal="left" vertical="center" wrapText="1"/>
    </xf>
    <xf numFmtId="0" fontId="29" fillId="42" borderId="2" xfId="0" applyFont="1" applyFill="1" applyBorder="1" applyAlignment="1">
      <alignment horizontal="left" vertical="center" wrapText="1"/>
    </xf>
    <xf numFmtId="49" fontId="29" fillId="42" borderId="2" xfId="1" applyNumberFormat="1" applyFont="1" applyFill="1" applyBorder="1" applyAlignment="1" applyProtection="1">
      <alignment horizontal="left" vertical="center" wrapText="1"/>
      <protection locked="0"/>
    </xf>
    <xf numFmtId="0" fontId="19" fillId="42" borderId="2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center" vertical="center"/>
    </xf>
    <xf numFmtId="49" fontId="24" fillId="0" borderId="1" xfId="0" applyNumberFormat="1" applyFont="1" applyBorder="1" applyAlignment="1">
      <alignment horizontal="left" wrapText="1" indent="1"/>
    </xf>
    <xf numFmtId="49" fontId="24" fillId="0" borderId="1" xfId="0" applyNumberFormat="1" applyFont="1" applyBorder="1" applyAlignment="1">
      <alignment horizontal="center" wrapText="1" indent="1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left" vertical="center"/>
    </xf>
    <xf numFmtId="0" fontId="19" fillId="41" borderId="0" xfId="0" applyFont="1" applyFill="1" applyBorder="1" applyAlignment="1">
      <alignment horizontal="center" vertical="center"/>
    </xf>
    <xf numFmtId="0" fontId="19" fillId="3" borderId="0" xfId="0" applyFont="1" applyFill="1" applyBorder="1" applyAlignment="1">
      <alignment horizontal="center" vertical="center"/>
    </xf>
    <xf numFmtId="0" fontId="19" fillId="36" borderId="0" xfId="0" applyFont="1" applyFill="1" applyBorder="1" applyAlignment="1">
      <alignment horizontal="center" vertical="center"/>
    </xf>
    <xf numFmtId="49" fontId="22" fillId="0" borderId="0" xfId="0" applyNumberFormat="1" applyFont="1" applyBorder="1" applyAlignment="1">
      <alignment horizontal="left" wrapText="1" indent="1"/>
    </xf>
    <xf numFmtId="0" fontId="19" fillId="37" borderId="0" xfId="0" applyFont="1" applyFill="1" applyBorder="1" applyAlignment="1">
      <alignment horizontal="center" vertical="center"/>
    </xf>
    <xf numFmtId="0" fontId="22" fillId="0" borderId="2" xfId="0" applyNumberFormat="1" applyFont="1" applyBorder="1" applyAlignment="1">
      <alignment horizontal="center" vertical="center" wrapText="1"/>
    </xf>
    <xf numFmtId="49" fontId="22" fillId="0" borderId="2" xfId="0" applyNumberFormat="1" applyFont="1" applyBorder="1" applyAlignment="1">
      <alignment horizontal="center" vertical="center" wrapText="1"/>
    </xf>
    <xf numFmtId="0" fontId="19" fillId="39" borderId="2" xfId="0" applyFont="1" applyFill="1" applyBorder="1" applyAlignment="1">
      <alignment horizontal="center" vertical="center"/>
    </xf>
    <xf numFmtId="0" fontId="21" fillId="37" borderId="2" xfId="0" applyNumberFormat="1" applyFont="1" applyFill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/>
    </xf>
    <xf numFmtId="0" fontId="30" fillId="0" borderId="13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0" fillId="0" borderId="14" xfId="0" applyFont="1" applyBorder="1" applyAlignment="1">
      <alignment horizontal="center" vertical="center" wrapText="1"/>
    </xf>
    <xf numFmtId="0" fontId="30" fillId="0" borderId="15" xfId="0" applyFont="1" applyBorder="1" applyAlignment="1">
      <alignment vertical="center"/>
    </xf>
    <xf numFmtId="0" fontId="31" fillId="0" borderId="16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31" fillId="0" borderId="15" xfId="0" applyFont="1" applyBorder="1" applyAlignment="1">
      <alignment vertical="center"/>
    </xf>
    <xf numFmtId="0" fontId="31" fillId="0" borderId="15" xfId="0" applyFont="1" applyBorder="1" applyAlignment="1">
      <alignment horizontal="center" vertical="center" wrapText="1"/>
    </xf>
    <xf numFmtId="164" fontId="0" fillId="0" borderId="0" xfId="0" applyNumberFormat="1" applyAlignment="1">
      <alignment horizontal="center" vertical="center"/>
    </xf>
    <xf numFmtId="49" fontId="24" fillId="0" borderId="17" xfId="0" applyNumberFormat="1" applyFont="1" applyBorder="1" applyAlignment="1">
      <alignment horizontal="left" wrapText="1" indent="1"/>
    </xf>
    <xf numFmtId="49" fontId="32" fillId="0" borderId="1" xfId="44" applyNumberFormat="1" applyBorder="1" applyAlignment="1">
      <alignment horizontal="left" wrapText="1" indent="1"/>
    </xf>
    <xf numFmtId="0" fontId="24" fillId="0" borderId="1" xfId="0" applyNumberFormat="1" applyFont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24" fillId="0" borderId="17" xfId="0" applyNumberFormat="1" applyFont="1" applyBorder="1" applyAlignment="1">
      <alignment horizontal="center" vertical="center" wrapText="1"/>
    </xf>
    <xf numFmtId="49" fontId="22" fillId="0" borderId="0" xfId="0" applyNumberFormat="1" applyFont="1" applyBorder="1" applyAlignment="1">
      <alignment horizontal="center" vertical="center" wrapText="1"/>
    </xf>
    <xf numFmtId="0" fontId="24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ill="1" applyBorder="1" applyAlignment="1">
      <alignment horizontal="center" vertical="center"/>
    </xf>
    <xf numFmtId="0" fontId="24" fillId="0" borderId="17" xfId="0" applyNumberFormat="1" applyFont="1" applyFill="1" applyBorder="1" applyAlignment="1">
      <alignment horizontal="center" vertical="center" wrapText="1"/>
    </xf>
  </cellXfs>
  <cellStyles count="45">
    <cellStyle name="20% — акцент1" xfId="20" builtinId="30" customBuiltin="1"/>
    <cellStyle name="20% — акцент2" xfId="24" builtinId="34" customBuiltin="1"/>
    <cellStyle name="20% — акцент3" xfId="28" builtinId="38" customBuiltin="1"/>
    <cellStyle name="20% — акцент4" xfId="32" builtinId="42" customBuiltin="1"/>
    <cellStyle name="20% — акцент5" xfId="36" builtinId="46" customBuiltin="1"/>
    <cellStyle name="20% — акцент6" xfId="40" builtinId="50" customBuiltin="1"/>
    <cellStyle name="40% — акцент1" xfId="21" builtinId="31" customBuiltin="1"/>
    <cellStyle name="40% — акцент2" xfId="25" builtinId="35" customBuiltin="1"/>
    <cellStyle name="40% — акцент3" xfId="29" builtinId="39" customBuiltin="1"/>
    <cellStyle name="40% — акцент4" xfId="33" builtinId="43" customBuiltin="1"/>
    <cellStyle name="40% — акцент5" xfId="37" builtinId="47" customBuiltin="1"/>
    <cellStyle name="40% — акцент6" xfId="41" builtinId="51" customBuiltin="1"/>
    <cellStyle name="60% — акцент1" xfId="22" builtinId="32" customBuiltin="1"/>
    <cellStyle name="60% — акцент2" xfId="26" builtinId="36" customBuiltin="1"/>
    <cellStyle name="60% — акцент3" xfId="30" builtinId="40" customBuiltin="1"/>
    <cellStyle name="60% — акцент4" xfId="34" builtinId="44" customBuiltin="1"/>
    <cellStyle name="60% — акцент5" xfId="38" builtinId="48" customBuiltin="1"/>
    <cellStyle name="60% — акцент6" xfId="42" builtinId="52" customBuiltin="1"/>
    <cellStyle name="Акцент1" xfId="19" builtinId="29" customBuiltin="1"/>
    <cellStyle name="Акцент2" xfId="23" builtinId="33" customBuiltin="1"/>
    <cellStyle name="Акцент3" xfId="27" builtinId="37" customBuiltin="1"/>
    <cellStyle name="Акцент4" xfId="31" builtinId="41" customBuiltin="1"/>
    <cellStyle name="Акцент5" xfId="35" builtinId="45" customBuiltin="1"/>
    <cellStyle name="Акцент6" xfId="39" builtinId="49" customBuiltin="1"/>
    <cellStyle name="Ввод " xfId="10" builtinId="20" customBuiltin="1"/>
    <cellStyle name="Вывод" xfId="11" builtinId="21" customBuiltin="1"/>
    <cellStyle name="Вычисление" xfId="12" builtinId="22" customBuiltin="1"/>
    <cellStyle name="Гиперссылка" xfId="44" builtinId="8"/>
    <cellStyle name="Заголовок 1" xfId="3" builtinId="16" customBuiltin="1"/>
    <cellStyle name="Заголовок 2" xfId="4" builtinId="17" customBuiltin="1"/>
    <cellStyle name="Заголовок 3" xfId="5" builtinId="18" customBuiltin="1"/>
    <cellStyle name="Заголовок 4" xfId="6" builtinId="19" customBuiltin="1"/>
    <cellStyle name="Итог" xfId="18" builtinId="25" customBuiltin="1"/>
    <cellStyle name="Контрольная ячейка" xfId="14" builtinId="23" customBuiltin="1"/>
    <cellStyle name="Название" xfId="2" builtinId="15" customBuiltin="1"/>
    <cellStyle name="Нейтральный" xfId="9" builtinId="28" customBuiltin="1"/>
    <cellStyle name="Обычный" xfId="0" builtinId="0"/>
    <cellStyle name="Обычный 2" xfId="1"/>
    <cellStyle name="Обычный 3" xfId="43"/>
    <cellStyle name="Плохой" xfId="8" builtinId="27" customBuiltin="1"/>
    <cellStyle name="Пояснение" xfId="17" builtinId="53" customBuiltin="1"/>
    <cellStyle name="Примечание" xfId="16" builtinId="10" customBuiltin="1"/>
    <cellStyle name="Связанная ячейка" xfId="13" builtinId="24" customBuiltin="1"/>
    <cellStyle name="Текст предупреждения" xfId="15" builtinId="11" customBuiltin="1"/>
    <cellStyle name="Хороший" xfId="7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ИТОГИ_МНТРГ!#REF!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ИТОГИ_МНТРГ!#REF!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29AA-41FC-8966-07CBACB45A83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958343871"/>
        <c:axId val="1958345119"/>
      </c:barChart>
      <c:catAx>
        <c:axId val="1958343871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958345119"/>
        <c:crosses val="autoZero"/>
        <c:auto val="1"/>
        <c:lblAlgn val="ctr"/>
        <c:lblOffset val="100"/>
        <c:noMultiLvlLbl val="0"/>
      </c:catAx>
      <c:valAx>
        <c:axId val="195834511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95834387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0931-410D-8CAF-2E6BD3565309}"/>
              </c:ext>
            </c:extLst>
          </c:dPt>
          <c:dPt>
            <c:idx val="1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0931-410D-8CAF-2E6BD3565309}"/>
              </c:ext>
            </c:extLst>
          </c:dPt>
          <c:dPt>
            <c:idx val="2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6-322B-4B12-8BA5-B549A56266B8}"/>
              </c:ext>
            </c:extLst>
          </c:dPt>
          <c:dPt>
            <c:idx val="3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322B-4B12-8BA5-B549A56266B8}"/>
              </c:ext>
            </c:extLst>
          </c:dPt>
          <c:dPt>
            <c:idx val="4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4-322B-4B12-8BA5-B549A56266B8}"/>
              </c:ext>
            </c:extLst>
          </c:dPt>
          <c:dPt>
            <c:idx val="5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4598-421D-BDE7-36223F2488D0}"/>
              </c:ext>
            </c:extLst>
          </c:dPt>
          <c:dPt>
            <c:idx val="6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322B-4B12-8BA5-B549A56266B8}"/>
              </c:ext>
            </c:extLst>
          </c:dPt>
          <c:dPt>
            <c:idx val="7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2-322B-4B12-8BA5-B549A56266B8}"/>
              </c:ext>
            </c:extLst>
          </c:dPt>
          <c:dPt>
            <c:idx val="8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E-322B-4B12-8BA5-B549A56266B8}"/>
              </c:ext>
            </c:extLst>
          </c:dPt>
          <c:dPt>
            <c:idx val="9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322B-4B12-8BA5-B549A56266B8}"/>
              </c:ext>
            </c:extLst>
          </c:dPt>
          <c:dPt>
            <c:idx val="10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0-322B-4B12-8BA5-B549A56266B8}"/>
              </c:ext>
            </c:extLst>
          </c:dPt>
          <c:dPt>
            <c:idx val="11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322B-4B12-8BA5-B549A56266B8}"/>
              </c:ext>
            </c:extLst>
          </c:dPt>
          <c:dPt>
            <c:idx val="12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9-4598-421D-BDE7-36223F2488D0}"/>
              </c:ext>
            </c:extLst>
          </c:dPt>
          <c:dPt>
            <c:idx val="13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322B-4B12-8BA5-B549A56266B8}"/>
              </c:ext>
            </c:extLst>
          </c:dPt>
          <c:dPt>
            <c:idx val="14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C-322B-4B12-8BA5-B549A56266B8}"/>
              </c:ext>
            </c:extLst>
          </c:dPt>
          <c:dPt>
            <c:idx val="15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322B-4B12-8BA5-B549A56266B8}"/>
              </c:ext>
            </c:extLst>
          </c:dPt>
          <c:dPt>
            <c:idx val="16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A-322B-4B12-8BA5-B549A56266B8}"/>
              </c:ext>
            </c:extLst>
          </c:dPt>
          <c:dPt>
            <c:idx val="17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322B-4B12-8BA5-B549A56266B8}"/>
              </c:ext>
            </c:extLst>
          </c:dPt>
          <c:dPt>
            <c:idx val="18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322B-4B12-8BA5-B549A56266B8}"/>
              </c:ext>
            </c:extLst>
          </c:dPt>
          <c:dPt>
            <c:idx val="19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322B-4B12-8BA5-B549A56266B8}"/>
              </c:ext>
            </c:extLst>
          </c:dPt>
          <c:dPt>
            <c:idx val="20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322B-4B12-8BA5-B549A56266B8}"/>
              </c:ext>
            </c:extLst>
          </c:dPt>
          <c:dPt>
            <c:idx val="21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322B-4B12-8BA5-B549A56266B8}"/>
              </c:ext>
            </c:extLst>
          </c:dPt>
          <c:dPt>
            <c:idx val="22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322B-4B12-8BA5-B549A56266B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ИТОГИ_МНТРГ!$B$3:$B$25</c:f>
              <c:strCache>
                <c:ptCount val="23"/>
                <c:pt idx="0">
                  <c:v>МБОУ ДО ЦДТ г. Поронайска</c:v>
                </c:pt>
                <c:pt idx="1">
                  <c:v>МБОУ ДО ЦДТ г. Томари</c:v>
                </c:pt>
                <c:pt idx="2">
                  <c:v>МБОУ ДО ДДТ г. Углегорска</c:v>
                </c:pt>
                <c:pt idx="3">
                  <c:v>МБОУ ДО ЦДТ с. Красногорска</c:v>
                </c:pt>
                <c:pt idx="4">
                  <c:v>МБОУ ДО СЮН г. Холмска</c:v>
                </c:pt>
                <c:pt idx="5">
                  <c:v>МБОУ ДО ДДТ с. Яблочное</c:v>
                </c:pt>
                <c:pt idx="6">
                  <c:v>МБОУ ДО ДДТ с. Чехова</c:v>
                </c:pt>
                <c:pt idx="7">
                  <c:v>МБОУ ДО ДДТ с. Стародубское</c:v>
                </c:pt>
                <c:pt idx="8">
                  <c:v>МАУ ДО ДД(Ю)Т г. Ю-Сахалинска</c:v>
                </c:pt>
                <c:pt idx="9">
                  <c:v>МБОУ ДО ЦТиВ пгт. Ноглики</c:v>
                </c:pt>
                <c:pt idx="10">
                  <c:v>МБОУ ДО ДДиЮ г. Охи</c:v>
                </c:pt>
                <c:pt idx="11">
                  <c:v>МБОУ ДО ДДиЮ пгт. Тымовское</c:v>
                </c:pt>
                <c:pt idx="12">
                  <c:v>МБОУ ДО ДДТ пгт. Шахтерск</c:v>
                </c:pt>
                <c:pt idx="13">
                  <c:v>МБУ ДО ДДТ г. Анива</c:v>
                </c:pt>
                <c:pt idx="14">
                  <c:v>МБОУ ДО ЦДТ г. Невельска</c:v>
                </c:pt>
                <c:pt idx="15">
                  <c:v>МБОУ ДО ДДТ с. Быков</c:v>
                </c:pt>
                <c:pt idx="16">
                  <c:v>МБОУ ДО ДДТ г. Холмска</c:v>
                </c:pt>
                <c:pt idx="17">
                  <c:v>МБОУ ДО СЮН г. Долинска</c:v>
                </c:pt>
                <c:pt idx="18">
                  <c:v>МАУ ДО ДДиЮ г. Корсакова</c:v>
                </c:pt>
                <c:pt idx="19">
                  <c:v>ГБОУ ДО ОЦВВР г. Ю-Сахалинска</c:v>
                </c:pt>
                <c:pt idx="20">
                  <c:v>МБОУ ДО ДДТ г. Долинска</c:v>
                </c:pt>
                <c:pt idx="21">
                  <c:v>МБУ ДО ЦДТ Радуга г. А-Сахалинский</c:v>
                </c:pt>
                <c:pt idx="22">
                  <c:v>МБОУ ДО ЦДЮТ г. Ю-Сахалинска</c:v>
                </c:pt>
              </c:strCache>
            </c:strRef>
          </c:cat>
          <c:val>
            <c:numRef>
              <c:f>ИТОГИ_МНТРГ!$D$3:$D$25</c:f>
              <c:numCache>
                <c:formatCode>0.0</c:formatCode>
                <c:ptCount val="23"/>
                <c:pt idx="0">
                  <c:v>87.878787878787875</c:v>
                </c:pt>
                <c:pt idx="1">
                  <c:v>83.333333333333343</c:v>
                </c:pt>
                <c:pt idx="2">
                  <c:v>30.303030303030305</c:v>
                </c:pt>
                <c:pt idx="3">
                  <c:v>75.757575757575751</c:v>
                </c:pt>
                <c:pt idx="4">
                  <c:v>89.393939393939391</c:v>
                </c:pt>
                <c:pt idx="5">
                  <c:v>57.575757575757578</c:v>
                </c:pt>
                <c:pt idx="6">
                  <c:v>80.303030303030297</c:v>
                </c:pt>
                <c:pt idx="7">
                  <c:v>69.696969696969703</c:v>
                </c:pt>
                <c:pt idx="8">
                  <c:v>80.303030303030297</c:v>
                </c:pt>
                <c:pt idx="9">
                  <c:v>87.878787878787875</c:v>
                </c:pt>
                <c:pt idx="10">
                  <c:v>80.303030303030297</c:v>
                </c:pt>
                <c:pt idx="11">
                  <c:v>96.969696969696969</c:v>
                </c:pt>
                <c:pt idx="12">
                  <c:v>72.727272727272734</c:v>
                </c:pt>
                <c:pt idx="13">
                  <c:v>80.303030303030297</c:v>
                </c:pt>
                <c:pt idx="14">
                  <c:v>93.939393939393938</c:v>
                </c:pt>
                <c:pt idx="15">
                  <c:v>92.424242424242422</c:v>
                </c:pt>
                <c:pt idx="16">
                  <c:v>90.909090909090907</c:v>
                </c:pt>
                <c:pt idx="17">
                  <c:v>83.333333333333343</c:v>
                </c:pt>
                <c:pt idx="18">
                  <c:v>87.878787878787875</c:v>
                </c:pt>
                <c:pt idx="19">
                  <c:v>90.909090909090907</c:v>
                </c:pt>
                <c:pt idx="20">
                  <c:v>89.393939393939391</c:v>
                </c:pt>
                <c:pt idx="21">
                  <c:v>90.909090909090907</c:v>
                </c:pt>
                <c:pt idx="22">
                  <c:v>81.818181818181827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931-410D-8CAF-2E6BD35653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958343871"/>
        <c:axId val="1958345119"/>
      </c:barChart>
      <c:catAx>
        <c:axId val="1958343871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958345119"/>
        <c:crosses val="autoZero"/>
        <c:auto val="1"/>
        <c:lblAlgn val="ctr"/>
        <c:lblOffset val="100"/>
        <c:noMultiLvlLbl val="0"/>
      </c:catAx>
      <c:valAx>
        <c:axId val="1958345119"/>
        <c:scaling>
          <c:orientation val="minMax"/>
          <c:max val="1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95834387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сравнение!$C$1</c:f>
              <c:strCache>
                <c:ptCount val="1"/>
                <c:pt idx="0">
                  <c:v>Процент наполнения карточек ОО от 10.2021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23"/>
              <c:pt idx="0">
                <c:v>ГБОУДО ОЦВВР г.Южно-Сахалинск</c:v>
              </c:pt>
              <c:pt idx="1">
                <c:v>МАУ ДО ДД(Ю)Т г. Ю-Сахалинска</c:v>
              </c:pt>
              <c:pt idx="2">
                <c:v>МАУ ДО ДДиЮ г. Корсакова</c:v>
              </c:pt>
              <c:pt idx="3">
                <c:v>МБОУ ДО ДДиЮ г. Охи</c:v>
              </c:pt>
              <c:pt idx="4">
                <c:v>МБОУ ДО ДДиЮ пгт. Тымовское</c:v>
              </c:pt>
              <c:pt idx="5">
                <c:v>МБОУ ДО ДДТ г. Долинска</c:v>
              </c:pt>
              <c:pt idx="6">
                <c:v>МБОУ ДО ДДТ г. Углегорска</c:v>
              </c:pt>
              <c:pt idx="7">
                <c:v>МБОУ ДО ДДТ г. Холмска</c:v>
              </c:pt>
              <c:pt idx="8">
                <c:v>МБОУ ДО ДДТ пгт. Шахтерск</c:v>
              </c:pt>
              <c:pt idx="9">
                <c:v>МБОУ ДО ДДТ с. Быков</c:v>
              </c:pt>
              <c:pt idx="10">
                <c:v>МБОУ ДО ДДТ с. Стародубское</c:v>
              </c:pt>
              <c:pt idx="11">
                <c:v>МБОУ ДО ДДТ с. Чехова</c:v>
              </c:pt>
              <c:pt idx="12">
                <c:v>МБОУ ДО ДДТ с. Яблочное</c:v>
              </c:pt>
              <c:pt idx="13">
                <c:v>МБОУ ДО СЮН г. Долинска</c:v>
              </c:pt>
              <c:pt idx="14">
                <c:v>МБОУ ДО СЮН г. Холмска</c:v>
              </c:pt>
              <c:pt idx="15">
                <c:v>МБОУ ДО ЦДТ г. Невельска</c:v>
              </c:pt>
              <c:pt idx="16">
                <c:v>МБОУ ДО ЦДТ г. Поронайска</c:v>
              </c:pt>
              <c:pt idx="17">
                <c:v>МБОУ ДО ЦДТ г. Томари</c:v>
              </c:pt>
              <c:pt idx="18">
                <c:v>МБОУ ДО ЦДТ с. Красногорска</c:v>
              </c:pt>
              <c:pt idx="19">
                <c:v>МБОУ ДО ЦДЮТ г. Южно-Сахалинска</c:v>
              </c:pt>
              <c:pt idx="20">
                <c:v>МБОУ ДО ЦТиВ пгт. Ноглики</c:v>
              </c:pt>
              <c:pt idx="21">
                <c:v>МБУ ДО ДДТ г. Анива</c:v>
              </c:pt>
              <c:pt idx="22">
                <c:v>МБУ ДО ЦДТ Радуга г. А-Сахалинский</c:v>
              </c:pt>
            </c:strLit>
          </c:cat>
          <c:val>
            <c:numLit>
              <c:formatCode>General</c:formatCode>
              <c:ptCount val="23"/>
              <c:pt idx="0">
                <c:v>57.4</c:v>
              </c:pt>
              <c:pt idx="1">
                <c:v>77</c:v>
              </c:pt>
              <c:pt idx="2">
                <c:v>49.2</c:v>
              </c:pt>
              <c:pt idx="3">
                <c:v>83.6</c:v>
              </c:pt>
              <c:pt idx="4">
                <c:v>85.2</c:v>
              </c:pt>
              <c:pt idx="5">
                <c:v>70.5</c:v>
              </c:pt>
              <c:pt idx="6">
                <c:v>57.4</c:v>
              </c:pt>
              <c:pt idx="7">
                <c:v>75.400000000000006</c:v>
              </c:pt>
              <c:pt idx="8">
                <c:v>34.4</c:v>
              </c:pt>
              <c:pt idx="9">
                <c:v>44.3</c:v>
              </c:pt>
              <c:pt idx="10">
                <c:v>60.7</c:v>
              </c:pt>
              <c:pt idx="11">
                <c:v>82</c:v>
              </c:pt>
              <c:pt idx="12">
                <c:v>62.3</c:v>
              </c:pt>
              <c:pt idx="13">
                <c:v>52.5</c:v>
              </c:pt>
              <c:pt idx="14">
                <c:v>88.5</c:v>
              </c:pt>
              <c:pt idx="15">
                <c:v>55.7</c:v>
              </c:pt>
              <c:pt idx="16">
                <c:v>57.4</c:v>
              </c:pt>
              <c:pt idx="17">
                <c:v>85.2</c:v>
              </c:pt>
              <c:pt idx="18">
                <c:v>60.7</c:v>
              </c:pt>
              <c:pt idx="19">
                <c:v>37.700000000000003</c:v>
              </c:pt>
              <c:pt idx="20">
                <c:v>50.8</c:v>
              </c:pt>
              <c:pt idx="21">
                <c:v>70.5</c:v>
              </c:pt>
              <c:pt idx="22">
                <c:v>54.1</c:v>
              </c:pt>
            </c:numLit>
          </c:val>
          <c:extLst>
            <c:ext xmlns:c16="http://schemas.microsoft.com/office/drawing/2014/chart" uri="{C3380CC4-5D6E-409C-BE32-E72D297353CC}">
              <c16:uniqueId val="{00000000-EC5C-4712-A521-4F8EA092C04B}"/>
            </c:ext>
          </c:extLst>
        </c:ser>
        <c:ser>
          <c:idx val="1"/>
          <c:order val="1"/>
          <c:tx>
            <c:strRef>
              <c:f>сравнение!$D$1</c:f>
              <c:strCache>
                <c:ptCount val="1"/>
                <c:pt idx="0">
                  <c:v>Процент наполнения карточек ОО от 04.2022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23"/>
              <c:pt idx="0">
                <c:v>ГБОУДО ОЦВВР г.Южно-Сахалинск</c:v>
              </c:pt>
              <c:pt idx="1">
                <c:v>МАУ ДО ДД(Ю)Т г. Ю-Сахалинска</c:v>
              </c:pt>
              <c:pt idx="2">
                <c:v>МАУ ДО ДДиЮ г. Корсакова</c:v>
              </c:pt>
              <c:pt idx="3">
                <c:v>МБОУ ДО ДДиЮ г. Охи</c:v>
              </c:pt>
              <c:pt idx="4">
                <c:v>МБОУ ДО ДДиЮ пгт. Тымовское</c:v>
              </c:pt>
              <c:pt idx="5">
                <c:v>МБОУ ДО ДДТ г. Долинска</c:v>
              </c:pt>
              <c:pt idx="6">
                <c:v>МБОУ ДО ДДТ г. Углегорска</c:v>
              </c:pt>
              <c:pt idx="7">
                <c:v>МБОУ ДО ДДТ г. Холмска</c:v>
              </c:pt>
              <c:pt idx="8">
                <c:v>МБОУ ДО ДДТ пгт. Шахтерск</c:v>
              </c:pt>
              <c:pt idx="9">
                <c:v>МБОУ ДО ДДТ с. Быков</c:v>
              </c:pt>
              <c:pt idx="10">
                <c:v>МБОУ ДО ДДТ с. Стародубское</c:v>
              </c:pt>
              <c:pt idx="11">
                <c:v>МБОУ ДО ДДТ с. Чехова</c:v>
              </c:pt>
              <c:pt idx="12">
                <c:v>МБОУ ДО ДДТ с. Яблочное</c:v>
              </c:pt>
              <c:pt idx="13">
                <c:v>МБОУ ДО СЮН г. Долинска</c:v>
              </c:pt>
              <c:pt idx="14">
                <c:v>МБОУ ДО СЮН г. Холмска</c:v>
              </c:pt>
              <c:pt idx="15">
                <c:v>МБОУ ДО ЦДТ г. Невельска</c:v>
              </c:pt>
              <c:pt idx="16">
                <c:v>МБОУ ДО ЦДТ г. Поронайска</c:v>
              </c:pt>
              <c:pt idx="17">
                <c:v>МБОУ ДО ЦДТ г. Томари</c:v>
              </c:pt>
              <c:pt idx="18">
                <c:v>МБОУ ДО ЦДТ с. Красногорска</c:v>
              </c:pt>
              <c:pt idx="19">
                <c:v>МБОУ ДО ЦДЮТ г. Южно-Сахалинска</c:v>
              </c:pt>
              <c:pt idx="20">
                <c:v>МБОУ ДО ЦТиВ пгт. Ноглики</c:v>
              </c:pt>
              <c:pt idx="21">
                <c:v>МБУ ДО ДДТ г. Анива</c:v>
              </c:pt>
              <c:pt idx="22">
                <c:v>МБУ ДО ЦДТ Радуга г. А-Сахалинский</c:v>
              </c:pt>
            </c:strLit>
          </c:cat>
          <c:val>
            <c:numLit>
              <c:formatCode>General</c:formatCode>
              <c:ptCount val="23"/>
              <c:pt idx="0">
                <c:v>75</c:v>
              </c:pt>
              <c:pt idx="1">
                <c:v>88.3</c:v>
              </c:pt>
              <c:pt idx="2">
                <c:v>71.7</c:v>
              </c:pt>
              <c:pt idx="3">
                <c:v>85</c:v>
              </c:pt>
              <c:pt idx="4">
                <c:v>85</c:v>
              </c:pt>
              <c:pt idx="5">
                <c:v>70</c:v>
              </c:pt>
              <c:pt idx="6">
                <c:v>96.7</c:v>
              </c:pt>
              <c:pt idx="7">
                <c:v>81.7</c:v>
              </c:pt>
              <c:pt idx="8">
                <c:v>83.3</c:v>
              </c:pt>
              <c:pt idx="9">
                <c:v>81.7</c:v>
              </c:pt>
              <c:pt idx="10">
                <c:v>90</c:v>
              </c:pt>
              <c:pt idx="11">
                <c:v>90</c:v>
              </c:pt>
              <c:pt idx="12">
                <c:v>88.3</c:v>
              </c:pt>
              <c:pt idx="13">
                <c:v>76.7</c:v>
              </c:pt>
              <c:pt idx="14">
                <c:v>90</c:v>
              </c:pt>
              <c:pt idx="15">
                <c:v>91.7</c:v>
              </c:pt>
              <c:pt idx="16">
                <c:v>96.7</c:v>
              </c:pt>
              <c:pt idx="17">
                <c:v>96.7</c:v>
              </c:pt>
              <c:pt idx="18">
                <c:v>90</c:v>
              </c:pt>
              <c:pt idx="19">
                <c:v>35</c:v>
              </c:pt>
              <c:pt idx="20">
                <c:v>86.7</c:v>
              </c:pt>
              <c:pt idx="21">
                <c:v>81.7</c:v>
              </c:pt>
              <c:pt idx="22">
                <c:v>61.7</c:v>
              </c:pt>
            </c:numLit>
          </c:val>
          <c:extLst>
            <c:ext xmlns:c16="http://schemas.microsoft.com/office/drawing/2014/chart" uri="{C3380CC4-5D6E-409C-BE32-E72D297353CC}">
              <c16:uniqueId val="{00000001-EC5C-4712-A521-4F8EA092C0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980235472"/>
        <c:axId val="1980235888"/>
      </c:barChart>
      <c:catAx>
        <c:axId val="198023547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980235888"/>
        <c:crosses val="autoZero"/>
        <c:auto val="1"/>
        <c:lblAlgn val="ctr"/>
        <c:lblOffset val="100"/>
        <c:noMultiLvlLbl val="0"/>
      </c:catAx>
      <c:valAx>
        <c:axId val="19802358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9802354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2365374</xdr:colOff>
      <xdr:row>29</xdr:row>
      <xdr:rowOff>15875</xdr:rowOff>
    </xdr:from>
    <xdr:to>
      <xdr:col>1</xdr:col>
      <xdr:colOff>0</xdr:colOff>
      <xdr:row>71</xdr:row>
      <xdr:rowOff>15874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15875</xdr:colOff>
      <xdr:row>29</xdr:row>
      <xdr:rowOff>15875</xdr:rowOff>
    </xdr:from>
    <xdr:to>
      <xdr:col>7</xdr:col>
      <xdr:colOff>301626</xdr:colOff>
      <xdr:row>71</xdr:row>
      <xdr:rowOff>15874</xdr:rowOff>
    </xdr:to>
    <xdr:graphicFrame macro="">
      <xdr:nvGraphicFramePr>
        <xdr:cNvPr id="3" name="Диаграмма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585787</xdr:colOff>
      <xdr:row>25</xdr:row>
      <xdr:rowOff>138111</xdr:rowOff>
    </xdr:from>
    <xdr:to>
      <xdr:col>3</xdr:col>
      <xdr:colOff>0</xdr:colOff>
      <xdr:row>67</xdr:row>
      <xdr:rowOff>133350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ocvvr.com/" TargetMode="External"/><Relationship Id="rId2" Type="http://schemas.openxmlformats.org/officeDocument/2006/relationships/hyperlink" Target="https://ddut.yuzhno-sakh.ru/" TargetMode="External"/><Relationship Id="rId1" Type="http://schemas.openxmlformats.org/officeDocument/2006/relationships/hyperlink" Target="https://&#1072;&#1085;&#1080;&#1074;&#1072;&#1076;&#1076;&#1090;.&#1088;&#1092;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it-cube65.ru/" TargetMode="External"/><Relationship Id="rId4" Type="http://schemas.openxmlformats.org/officeDocument/2006/relationships/hyperlink" Target="http://cdut.yuzhno-sakh.ru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27"/>
  <sheetViews>
    <sheetView zoomScale="60" zoomScaleNormal="60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D27" sqref="D27"/>
    </sheetView>
  </sheetViews>
  <sheetFormatPr defaultColWidth="9.140625" defaultRowHeight="14.25" x14ac:dyDescent="0.25"/>
  <cols>
    <col min="1" max="1" width="35.42578125" style="31" customWidth="1"/>
    <col min="2" max="2" width="4.7109375" style="31" customWidth="1"/>
    <col min="3" max="3" width="45.5703125" style="16" customWidth="1"/>
    <col min="4" max="74" width="20.7109375" style="31" customWidth="1"/>
    <col min="75" max="16384" width="9.140625" style="31"/>
  </cols>
  <sheetData>
    <row r="1" spans="1:74" ht="15" x14ac:dyDescent="0.25">
      <c r="BP1" s="32" t="s">
        <v>72</v>
      </c>
    </row>
    <row r="2" spans="1:74" ht="90" x14ac:dyDescent="0.25">
      <c r="A2" s="13" t="s">
        <v>0</v>
      </c>
      <c r="B2" s="13"/>
      <c r="C2" s="13" t="s">
        <v>1</v>
      </c>
      <c r="D2" s="13" t="s">
        <v>2</v>
      </c>
      <c r="E2" s="13" t="s">
        <v>3</v>
      </c>
      <c r="F2" s="13" t="s">
        <v>4</v>
      </c>
      <c r="G2" s="13" t="s">
        <v>5</v>
      </c>
      <c r="H2" s="13" t="s">
        <v>6</v>
      </c>
      <c r="I2" s="13" t="s">
        <v>7</v>
      </c>
      <c r="J2" s="13" t="s">
        <v>8</v>
      </c>
      <c r="K2" s="13" t="s">
        <v>9</v>
      </c>
      <c r="L2" s="13" t="s">
        <v>10</v>
      </c>
      <c r="M2" s="13" t="s">
        <v>11</v>
      </c>
      <c r="N2" s="12" t="s">
        <v>12</v>
      </c>
      <c r="O2" s="13" t="s">
        <v>13</v>
      </c>
      <c r="P2" s="13" t="s">
        <v>14</v>
      </c>
      <c r="Q2" s="12" t="s">
        <v>740</v>
      </c>
      <c r="R2" s="13" t="s">
        <v>15</v>
      </c>
      <c r="S2" s="13" t="s">
        <v>16</v>
      </c>
      <c r="T2" s="13" t="s">
        <v>17</v>
      </c>
      <c r="U2" s="13" t="s">
        <v>18</v>
      </c>
      <c r="V2" s="13" t="s">
        <v>19</v>
      </c>
      <c r="W2" s="13" t="s">
        <v>20</v>
      </c>
      <c r="X2" s="13" t="s">
        <v>21</v>
      </c>
      <c r="Y2" s="13" t="s">
        <v>22</v>
      </c>
      <c r="Z2" s="13" t="s">
        <v>74</v>
      </c>
      <c r="AA2" s="13" t="s">
        <v>23</v>
      </c>
      <c r="AB2" s="13" t="s">
        <v>24</v>
      </c>
      <c r="AC2" s="13" t="s">
        <v>25</v>
      </c>
      <c r="AD2" s="13" t="s">
        <v>26</v>
      </c>
      <c r="AE2" s="13" t="s">
        <v>27</v>
      </c>
      <c r="AF2" s="13" t="s">
        <v>28</v>
      </c>
      <c r="AG2" s="13" t="s">
        <v>29</v>
      </c>
      <c r="AH2" s="13" t="s">
        <v>30</v>
      </c>
      <c r="AI2" s="13" t="s">
        <v>31</v>
      </c>
      <c r="AJ2" s="13" t="s">
        <v>32</v>
      </c>
      <c r="AK2" s="13" t="s">
        <v>33</v>
      </c>
      <c r="AL2" s="13" t="s">
        <v>34</v>
      </c>
      <c r="AM2" s="13" t="s">
        <v>35</v>
      </c>
      <c r="AN2" s="13" t="s">
        <v>36</v>
      </c>
      <c r="AO2" s="13" t="s">
        <v>37</v>
      </c>
      <c r="AP2" s="13" t="s">
        <v>38</v>
      </c>
      <c r="AQ2" s="13" t="s">
        <v>39</v>
      </c>
      <c r="AR2" s="13" t="s">
        <v>40</v>
      </c>
      <c r="AS2" s="13" t="s">
        <v>41</v>
      </c>
      <c r="AT2" s="13" t="s">
        <v>42</v>
      </c>
      <c r="AU2" s="13" t="s">
        <v>43</v>
      </c>
      <c r="AV2" s="13" t="s">
        <v>44</v>
      </c>
      <c r="AW2" s="13" t="s">
        <v>45</v>
      </c>
      <c r="AX2" s="13" t="s">
        <v>46</v>
      </c>
      <c r="AY2" s="13" t="s">
        <v>47</v>
      </c>
      <c r="AZ2" s="13" t="s">
        <v>48</v>
      </c>
      <c r="BA2" s="13" t="s">
        <v>49</v>
      </c>
      <c r="BB2" s="12" t="s">
        <v>157</v>
      </c>
      <c r="BC2" s="13" t="s">
        <v>50</v>
      </c>
      <c r="BD2" s="13" t="s">
        <v>51</v>
      </c>
      <c r="BE2" s="13" t="s">
        <v>52</v>
      </c>
      <c r="BF2" s="12" t="s">
        <v>158</v>
      </c>
      <c r="BG2" s="13" t="s">
        <v>53</v>
      </c>
      <c r="BH2" s="13" t="s">
        <v>54</v>
      </c>
      <c r="BI2" s="13" t="s">
        <v>55</v>
      </c>
      <c r="BJ2" s="13" t="s">
        <v>56</v>
      </c>
      <c r="BK2" s="13" t="s">
        <v>57</v>
      </c>
      <c r="BL2" s="13" t="s">
        <v>58</v>
      </c>
      <c r="BM2" s="13" t="s">
        <v>59</v>
      </c>
      <c r="BN2" s="13" t="s">
        <v>60</v>
      </c>
      <c r="BO2" s="13" t="s">
        <v>61</v>
      </c>
      <c r="BP2" s="5" t="s">
        <v>65</v>
      </c>
      <c r="BQ2" s="5" t="s">
        <v>66</v>
      </c>
      <c r="BR2" s="5" t="s">
        <v>67</v>
      </c>
      <c r="BS2" s="5" t="s">
        <v>68</v>
      </c>
      <c r="BT2" s="5" t="s">
        <v>69</v>
      </c>
      <c r="BU2" s="5" t="s">
        <v>70</v>
      </c>
      <c r="BV2" s="12" t="s">
        <v>71</v>
      </c>
    </row>
    <row r="3" spans="1:74" ht="15" x14ac:dyDescent="0.25">
      <c r="A3" s="13"/>
      <c r="B3" s="13"/>
      <c r="C3" s="14"/>
      <c r="D3" s="15">
        <v>1</v>
      </c>
      <c r="E3" s="15">
        <v>2</v>
      </c>
      <c r="F3" s="15">
        <v>3</v>
      </c>
      <c r="G3" s="15">
        <v>4</v>
      </c>
      <c r="H3" s="15">
        <v>5</v>
      </c>
      <c r="I3" s="15">
        <v>6</v>
      </c>
      <c r="J3" s="15">
        <v>7</v>
      </c>
      <c r="K3" s="15">
        <v>8</v>
      </c>
      <c r="L3" s="15">
        <v>9</v>
      </c>
      <c r="M3" s="15">
        <v>10</v>
      </c>
      <c r="N3" s="15">
        <v>11</v>
      </c>
      <c r="O3" s="15">
        <v>12</v>
      </c>
      <c r="P3" s="15">
        <v>13</v>
      </c>
      <c r="Q3" s="46">
        <v>14</v>
      </c>
      <c r="R3" s="15">
        <v>15</v>
      </c>
      <c r="S3" s="15">
        <v>16</v>
      </c>
      <c r="T3" s="15">
        <v>17</v>
      </c>
      <c r="U3" s="15">
        <v>18</v>
      </c>
      <c r="V3" s="15">
        <v>19</v>
      </c>
      <c r="W3" s="15">
        <v>20</v>
      </c>
      <c r="X3" s="15">
        <v>21</v>
      </c>
      <c r="Y3" s="15">
        <v>22</v>
      </c>
      <c r="Z3" s="15">
        <v>23</v>
      </c>
      <c r="AA3" s="15">
        <v>24</v>
      </c>
      <c r="AB3" s="15">
        <v>25</v>
      </c>
      <c r="AC3" s="15">
        <v>26</v>
      </c>
      <c r="AD3" s="15">
        <v>27</v>
      </c>
      <c r="AE3" s="15">
        <v>28</v>
      </c>
      <c r="AF3" s="15">
        <v>29</v>
      </c>
      <c r="AG3" s="15">
        <v>30</v>
      </c>
      <c r="AH3" s="15">
        <v>31</v>
      </c>
      <c r="AI3" s="15">
        <v>32</v>
      </c>
      <c r="AJ3" s="15">
        <v>33</v>
      </c>
      <c r="AK3" s="15">
        <v>34</v>
      </c>
      <c r="AL3" s="15">
        <v>35</v>
      </c>
      <c r="AM3" s="15">
        <v>36</v>
      </c>
      <c r="AN3" s="15">
        <v>37</v>
      </c>
      <c r="AO3" s="15">
        <v>38</v>
      </c>
      <c r="AP3" s="15">
        <v>39</v>
      </c>
      <c r="AQ3" s="15">
        <v>40</v>
      </c>
      <c r="AR3" s="15">
        <v>41</v>
      </c>
      <c r="AS3" s="15">
        <v>42</v>
      </c>
      <c r="AT3" s="15">
        <v>43</v>
      </c>
      <c r="AU3" s="15">
        <v>44</v>
      </c>
      <c r="AV3" s="15">
        <v>45</v>
      </c>
      <c r="AW3" s="15">
        <v>46</v>
      </c>
      <c r="AX3" s="15">
        <v>47</v>
      </c>
      <c r="AY3" s="15">
        <v>48</v>
      </c>
      <c r="AZ3" s="15">
        <v>49</v>
      </c>
      <c r="BA3" s="15">
        <v>50</v>
      </c>
      <c r="BB3" s="15">
        <v>51</v>
      </c>
      <c r="BC3" s="15">
        <v>52</v>
      </c>
      <c r="BD3" s="15">
        <v>53</v>
      </c>
      <c r="BE3" s="15">
        <v>54</v>
      </c>
      <c r="BF3" s="15">
        <v>55</v>
      </c>
      <c r="BG3" s="15">
        <v>56</v>
      </c>
      <c r="BH3" s="15">
        <v>57</v>
      </c>
      <c r="BI3" s="15">
        <v>58</v>
      </c>
      <c r="BJ3" s="15">
        <v>59</v>
      </c>
      <c r="BK3" s="15">
        <v>60</v>
      </c>
      <c r="BL3" s="15">
        <v>61</v>
      </c>
      <c r="BM3" s="15">
        <v>62</v>
      </c>
      <c r="BN3" s="15">
        <v>63</v>
      </c>
      <c r="BO3" s="15">
        <v>64</v>
      </c>
      <c r="BP3" s="15">
        <v>1</v>
      </c>
      <c r="BQ3" s="15">
        <v>2</v>
      </c>
      <c r="BR3" s="15">
        <v>3</v>
      </c>
      <c r="BS3" s="15">
        <v>4</v>
      </c>
      <c r="BT3" s="15">
        <v>5</v>
      </c>
      <c r="BU3" s="15">
        <v>6</v>
      </c>
      <c r="BV3" s="15">
        <v>7</v>
      </c>
    </row>
    <row r="4" spans="1:74" ht="45" customHeight="1" x14ac:dyDescent="0.2">
      <c r="A4" s="10" t="s">
        <v>82</v>
      </c>
      <c r="B4" s="8">
        <v>1</v>
      </c>
      <c r="C4" s="11" t="s">
        <v>85</v>
      </c>
      <c r="D4" s="34" t="s">
        <v>131</v>
      </c>
      <c r="E4" s="34" t="s">
        <v>132</v>
      </c>
      <c r="F4" s="34" t="s">
        <v>737</v>
      </c>
      <c r="G4" s="34"/>
      <c r="H4" s="34" t="s">
        <v>133</v>
      </c>
      <c r="I4" s="34" t="s">
        <v>85</v>
      </c>
      <c r="J4" s="34"/>
      <c r="K4" s="34" t="s">
        <v>134</v>
      </c>
      <c r="L4" s="34" t="s">
        <v>738</v>
      </c>
      <c r="M4" s="34" t="s">
        <v>135</v>
      </c>
      <c r="N4" s="34"/>
      <c r="O4" s="34" t="s">
        <v>205</v>
      </c>
      <c r="P4" s="34" t="s">
        <v>739</v>
      </c>
      <c r="Q4" s="34"/>
      <c r="R4" s="34" t="s">
        <v>136</v>
      </c>
      <c r="S4" s="34"/>
      <c r="T4" s="34" t="s">
        <v>137</v>
      </c>
      <c r="U4" s="34" t="s">
        <v>138</v>
      </c>
      <c r="V4" s="34" t="s">
        <v>139</v>
      </c>
      <c r="W4" s="34"/>
      <c r="X4" s="34" t="s">
        <v>140</v>
      </c>
      <c r="Y4" s="34" t="s">
        <v>141</v>
      </c>
      <c r="Z4" s="34"/>
      <c r="AA4" s="34" t="s">
        <v>142</v>
      </c>
      <c r="AB4" s="34" t="s">
        <v>142</v>
      </c>
      <c r="AC4" s="58" t="s">
        <v>143</v>
      </c>
      <c r="AD4" s="34" t="s">
        <v>144</v>
      </c>
      <c r="AE4" s="34" t="s">
        <v>145</v>
      </c>
      <c r="AF4" s="34" t="s">
        <v>146</v>
      </c>
      <c r="AG4" s="34"/>
      <c r="AH4" s="34" t="s">
        <v>147</v>
      </c>
      <c r="AI4" s="34" t="s">
        <v>148</v>
      </c>
      <c r="AJ4" s="34" t="s">
        <v>149</v>
      </c>
      <c r="AK4" s="34" t="s">
        <v>150</v>
      </c>
      <c r="AL4" s="34" t="s">
        <v>151</v>
      </c>
      <c r="AM4" s="34"/>
      <c r="AN4" s="34" t="s">
        <v>152</v>
      </c>
      <c r="AO4" s="34" t="s">
        <v>153</v>
      </c>
      <c r="AP4" s="34"/>
      <c r="AQ4" s="34"/>
      <c r="AR4" s="34"/>
      <c r="AS4" s="34" t="s">
        <v>154</v>
      </c>
      <c r="AT4" s="34"/>
      <c r="AU4" s="34" t="s">
        <v>155</v>
      </c>
      <c r="AV4" s="34"/>
      <c r="AW4" s="34"/>
      <c r="AX4" s="34"/>
      <c r="AY4" s="34"/>
      <c r="AZ4" s="34"/>
      <c r="BA4" s="34"/>
      <c r="BB4" s="34"/>
      <c r="BC4" s="34"/>
      <c r="BD4" s="34" t="s">
        <v>156</v>
      </c>
      <c r="BE4" s="34"/>
      <c r="BF4" s="34"/>
      <c r="BG4" s="34" t="s">
        <v>159</v>
      </c>
      <c r="BH4" s="34"/>
      <c r="BI4" s="34"/>
      <c r="BJ4" s="34"/>
      <c r="BK4" s="34" t="s">
        <v>160</v>
      </c>
      <c r="BL4" s="34" t="s">
        <v>161</v>
      </c>
      <c r="BM4" s="34" t="s">
        <v>162</v>
      </c>
      <c r="BN4" s="34" t="s">
        <v>163</v>
      </c>
      <c r="BO4" s="34" t="s">
        <v>164</v>
      </c>
      <c r="BP4" s="35" t="s">
        <v>741</v>
      </c>
      <c r="BQ4" s="35" t="s">
        <v>165</v>
      </c>
      <c r="BR4" s="35" t="s">
        <v>742</v>
      </c>
      <c r="BS4" s="35" t="s">
        <v>166</v>
      </c>
      <c r="BT4" s="35"/>
      <c r="BU4" s="35" t="s">
        <v>743</v>
      </c>
      <c r="BV4" s="35"/>
    </row>
    <row r="5" spans="1:74" ht="45" customHeight="1" x14ac:dyDescent="0.25">
      <c r="A5" s="10" t="s">
        <v>75</v>
      </c>
      <c r="B5" s="8">
        <v>1</v>
      </c>
      <c r="C5" s="11" t="s">
        <v>86</v>
      </c>
      <c r="D5" s="34" t="s">
        <v>131</v>
      </c>
      <c r="E5" s="34" t="s">
        <v>132</v>
      </c>
      <c r="F5" s="34" t="s">
        <v>737</v>
      </c>
      <c r="G5" s="34" t="s">
        <v>167</v>
      </c>
      <c r="H5" s="34" t="s">
        <v>168</v>
      </c>
      <c r="I5" s="34" t="s">
        <v>86</v>
      </c>
      <c r="J5" s="34"/>
      <c r="K5" s="34" t="s">
        <v>169</v>
      </c>
      <c r="L5" s="34" t="s">
        <v>744</v>
      </c>
      <c r="M5" s="34" t="s">
        <v>135</v>
      </c>
      <c r="N5" s="34"/>
      <c r="O5" s="34" t="s">
        <v>745</v>
      </c>
      <c r="P5" s="34" t="s">
        <v>745</v>
      </c>
      <c r="Q5" s="34"/>
      <c r="R5" s="34" t="s">
        <v>136</v>
      </c>
      <c r="S5" s="34" t="s">
        <v>170</v>
      </c>
      <c r="T5" s="34" t="s">
        <v>171</v>
      </c>
      <c r="U5" s="34" t="s">
        <v>172</v>
      </c>
      <c r="V5" s="34"/>
      <c r="W5" s="34" t="s">
        <v>746</v>
      </c>
      <c r="X5" s="34" t="s">
        <v>140</v>
      </c>
      <c r="Y5" s="34" t="s">
        <v>747</v>
      </c>
      <c r="Z5" s="34"/>
      <c r="AA5" s="34" t="s">
        <v>173</v>
      </c>
      <c r="AB5" s="34" t="s">
        <v>173</v>
      </c>
      <c r="AC5" s="34" t="s">
        <v>174</v>
      </c>
      <c r="AD5" s="34" t="s">
        <v>174</v>
      </c>
      <c r="AE5" s="34" t="s">
        <v>175</v>
      </c>
      <c r="AF5" s="59" t="s">
        <v>176</v>
      </c>
      <c r="AG5" s="34"/>
      <c r="AH5" s="34" t="s">
        <v>177</v>
      </c>
      <c r="AI5" s="34" t="s">
        <v>178</v>
      </c>
      <c r="AJ5" s="34" t="s">
        <v>179</v>
      </c>
      <c r="AK5" s="34" t="s">
        <v>180</v>
      </c>
      <c r="AL5" s="34" t="s">
        <v>181</v>
      </c>
      <c r="AM5" s="34" t="s">
        <v>182</v>
      </c>
      <c r="AN5" s="34" t="s">
        <v>183</v>
      </c>
      <c r="AO5" s="34" t="s">
        <v>153</v>
      </c>
      <c r="AP5" s="34" t="s">
        <v>748</v>
      </c>
      <c r="AQ5" s="34" t="s">
        <v>184</v>
      </c>
      <c r="AR5" s="34" t="s">
        <v>185</v>
      </c>
      <c r="AS5" s="34" t="s">
        <v>154</v>
      </c>
      <c r="AT5" s="34" t="s">
        <v>155</v>
      </c>
      <c r="AU5" s="34" t="s">
        <v>155</v>
      </c>
      <c r="AV5" s="34" t="s">
        <v>186</v>
      </c>
      <c r="AW5" s="34" t="s">
        <v>187</v>
      </c>
      <c r="AX5" s="34" t="s">
        <v>188</v>
      </c>
      <c r="AY5" s="34" t="s">
        <v>189</v>
      </c>
      <c r="AZ5" s="34" t="s">
        <v>190</v>
      </c>
      <c r="BA5" s="34" t="s">
        <v>191</v>
      </c>
      <c r="BB5" s="34"/>
      <c r="BC5" s="34" t="s">
        <v>192</v>
      </c>
      <c r="BD5" s="34" t="s">
        <v>193</v>
      </c>
      <c r="BE5" s="34" t="s">
        <v>194</v>
      </c>
      <c r="BF5" s="34" t="s">
        <v>195</v>
      </c>
      <c r="BG5" s="34" t="s">
        <v>196</v>
      </c>
      <c r="BH5" s="34" t="s">
        <v>178</v>
      </c>
      <c r="BI5" s="34"/>
      <c r="BJ5" s="34" t="s">
        <v>197</v>
      </c>
      <c r="BK5" s="34"/>
      <c r="BL5" s="34" t="s">
        <v>198</v>
      </c>
      <c r="BM5" s="34" t="s">
        <v>198</v>
      </c>
      <c r="BN5" s="34" t="s">
        <v>199</v>
      </c>
      <c r="BO5" s="34" t="s">
        <v>200</v>
      </c>
      <c r="BP5" s="35" t="s">
        <v>749</v>
      </c>
      <c r="BQ5" s="35" t="s">
        <v>201</v>
      </c>
      <c r="BR5" s="35" t="s">
        <v>750</v>
      </c>
      <c r="BS5" s="35" t="s">
        <v>166</v>
      </c>
      <c r="BT5" s="35" t="s">
        <v>202</v>
      </c>
      <c r="BU5" s="35" t="s">
        <v>751</v>
      </c>
      <c r="BV5" s="35" t="s">
        <v>752</v>
      </c>
    </row>
    <row r="6" spans="1:74" ht="45" customHeight="1" x14ac:dyDescent="0.2">
      <c r="A6" s="10" t="s">
        <v>83</v>
      </c>
      <c r="B6" s="8">
        <v>1</v>
      </c>
      <c r="C6" s="11" t="s">
        <v>87</v>
      </c>
      <c r="D6" s="34" t="s">
        <v>131</v>
      </c>
      <c r="E6" s="34" t="s">
        <v>132</v>
      </c>
      <c r="F6" s="34" t="s">
        <v>737</v>
      </c>
      <c r="G6" s="34"/>
      <c r="H6" s="34" t="s">
        <v>264</v>
      </c>
      <c r="I6" s="34" t="s">
        <v>265</v>
      </c>
      <c r="J6" s="34" t="s">
        <v>205</v>
      </c>
      <c r="K6" s="34" t="s">
        <v>266</v>
      </c>
      <c r="L6" s="34" t="s">
        <v>753</v>
      </c>
      <c r="M6" s="34" t="s">
        <v>135</v>
      </c>
      <c r="N6" s="34"/>
      <c r="O6" s="34" t="s">
        <v>205</v>
      </c>
      <c r="P6" s="34" t="s">
        <v>754</v>
      </c>
      <c r="Q6" s="34"/>
      <c r="R6" s="34" t="s">
        <v>136</v>
      </c>
      <c r="S6" s="34"/>
      <c r="T6" s="34" t="s">
        <v>267</v>
      </c>
      <c r="U6" s="34" t="s">
        <v>268</v>
      </c>
      <c r="V6" s="34" t="s">
        <v>269</v>
      </c>
      <c r="W6" s="34" t="s">
        <v>746</v>
      </c>
      <c r="X6" s="34" t="s">
        <v>140</v>
      </c>
      <c r="Y6" s="34" t="s">
        <v>755</v>
      </c>
      <c r="Z6" s="34"/>
      <c r="AA6" s="34" t="s">
        <v>245</v>
      </c>
      <c r="AB6" s="34" t="s">
        <v>270</v>
      </c>
      <c r="AC6" s="34" t="s">
        <v>271</v>
      </c>
      <c r="AD6" s="34" t="s">
        <v>272</v>
      </c>
      <c r="AE6" s="34" t="s">
        <v>273</v>
      </c>
      <c r="AF6" s="34" t="s">
        <v>274</v>
      </c>
      <c r="AG6" s="34"/>
      <c r="AH6" s="34" t="s">
        <v>275</v>
      </c>
      <c r="AI6" s="34" t="s">
        <v>216</v>
      </c>
      <c r="AJ6" s="34" t="s">
        <v>276</v>
      </c>
      <c r="AK6" s="34" t="s">
        <v>277</v>
      </c>
      <c r="AL6" s="34" t="s">
        <v>252</v>
      </c>
      <c r="AM6" s="34"/>
      <c r="AN6" s="34"/>
      <c r="AO6" s="34" t="s">
        <v>153</v>
      </c>
      <c r="AP6" s="34" t="s">
        <v>748</v>
      </c>
      <c r="AQ6" s="34" t="s">
        <v>278</v>
      </c>
      <c r="AR6" s="34"/>
      <c r="AS6" s="34" t="s">
        <v>154</v>
      </c>
      <c r="AT6" s="34" t="s">
        <v>155</v>
      </c>
      <c r="AU6" s="34" t="s">
        <v>155</v>
      </c>
      <c r="AV6" s="34"/>
      <c r="AW6" s="34" t="s">
        <v>279</v>
      </c>
      <c r="AX6" s="34" t="s">
        <v>226</v>
      </c>
      <c r="AY6" s="34"/>
      <c r="AZ6" s="34"/>
      <c r="BA6" s="34"/>
      <c r="BB6" s="34"/>
      <c r="BC6" s="34" t="s">
        <v>257</v>
      </c>
      <c r="BD6" s="34" t="s">
        <v>231</v>
      </c>
      <c r="BE6" s="34"/>
      <c r="BF6" s="34"/>
      <c r="BG6" s="34" t="s">
        <v>159</v>
      </c>
      <c r="BH6" s="34"/>
      <c r="BI6" s="34" t="s">
        <v>280</v>
      </c>
      <c r="BJ6" s="34" t="s">
        <v>281</v>
      </c>
      <c r="BK6" s="34"/>
      <c r="BL6" s="34" t="s">
        <v>282</v>
      </c>
      <c r="BM6" s="34" t="s">
        <v>282</v>
      </c>
      <c r="BN6" s="34" t="s">
        <v>283</v>
      </c>
      <c r="BO6" s="34" t="s">
        <v>200</v>
      </c>
      <c r="BP6" s="35" t="s">
        <v>756</v>
      </c>
      <c r="BQ6" s="35" t="s">
        <v>284</v>
      </c>
      <c r="BR6" s="35" t="s">
        <v>757</v>
      </c>
      <c r="BS6" s="35" t="s">
        <v>166</v>
      </c>
      <c r="BT6" s="35" t="s">
        <v>202</v>
      </c>
      <c r="BU6" s="35" t="s">
        <v>758</v>
      </c>
      <c r="BV6" s="35"/>
    </row>
    <row r="7" spans="1:74" ht="45" customHeight="1" x14ac:dyDescent="0.2">
      <c r="A7" s="10" t="s">
        <v>83</v>
      </c>
      <c r="B7" s="8">
        <v>2</v>
      </c>
      <c r="C7" s="11" t="s">
        <v>88</v>
      </c>
      <c r="D7" s="34" t="s">
        <v>131</v>
      </c>
      <c r="E7" s="34" t="s">
        <v>132</v>
      </c>
      <c r="F7" s="34" t="s">
        <v>737</v>
      </c>
      <c r="G7" s="34" t="s">
        <v>167</v>
      </c>
      <c r="H7" s="34" t="s">
        <v>240</v>
      </c>
      <c r="I7" s="34" t="s">
        <v>241</v>
      </c>
      <c r="J7" s="34"/>
      <c r="K7" s="34" t="s">
        <v>242</v>
      </c>
      <c r="L7" s="34" t="s">
        <v>759</v>
      </c>
      <c r="M7" s="34" t="s">
        <v>135</v>
      </c>
      <c r="N7" s="34"/>
      <c r="O7" s="34" t="s">
        <v>754</v>
      </c>
      <c r="P7" s="34" t="s">
        <v>754</v>
      </c>
      <c r="Q7" s="34"/>
      <c r="R7" s="34" t="s">
        <v>136</v>
      </c>
      <c r="S7" s="34" t="s">
        <v>243</v>
      </c>
      <c r="T7" s="34" t="s">
        <v>244</v>
      </c>
      <c r="U7" s="34"/>
      <c r="V7" s="34"/>
      <c r="W7" s="34" t="s">
        <v>746</v>
      </c>
      <c r="X7" s="34" t="s">
        <v>140</v>
      </c>
      <c r="Y7" s="34" t="s">
        <v>755</v>
      </c>
      <c r="Z7" s="34"/>
      <c r="AA7" s="34" t="s">
        <v>245</v>
      </c>
      <c r="AB7" s="34" t="s">
        <v>246</v>
      </c>
      <c r="AC7" s="34" t="s">
        <v>247</v>
      </c>
      <c r="AD7" s="34"/>
      <c r="AE7" s="34" t="s">
        <v>248</v>
      </c>
      <c r="AF7" s="34" t="s">
        <v>760</v>
      </c>
      <c r="AG7" s="34"/>
      <c r="AH7" s="34" t="s">
        <v>249</v>
      </c>
      <c r="AI7" s="34" t="s">
        <v>216</v>
      </c>
      <c r="AJ7" s="34" t="s">
        <v>250</v>
      </c>
      <c r="AK7" s="34" t="s">
        <v>251</v>
      </c>
      <c r="AL7" s="34" t="s">
        <v>252</v>
      </c>
      <c r="AM7" s="34" t="s">
        <v>182</v>
      </c>
      <c r="AN7" s="34" t="s">
        <v>152</v>
      </c>
      <c r="AO7" s="34" t="s">
        <v>153</v>
      </c>
      <c r="AP7" s="34" t="s">
        <v>748</v>
      </c>
      <c r="AQ7" s="34" t="s">
        <v>253</v>
      </c>
      <c r="AR7" s="34" t="s">
        <v>205</v>
      </c>
      <c r="AS7" s="34" t="s">
        <v>154</v>
      </c>
      <c r="AT7" s="34" t="s">
        <v>154</v>
      </c>
      <c r="AU7" s="34" t="s">
        <v>155</v>
      </c>
      <c r="AV7" s="34" t="s">
        <v>198</v>
      </c>
      <c r="AW7" s="34" t="s">
        <v>254</v>
      </c>
      <c r="AX7" s="34" t="s">
        <v>255</v>
      </c>
      <c r="AY7" s="34"/>
      <c r="AZ7" s="34"/>
      <c r="BA7" s="34"/>
      <c r="BB7" s="34" t="s">
        <v>256</v>
      </c>
      <c r="BC7" s="34" t="s">
        <v>761</v>
      </c>
      <c r="BD7" s="34" t="s">
        <v>232</v>
      </c>
      <c r="BE7" s="34" t="s">
        <v>194</v>
      </c>
      <c r="BF7" s="34" t="s">
        <v>762</v>
      </c>
      <c r="BG7" s="34" t="s">
        <v>159</v>
      </c>
      <c r="BH7" s="34" t="s">
        <v>216</v>
      </c>
      <c r="BI7" s="34" t="s">
        <v>763</v>
      </c>
      <c r="BJ7" s="34" t="s">
        <v>258</v>
      </c>
      <c r="BK7" s="34" t="s">
        <v>205</v>
      </c>
      <c r="BL7" s="34" t="s">
        <v>259</v>
      </c>
      <c r="BM7" s="34" t="s">
        <v>260</v>
      </c>
      <c r="BN7" s="34" t="s">
        <v>261</v>
      </c>
      <c r="BO7" s="34" t="s">
        <v>764</v>
      </c>
      <c r="BP7" s="35" t="s">
        <v>765</v>
      </c>
      <c r="BQ7" s="35" t="s">
        <v>263</v>
      </c>
      <c r="BR7" s="35" t="s">
        <v>766</v>
      </c>
      <c r="BS7" s="35" t="s">
        <v>166</v>
      </c>
      <c r="BT7" s="35"/>
      <c r="BU7" s="35" t="s">
        <v>743</v>
      </c>
      <c r="BV7" s="35"/>
    </row>
    <row r="8" spans="1:74" ht="45" customHeight="1" x14ac:dyDescent="0.2">
      <c r="A8" s="10" t="s">
        <v>83</v>
      </c>
      <c r="B8" s="8">
        <v>3</v>
      </c>
      <c r="C8" s="11" t="s">
        <v>89</v>
      </c>
      <c r="D8" s="34" t="s">
        <v>131</v>
      </c>
      <c r="E8" s="34" t="s">
        <v>132</v>
      </c>
      <c r="F8" s="34" t="s">
        <v>737</v>
      </c>
      <c r="G8" s="34" t="s">
        <v>167</v>
      </c>
      <c r="H8" s="34" t="s">
        <v>285</v>
      </c>
      <c r="I8" s="34" t="s">
        <v>286</v>
      </c>
      <c r="J8" s="34" t="s">
        <v>205</v>
      </c>
      <c r="K8" s="34" t="s">
        <v>258</v>
      </c>
      <c r="L8" s="34" t="s">
        <v>767</v>
      </c>
      <c r="M8" s="34" t="s">
        <v>135</v>
      </c>
      <c r="N8" s="34"/>
      <c r="O8" s="34" t="s">
        <v>205</v>
      </c>
      <c r="P8" s="34" t="s">
        <v>754</v>
      </c>
      <c r="Q8" s="34"/>
      <c r="R8" s="34" t="s">
        <v>136</v>
      </c>
      <c r="S8" s="34" t="s">
        <v>287</v>
      </c>
      <c r="T8" s="34" t="s">
        <v>288</v>
      </c>
      <c r="U8" s="34" t="s">
        <v>205</v>
      </c>
      <c r="V8" s="34" t="s">
        <v>205</v>
      </c>
      <c r="W8" s="34" t="s">
        <v>746</v>
      </c>
      <c r="X8" s="34" t="s">
        <v>140</v>
      </c>
      <c r="Y8" s="34" t="s">
        <v>768</v>
      </c>
      <c r="Z8" s="34"/>
      <c r="AA8" s="34" t="s">
        <v>289</v>
      </c>
      <c r="AB8" s="34" t="s">
        <v>290</v>
      </c>
      <c r="AC8" s="34" t="s">
        <v>291</v>
      </c>
      <c r="AD8" s="34" t="s">
        <v>205</v>
      </c>
      <c r="AE8" s="34" t="s">
        <v>292</v>
      </c>
      <c r="AF8" s="34" t="s">
        <v>293</v>
      </c>
      <c r="AG8" s="34" t="s">
        <v>205</v>
      </c>
      <c r="AH8" s="34" t="s">
        <v>294</v>
      </c>
      <c r="AI8" s="34" t="s">
        <v>216</v>
      </c>
      <c r="AJ8" s="34" t="s">
        <v>295</v>
      </c>
      <c r="AK8" s="34" t="s">
        <v>296</v>
      </c>
      <c r="AL8" s="34" t="s">
        <v>297</v>
      </c>
      <c r="AM8" s="34" t="s">
        <v>182</v>
      </c>
      <c r="AN8" s="34" t="s">
        <v>298</v>
      </c>
      <c r="AO8" s="34" t="s">
        <v>153</v>
      </c>
      <c r="AP8" s="34" t="s">
        <v>748</v>
      </c>
      <c r="AQ8" s="34" t="s">
        <v>299</v>
      </c>
      <c r="AR8" s="34" t="s">
        <v>300</v>
      </c>
      <c r="AS8" s="34" t="s">
        <v>154</v>
      </c>
      <c r="AT8" s="34" t="s">
        <v>154</v>
      </c>
      <c r="AU8" s="34" t="s">
        <v>155</v>
      </c>
      <c r="AV8" s="34" t="s">
        <v>254</v>
      </c>
      <c r="AW8" s="34" t="s">
        <v>254</v>
      </c>
      <c r="AX8" s="34" t="s">
        <v>301</v>
      </c>
      <c r="AY8" s="34" t="s">
        <v>302</v>
      </c>
      <c r="AZ8" s="34" t="s">
        <v>303</v>
      </c>
      <c r="BA8" s="34" t="s">
        <v>304</v>
      </c>
      <c r="BB8" s="34"/>
      <c r="BC8" s="34" t="s">
        <v>305</v>
      </c>
      <c r="BD8" s="34" t="s">
        <v>232</v>
      </c>
      <c r="BE8" s="34" t="s">
        <v>194</v>
      </c>
      <c r="BF8" s="34" t="s">
        <v>306</v>
      </c>
      <c r="BG8" s="34" t="s">
        <v>196</v>
      </c>
      <c r="BH8" s="34" t="s">
        <v>216</v>
      </c>
      <c r="BI8" s="34" t="s">
        <v>307</v>
      </c>
      <c r="BJ8" s="34" t="s">
        <v>206</v>
      </c>
      <c r="BK8" s="34" t="s">
        <v>308</v>
      </c>
      <c r="BL8" s="58" t="s">
        <v>234</v>
      </c>
      <c r="BM8" s="34" t="s">
        <v>236</v>
      </c>
      <c r="BN8" s="34" t="s">
        <v>237</v>
      </c>
      <c r="BO8" s="34" t="s">
        <v>238</v>
      </c>
      <c r="BP8" s="35" t="s">
        <v>769</v>
      </c>
      <c r="BQ8" s="35" t="s">
        <v>770</v>
      </c>
      <c r="BR8" s="35" t="s">
        <v>771</v>
      </c>
      <c r="BS8" s="35" t="s">
        <v>166</v>
      </c>
      <c r="BT8" s="35" t="s">
        <v>202</v>
      </c>
      <c r="BU8" s="35" t="s">
        <v>772</v>
      </c>
      <c r="BV8" s="35"/>
    </row>
    <row r="9" spans="1:74" ht="45" customHeight="1" x14ac:dyDescent="0.2">
      <c r="A9" s="10" t="s">
        <v>83</v>
      </c>
      <c r="B9" s="8">
        <v>4</v>
      </c>
      <c r="C9" s="11" t="s">
        <v>90</v>
      </c>
      <c r="D9" s="34" t="s">
        <v>131</v>
      </c>
      <c r="E9" s="34" t="s">
        <v>132</v>
      </c>
      <c r="F9" s="34" t="s">
        <v>737</v>
      </c>
      <c r="G9" s="34" t="s">
        <v>167</v>
      </c>
      <c r="H9" s="34" t="s">
        <v>203</v>
      </c>
      <c r="I9" s="34" t="s">
        <v>204</v>
      </c>
      <c r="J9" s="34" t="s">
        <v>205</v>
      </c>
      <c r="K9" s="34" t="s">
        <v>206</v>
      </c>
      <c r="L9" s="34" t="s">
        <v>773</v>
      </c>
      <c r="M9" s="34" t="s">
        <v>135</v>
      </c>
      <c r="N9" s="34"/>
      <c r="O9" s="34" t="s">
        <v>205</v>
      </c>
      <c r="P9" s="34" t="s">
        <v>754</v>
      </c>
      <c r="Q9" s="34"/>
      <c r="R9" s="34" t="s">
        <v>136</v>
      </c>
      <c r="S9" s="34" t="s">
        <v>207</v>
      </c>
      <c r="T9" s="34" t="s">
        <v>208</v>
      </c>
      <c r="U9" s="34" t="s">
        <v>205</v>
      </c>
      <c r="V9" s="34" t="s">
        <v>205</v>
      </c>
      <c r="W9" s="34" t="s">
        <v>774</v>
      </c>
      <c r="X9" s="34" t="s">
        <v>140</v>
      </c>
      <c r="Y9" s="34" t="s">
        <v>775</v>
      </c>
      <c r="Z9" s="34"/>
      <c r="AA9" s="34" t="s">
        <v>209</v>
      </c>
      <c r="AB9" s="34" t="s">
        <v>210</v>
      </c>
      <c r="AC9" s="34" t="s">
        <v>211</v>
      </c>
      <c r="AD9" s="34" t="s">
        <v>212</v>
      </c>
      <c r="AE9" s="34" t="s">
        <v>213</v>
      </c>
      <c r="AF9" s="34" t="s">
        <v>214</v>
      </c>
      <c r="AG9" s="34" t="s">
        <v>205</v>
      </c>
      <c r="AH9" s="34" t="s">
        <v>215</v>
      </c>
      <c r="AI9" s="34" t="s">
        <v>216</v>
      </c>
      <c r="AJ9" s="34" t="s">
        <v>217</v>
      </c>
      <c r="AK9" s="34" t="s">
        <v>218</v>
      </c>
      <c r="AL9" s="34" t="s">
        <v>219</v>
      </c>
      <c r="AM9" s="34" t="s">
        <v>220</v>
      </c>
      <c r="AN9" s="34" t="s">
        <v>221</v>
      </c>
      <c r="AO9" s="34" t="s">
        <v>153</v>
      </c>
      <c r="AP9" s="34"/>
      <c r="AQ9" s="34" t="s">
        <v>222</v>
      </c>
      <c r="AR9" s="34" t="s">
        <v>223</v>
      </c>
      <c r="AS9" s="34" t="s">
        <v>154</v>
      </c>
      <c r="AT9" s="34" t="s">
        <v>154</v>
      </c>
      <c r="AU9" s="34" t="s">
        <v>155</v>
      </c>
      <c r="AV9" s="34" t="s">
        <v>224</v>
      </c>
      <c r="AW9" s="34" t="s">
        <v>225</v>
      </c>
      <c r="AX9" s="34" t="s">
        <v>226</v>
      </c>
      <c r="AY9" s="34" t="s">
        <v>227</v>
      </c>
      <c r="AZ9" s="34" t="s">
        <v>228</v>
      </c>
      <c r="BA9" s="34" t="s">
        <v>229</v>
      </c>
      <c r="BB9" s="34"/>
      <c r="BC9" s="34" t="s">
        <v>230</v>
      </c>
      <c r="BD9" s="34" t="s">
        <v>231</v>
      </c>
      <c r="BE9" s="34" t="s">
        <v>232</v>
      </c>
      <c r="BF9" s="34" t="s">
        <v>233</v>
      </c>
      <c r="BG9" s="34" t="s">
        <v>159</v>
      </c>
      <c r="BH9" s="34" t="s">
        <v>216</v>
      </c>
      <c r="BI9" s="34" t="s">
        <v>234</v>
      </c>
      <c r="BJ9" s="34" t="s">
        <v>235</v>
      </c>
      <c r="BK9" s="34" t="s">
        <v>205</v>
      </c>
      <c r="BL9" s="58" t="s">
        <v>234</v>
      </c>
      <c r="BM9" s="34" t="s">
        <v>236</v>
      </c>
      <c r="BN9" s="34" t="s">
        <v>237</v>
      </c>
      <c r="BO9" s="34" t="s">
        <v>238</v>
      </c>
      <c r="BP9" s="35" t="s">
        <v>776</v>
      </c>
      <c r="BQ9" s="35" t="s">
        <v>239</v>
      </c>
      <c r="BR9" s="35" t="s">
        <v>777</v>
      </c>
      <c r="BS9" s="35" t="s">
        <v>166</v>
      </c>
      <c r="BT9" s="35" t="s">
        <v>202</v>
      </c>
      <c r="BU9" s="35" t="s">
        <v>778</v>
      </c>
      <c r="BV9" s="35"/>
    </row>
    <row r="10" spans="1:74" ht="45" customHeight="1" x14ac:dyDescent="0.2">
      <c r="A10" s="10" t="s">
        <v>77</v>
      </c>
      <c r="B10" s="8">
        <v>1</v>
      </c>
      <c r="C10" s="11" t="s">
        <v>91</v>
      </c>
      <c r="D10" s="34" t="s">
        <v>131</v>
      </c>
      <c r="E10" s="34" t="s">
        <v>309</v>
      </c>
      <c r="F10" s="34" t="s">
        <v>737</v>
      </c>
      <c r="G10" s="34"/>
      <c r="H10" s="34" t="s">
        <v>310</v>
      </c>
      <c r="I10" s="34" t="s">
        <v>91</v>
      </c>
      <c r="J10" s="34"/>
      <c r="K10" s="34" t="s">
        <v>235</v>
      </c>
      <c r="L10" s="34" t="s">
        <v>779</v>
      </c>
      <c r="M10" s="34" t="s">
        <v>135</v>
      </c>
      <c r="N10" s="34"/>
      <c r="O10" s="34" t="s">
        <v>780</v>
      </c>
      <c r="P10" s="34" t="s">
        <v>780</v>
      </c>
      <c r="Q10" s="34"/>
      <c r="R10" s="34" t="s">
        <v>136</v>
      </c>
      <c r="S10" s="34"/>
      <c r="T10" s="34" t="s">
        <v>311</v>
      </c>
      <c r="U10" s="34" t="s">
        <v>312</v>
      </c>
      <c r="V10" s="34" t="s">
        <v>313</v>
      </c>
      <c r="W10" s="34"/>
      <c r="X10" s="34" t="s">
        <v>140</v>
      </c>
      <c r="Y10" s="34" t="s">
        <v>781</v>
      </c>
      <c r="Z10" s="34"/>
      <c r="AA10" s="34" t="s">
        <v>314</v>
      </c>
      <c r="AB10" s="34" t="s">
        <v>314</v>
      </c>
      <c r="AC10" s="58" t="s">
        <v>315</v>
      </c>
      <c r="AD10" s="34" t="s">
        <v>315</v>
      </c>
      <c r="AE10" s="34" t="s">
        <v>316</v>
      </c>
      <c r="AF10" s="34" t="s">
        <v>317</v>
      </c>
      <c r="AG10" s="34"/>
      <c r="AH10" s="34" t="s">
        <v>318</v>
      </c>
      <c r="AI10" s="34" t="s">
        <v>319</v>
      </c>
      <c r="AJ10" s="34" t="s">
        <v>320</v>
      </c>
      <c r="AK10" s="34" t="s">
        <v>321</v>
      </c>
      <c r="AL10" s="34" t="s">
        <v>322</v>
      </c>
      <c r="AM10" s="34"/>
      <c r="AN10" s="34" t="s">
        <v>221</v>
      </c>
      <c r="AO10" s="34" t="s">
        <v>153</v>
      </c>
      <c r="AP10" s="34" t="s">
        <v>748</v>
      </c>
      <c r="AQ10" s="34" t="s">
        <v>323</v>
      </c>
      <c r="AR10" s="34"/>
      <c r="AS10" s="34" t="s">
        <v>154</v>
      </c>
      <c r="AT10" s="34" t="s">
        <v>155</v>
      </c>
      <c r="AU10" s="34" t="s">
        <v>155</v>
      </c>
      <c r="AV10" s="34" t="s">
        <v>324</v>
      </c>
      <c r="AW10" s="34" t="s">
        <v>325</v>
      </c>
      <c r="AX10" s="34" t="s">
        <v>326</v>
      </c>
      <c r="AY10" s="34"/>
      <c r="AZ10" s="34"/>
      <c r="BA10" s="34"/>
      <c r="BB10" s="34"/>
      <c r="BC10" s="34" t="s">
        <v>327</v>
      </c>
      <c r="BD10" s="34" t="s">
        <v>328</v>
      </c>
      <c r="BE10" s="34" t="s">
        <v>329</v>
      </c>
      <c r="BF10" s="34" t="s">
        <v>330</v>
      </c>
      <c r="BG10" s="34" t="s">
        <v>159</v>
      </c>
      <c r="BH10" s="34" t="s">
        <v>319</v>
      </c>
      <c r="BI10" s="34"/>
      <c r="BJ10" s="34" t="s">
        <v>242</v>
      </c>
      <c r="BK10" s="34"/>
      <c r="BL10" s="34" t="s">
        <v>331</v>
      </c>
      <c r="BM10" s="34"/>
      <c r="BN10" s="34"/>
      <c r="BO10" s="34"/>
      <c r="BP10" s="35" t="s">
        <v>782</v>
      </c>
      <c r="BQ10" s="35" t="s">
        <v>332</v>
      </c>
      <c r="BR10" s="35" t="s">
        <v>783</v>
      </c>
      <c r="BS10" s="35" t="s">
        <v>166</v>
      </c>
      <c r="BT10" s="35" t="s">
        <v>333</v>
      </c>
      <c r="BU10" s="35" t="s">
        <v>784</v>
      </c>
      <c r="BV10" s="35" t="s">
        <v>785</v>
      </c>
    </row>
    <row r="11" spans="1:74" ht="45" customHeight="1" x14ac:dyDescent="0.2">
      <c r="A11" s="10" t="s">
        <v>78</v>
      </c>
      <c r="B11" s="8">
        <v>1</v>
      </c>
      <c r="C11" s="11" t="s">
        <v>92</v>
      </c>
      <c r="D11" s="34" t="s">
        <v>131</v>
      </c>
      <c r="E11" s="34" t="s">
        <v>132</v>
      </c>
      <c r="F11" s="34" t="s">
        <v>737</v>
      </c>
      <c r="G11" s="34" t="s">
        <v>167</v>
      </c>
      <c r="H11" s="34" t="s">
        <v>334</v>
      </c>
      <c r="I11" s="34" t="s">
        <v>92</v>
      </c>
      <c r="J11" s="34" t="s">
        <v>205</v>
      </c>
      <c r="K11" s="34" t="s">
        <v>335</v>
      </c>
      <c r="L11" s="34" t="s">
        <v>786</v>
      </c>
      <c r="M11" s="34" t="s">
        <v>135</v>
      </c>
      <c r="N11" s="34"/>
      <c r="O11" s="34" t="s">
        <v>205</v>
      </c>
      <c r="P11" s="34" t="s">
        <v>787</v>
      </c>
      <c r="Q11" s="34"/>
      <c r="R11" s="34" t="s">
        <v>136</v>
      </c>
      <c r="S11" s="34" t="s">
        <v>336</v>
      </c>
      <c r="T11" s="34" t="s">
        <v>337</v>
      </c>
      <c r="U11" s="34" t="s">
        <v>338</v>
      </c>
      <c r="V11" s="34" t="s">
        <v>205</v>
      </c>
      <c r="W11" s="34" t="s">
        <v>788</v>
      </c>
      <c r="X11" s="34" t="s">
        <v>140</v>
      </c>
      <c r="Y11" s="34" t="s">
        <v>789</v>
      </c>
      <c r="Z11" s="34"/>
      <c r="AA11" s="34" t="s">
        <v>339</v>
      </c>
      <c r="AB11" s="34" t="s">
        <v>340</v>
      </c>
      <c r="AC11" s="34" t="s">
        <v>341</v>
      </c>
      <c r="AD11" s="34" t="s">
        <v>342</v>
      </c>
      <c r="AE11" s="34" t="s">
        <v>343</v>
      </c>
      <c r="AF11" s="34" t="s">
        <v>344</v>
      </c>
      <c r="AG11" s="34" t="s">
        <v>345</v>
      </c>
      <c r="AH11" s="34" t="s">
        <v>346</v>
      </c>
      <c r="AI11" s="34" t="s">
        <v>347</v>
      </c>
      <c r="AJ11" s="34" t="s">
        <v>348</v>
      </c>
      <c r="AK11" s="34" t="s">
        <v>349</v>
      </c>
      <c r="AL11" s="34" t="s">
        <v>350</v>
      </c>
      <c r="AM11" s="34" t="s">
        <v>182</v>
      </c>
      <c r="AN11" s="34" t="s">
        <v>298</v>
      </c>
      <c r="AO11" s="34" t="s">
        <v>153</v>
      </c>
      <c r="AP11" s="34"/>
      <c r="AQ11" s="34" t="s">
        <v>351</v>
      </c>
      <c r="AR11" s="34" t="s">
        <v>205</v>
      </c>
      <c r="AS11" s="34" t="s">
        <v>154</v>
      </c>
      <c r="AT11" s="34" t="s">
        <v>155</v>
      </c>
      <c r="AU11" s="34" t="s">
        <v>155</v>
      </c>
      <c r="AV11" s="34" t="s">
        <v>352</v>
      </c>
      <c r="AW11" s="34" t="s">
        <v>353</v>
      </c>
      <c r="AX11" s="34" t="s">
        <v>354</v>
      </c>
      <c r="AY11" s="34" t="s">
        <v>355</v>
      </c>
      <c r="AZ11" s="34" t="s">
        <v>356</v>
      </c>
      <c r="BA11" s="34" t="s">
        <v>357</v>
      </c>
      <c r="BB11" s="34"/>
      <c r="BC11" s="34" t="s">
        <v>358</v>
      </c>
      <c r="BD11" s="34" t="s">
        <v>194</v>
      </c>
      <c r="BE11" s="34" t="s">
        <v>359</v>
      </c>
      <c r="BF11" s="34" t="s">
        <v>360</v>
      </c>
      <c r="BG11" s="34" t="s">
        <v>196</v>
      </c>
      <c r="BH11" s="34" t="s">
        <v>347</v>
      </c>
      <c r="BI11" s="34" t="s">
        <v>361</v>
      </c>
      <c r="BJ11" s="34" t="s">
        <v>362</v>
      </c>
      <c r="BK11" s="34" t="s">
        <v>154</v>
      </c>
      <c r="BL11" s="34" t="s">
        <v>169</v>
      </c>
      <c r="BM11" s="34" t="s">
        <v>169</v>
      </c>
      <c r="BN11" s="34" t="s">
        <v>363</v>
      </c>
      <c r="BO11" s="34" t="s">
        <v>790</v>
      </c>
      <c r="BP11" s="2"/>
      <c r="BQ11" s="2"/>
      <c r="BR11" s="2"/>
      <c r="BS11" s="2"/>
      <c r="BT11" s="2"/>
      <c r="BU11" s="2"/>
      <c r="BV11" s="2"/>
    </row>
    <row r="12" spans="1:74" ht="45" customHeight="1" x14ac:dyDescent="0.2">
      <c r="A12" s="10" t="s">
        <v>76</v>
      </c>
      <c r="B12" s="8">
        <v>1</v>
      </c>
      <c r="C12" s="11" t="s">
        <v>93</v>
      </c>
      <c r="D12" s="34" t="s">
        <v>131</v>
      </c>
      <c r="E12" s="34" t="s">
        <v>132</v>
      </c>
      <c r="F12" s="34" t="s">
        <v>737</v>
      </c>
      <c r="G12" s="34" t="s">
        <v>167</v>
      </c>
      <c r="H12" s="34" t="s">
        <v>364</v>
      </c>
      <c r="I12" s="34" t="s">
        <v>365</v>
      </c>
      <c r="J12" s="34" t="s">
        <v>205</v>
      </c>
      <c r="K12" s="34" t="s">
        <v>366</v>
      </c>
      <c r="L12" s="34" t="s">
        <v>791</v>
      </c>
      <c r="M12" s="34" t="s">
        <v>135</v>
      </c>
      <c r="N12" s="34"/>
      <c r="O12" s="34" t="s">
        <v>205</v>
      </c>
      <c r="P12" s="34" t="s">
        <v>792</v>
      </c>
      <c r="Q12" s="34"/>
      <c r="R12" s="34" t="s">
        <v>136</v>
      </c>
      <c r="S12" s="34" t="s">
        <v>367</v>
      </c>
      <c r="T12" s="34" t="s">
        <v>368</v>
      </c>
      <c r="U12" s="34" t="s">
        <v>369</v>
      </c>
      <c r="V12" s="34" t="s">
        <v>370</v>
      </c>
      <c r="W12" s="34" t="s">
        <v>774</v>
      </c>
      <c r="X12" s="34" t="s">
        <v>140</v>
      </c>
      <c r="Y12" s="34" t="s">
        <v>793</v>
      </c>
      <c r="Z12" s="34"/>
      <c r="AA12" s="34" t="s">
        <v>371</v>
      </c>
      <c r="AB12" s="34" t="s">
        <v>371</v>
      </c>
      <c r="AC12" s="34" t="s">
        <v>794</v>
      </c>
      <c r="AD12" s="34" t="s">
        <v>372</v>
      </c>
      <c r="AE12" s="34" t="s">
        <v>373</v>
      </c>
      <c r="AF12" s="34" t="s">
        <v>374</v>
      </c>
      <c r="AG12" s="34" t="s">
        <v>375</v>
      </c>
      <c r="AH12" s="34" t="s">
        <v>376</v>
      </c>
      <c r="AI12" s="34" t="s">
        <v>377</v>
      </c>
      <c r="AJ12" s="34" t="s">
        <v>378</v>
      </c>
      <c r="AK12" s="34" t="s">
        <v>379</v>
      </c>
      <c r="AL12" s="34" t="s">
        <v>380</v>
      </c>
      <c r="AM12" s="34" t="s">
        <v>182</v>
      </c>
      <c r="AN12" s="34" t="s">
        <v>298</v>
      </c>
      <c r="AO12" s="34" t="s">
        <v>153</v>
      </c>
      <c r="AP12" s="34" t="s">
        <v>748</v>
      </c>
      <c r="AQ12" s="34" t="s">
        <v>278</v>
      </c>
      <c r="AR12" s="34" t="s">
        <v>205</v>
      </c>
      <c r="AS12" s="34" t="s">
        <v>154</v>
      </c>
      <c r="AT12" s="34" t="s">
        <v>155</v>
      </c>
      <c r="AU12" s="34" t="s">
        <v>155</v>
      </c>
      <c r="AV12" s="34" t="s">
        <v>654</v>
      </c>
      <c r="AW12" s="34" t="s">
        <v>654</v>
      </c>
      <c r="AX12" s="34" t="s">
        <v>381</v>
      </c>
      <c r="AY12" s="34" t="s">
        <v>355</v>
      </c>
      <c r="AZ12" s="34" t="s">
        <v>382</v>
      </c>
      <c r="BA12" s="34" t="s">
        <v>383</v>
      </c>
      <c r="BB12" s="34" t="s">
        <v>256</v>
      </c>
      <c r="BC12" s="34" t="s">
        <v>384</v>
      </c>
      <c r="BD12" s="34" t="s">
        <v>194</v>
      </c>
      <c r="BE12" s="34" t="s">
        <v>795</v>
      </c>
      <c r="BF12" s="34" t="s">
        <v>385</v>
      </c>
      <c r="BG12" s="34" t="s">
        <v>196</v>
      </c>
      <c r="BH12" s="34" t="s">
        <v>377</v>
      </c>
      <c r="BI12" s="34" t="s">
        <v>205</v>
      </c>
      <c r="BJ12" s="34" t="s">
        <v>161</v>
      </c>
      <c r="BK12" s="34" t="s">
        <v>205</v>
      </c>
      <c r="BL12" s="34" t="s">
        <v>161</v>
      </c>
      <c r="BM12" s="34" t="s">
        <v>161</v>
      </c>
      <c r="BN12" s="34" t="s">
        <v>386</v>
      </c>
      <c r="BO12" s="34" t="s">
        <v>238</v>
      </c>
      <c r="BP12" s="35" t="s">
        <v>796</v>
      </c>
      <c r="BQ12" s="35" t="s">
        <v>378</v>
      </c>
      <c r="BR12" s="35" t="s">
        <v>797</v>
      </c>
      <c r="BS12" s="35" t="s">
        <v>166</v>
      </c>
      <c r="BT12" s="35" t="s">
        <v>202</v>
      </c>
      <c r="BU12" s="35" t="s">
        <v>798</v>
      </c>
      <c r="BV12" s="35" t="s">
        <v>799</v>
      </c>
    </row>
    <row r="13" spans="1:74" ht="45" customHeight="1" x14ac:dyDescent="0.2">
      <c r="A13" s="10" t="s">
        <v>62</v>
      </c>
      <c r="B13" s="8">
        <v>1</v>
      </c>
      <c r="C13" s="11" t="s">
        <v>94</v>
      </c>
      <c r="D13" s="34" t="s">
        <v>131</v>
      </c>
      <c r="E13" s="34" t="s">
        <v>132</v>
      </c>
      <c r="F13" s="34" t="s">
        <v>737</v>
      </c>
      <c r="G13" s="34" t="s">
        <v>167</v>
      </c>
      <c r="H13" s="34" t="s">
        <v>106</v>
      </c>
      <c r="I13" s="34" t="s">
        <v>94</v>
      </c>
      <c r="J13" s="34"/>
      <c r="K13" s="34" t="s">
        <v>281</v>
      </c>
      <c r="L13" s="34" t="s">
        <v>800</v>
      </c>
      <c r="M13" s="34" t="s">
        <v>135</v>
      </c>
      <c r="N13" s="34"/>
      <c r="O13" s="34" t="s">
        <v>801</v>
      </c>
      <c r="P13" s="34" t="s">
        <v>801</v>
      </c>
      <c r="Q13" s="34"/>
      <c r="R13" s="34" t="s">
        <v>136</v>
      </c>
      <c r="S13" s="34"/>
      <c r="T13" s="34" t="s">
        <v>387</v>
      </c>
      <c r="U13" s="34" t="s">
        <v>802</v>
      </c>
      <c r="V13" s="34" t="s">
        <v>388</v>
      </c>
      <c r="W13" s="34" t="s">
        <v>746</v>
      </c>
      <c r="X13" s="34" t="s">
        <v>140</v>
      </c>
      <c r="Y13" s="34" t="s">
        <v>803</v>
      </c>
      <c r="Z13" s="34"/>
      <c r="AA13" s="34" t="s">
        <v>389</v>
      </c>
      <c r="AB13" s="34" t="s">
        <v>389</v>
      </c>
      <c r="AC13" s="34" t="s">
        <v>804</v>
      </c>
      <c r="AD13" s="34" t="s">
        <v>390</v>
      </c>
      <c r="AE13" s="34" t="s">
        <v>391</v>
      </c>
      <c r="AF13" s="34" t="s">
        <v>392</v>
      </c>
      <c r="AG13" s="34"/>
      <c r="AH13" s="34" t="s">
        <v>393</v>
      </c>
      <c r="AI13" s="34" t="s">
        <v>394</v>
      </c>
      <c r="AJ13" s="34" t="s">
        <v>395</v>
      </c>
      <c r="AK13" s="34" t="s">
        <v>396</v>
      </c>
      <c r="AL13" s="34" t="s">
        <v>397</v>
      </c>
      <c r="AM13" s="34" t="s">
        <v>182</v>
      </c>
      <c r="AN13" s="34" t="s">
        <v>298</v>
      </c>
      <c r="AO13" s="34" t="s">
        <v>153</v>
      </c>
      <c r="AP13" s="34" t="s">
        <v>748</v>
      </c>
      <c r="AQ13" s="34" t="s">
        <v>398</v>
      </c>
      <c r="AR13" s="34" t="s">
        <v>399</v>
      </c>
      <c r="AS13" s="34" t="s">
        <v>154</v>
      </c>
      <c r="AT13" s="34" t="s">
        <v>155</v>
      </c>
      <c r="AU13" s="34" t="s">
        <v>155</v>
      </c>
      <c r="AV13" s="34" t="s">
        <v>400</v>
      </c>
      <c r="AW13" s="34" t="s">
        <v>400</v>
      </c>
      <c r="AX13" s="34" t="s">
        <v>401</v>
      </c>
      <c r="AY13" s="34" t="s">
        <v>402</v>
      </c>
      <c r="AZ13" s="34" t="s">
        <v>403</v>
      </c>
      <c r="BA13" s="34" t="s">
        <v>404</v>
      </c>
      <c r="BB13" s="34"/>
      <c r="BC13" s="34" t="s">
        <v>257</v>
      </c>
      <c r="BD13" s="34" t="s">
        <v>405</v>
      </c>
      <c r="BE13" s="34" t="s">
        <v>194</v>
      </c>
      <c r="BF13" s="34"/>
      <c r="BG13" s="34" t="s">
        <v>196</v>
      </c>
      <c r="BH13" s="34"/>
      <c r="BI13" s="34" t="s">
        <v>406</v>
      </c>
      <c r="BJ13" s="34" t="s">
        <v>407</v>
      </c>
      <c r="BK13" s="34" t="s">
        <v>408</v>
      </c>
      <c r="BL13" s="34" t="s">
        <v>161</v>
      </c>
      <c r="BM13" s="34" t="s">
        <v>161</v>
      </c>
      <c r="BN13" s="34" t="s">
        <v>386</v>
      </c>
      <c r="BO13" s="34" t="s">
        <v>409</v>
      </c>
      <c r="BP13" s="35" t="s">
        <v>805</v>
      </c>
      <c r="BQ13" s="35" t="s">
        <v>410</v>
      </c>
      <c r="BR13" s="35" t="s">
        <v>806</v>
      </c>
      <c r="BS13" s="35" t="s">
        <v>166</v>
      </c>
      <c r="BT13" s="35" t="s">
        <v>411</v>
      </c>
      <c r="BU13" s="35" t="s">
        <v>807</v>
      </c>
      <c r="BV13" s="35" t="s">
        <v>808</v>
      </c>
    </row>
    <row r="14" spans="1:74" ht="45" customHeight="1" x14ac:dyDescent="0.2">
      <c r="A14" s="10" t="s">
        <v>63</v>
      </c>
      <c r="B14" s="8">
        <v>1</v>
      </c>
      <c r="C14" s="11" t="s">
        <v>95</v>
      </c>
      <c r="D14" s="34" t="s">
        <v>131</v>
      </c>
      <c r="E14" s="34" t="s">
        <v>132</v>
      </c>
      <c r="F14" s="34" t="s">
        <v>737</v>
      </c>
      <c r="G14" s="34" t="s">
        <v>167</v>
      </c>
      <c r="H14" s="34" t="s">
        <v>334</v>
      </c>
      <c r="I14" s="34" t="s">
        <v>412</v>
      </c>
      <c r="J14" s="34" t="s">
        <v>205</v>
      </c>
      <c r="K14" s="34" t="s">
        <v>413</v>
      </c>
      <c r="L14" s="34" t="s">
        <v>809</v>
      </c>
      <c r="M14" s="34" t="s">
        <v>135</v>
      </c>
      <c r="N14" s="34"/>
      <c r="O14" s="34" t="s">
        <v>810</v>
      </c>
      <c r="P14" s="34" t="s">
        <v>810</v>
      </c>
      <c r="Q14" s="34"/>
      <c r="R14" s="34" t="s">
        <v>136</v>
      </c>
      <c r="S14" s="34" t="s">
        <v>414</v>
      </c>
      <c r="T14" s="34" t="s">
        <v>415</v>
      </c>
      <c r="U14" s="34" t="s">
        <v>416</v>
      </c>
      <c r="V14" s="34" t="s">
        <v>154</v>
      </c>
      <c r="W14" s="34" t="s">
        <v>746</v>
      </c>
      <c r="X14" s="34" t="s">
        <v>140</v>
      </c>
      <c r="Y14" s="34" t="s">
        <v>811</v>
      </c>
      <c r="Z14" s="34"/>
      <c r="AA14" s="34" t="s">
        <v>417</v>
      </c>
      <c r="AB14" s="34" t="s">
        <v>417</v>
      </c>
      <c r="AC14" s="34" t="s">
        <v>418</v>
      </c>
      <c r="AD14" s="34" t="s">
        <v>205</v>
      </c>
      <c r="AE14" s="34" t="s">
        <v>812</v>
      </c>
      <c r="AF14" s="34" t="s">
        <v>419</v>
      </c>
      <c r="AG14" s="34" t="s">
        <v>154</v>
      </c>
      <c r="AH14" s="34" t="s">
        <v>420</v>
      </c>
      <c r="AI14" s="34" t="s">
        <v>421</v>
      </c>
      <c r="AJ14" s="34" t="s">
        <v>422</v>
      </c>
      <c r="AK14" s="34" t="s">
        <v>423</v>
      </c>
      <c r="AL14" s="34" t="s">
        <v>424</v>
      </c>
      <c r="AM14" s="34" t="s">
        <v>182</v>
      </c>
      <c r="AN14" s="34" t="s">
        <v>298</v>
      </c>
      <c r="AO14" s="34" t="s">
        <v>153</v>
      </c>
      <c r="AP14" s="34" t="s">
        <v>813</v>
      </c>
      <c r="AQ14" s="34"/>
      <c r="AR14" s="34" t="s">
        <v>154</v>
      </c>
      <c r="AS14" s="34" t="s">
        <v>154</v>
      </c>
      <c r="AT14" s="34" t="s">
        <v>154</v>
      </c>
      <c r="AU14" s="34" t="s">
        <v>155</v>
      </c>
      <c r="AV14" s="34" t="s">
        <v>425</v>
      </c>
      <c r="AW14" s="34" t="s">
        <v>426</v>
      </c>
      <c r="AX14" s="34" t="s">
        <v>427</v>
      </c>
      <c r="AY14" s="34" t="s">
        <v>428</v>
      </c>
      <c r="AZ14" s="34" t="s">
        <v>429</v>
      </c>
      <c r="BA14" s="34" t="s">
        <v>430</v>
      </c>
      <c r="BB14" s="34" t="s">
        <v>256</v>
      </c>
      <c r="BC14" s="34" t="s">
        <v>230</v>
      </c>
      <c r="BD14" s="34" t="s">
        <v>194</v>
      </c>
      <c r="BE14" s="34" t="s">
        <v>431</v>
      </c>
      <c r="BF14" s="34" t="s">
        <v>154</v>
      </c>
      <c r="BG14" s="34" t="s">
        <v>196</v>
      </c>
      <c r="BH14" s="34" t="s">
        <v>421</v>
      </c>
      <c r="BI14" s="34" t="s">
        <v>154</v>
      </c>
      <c r="BJ14" s="34" t="s">
        <v>413</v>
      </c>
      <c r="BK14" s="34" t="s">
        <v>154</v>
      </c>
      <c r="BL14" s="34" t="s">
        <v>162</v>
      </c>
      <c r="BM14" s="34" t="s">
        <v>162</v>
      </c>
      <c r="BN14" s="34" t="s">
        <v>432</v>
      </c>
      <c r="BO14" s="34" t="s">
        <v>409</v>
      </c>
      <c r="BP14" s="35" t="s">
        <v>814</v>
      </c>
      <c r="BQ14" s="35" t="s">
        <v>433</v>
      </c>
      <c r="BR14" s="35" t="s">
        <v>815</v>
      </c>
      <c r="BS14" s="35" t="s">
        <v>166</v>
      </c>
      <c r="BT14" s="35" t="s">
        <v>202</v>
      </c>
      <c r="BU14" s="35" t="s">
        <v>816</v>
      </c>
      <c r="BV14" s="35"/>
    </row>
    <row r="15" spans="1:74" ht="45" customHeight="1" x14ac:dyDescent="0.2">
      <c r="A15" s="10" t="s">
        <v>64</v>
      </c>
      <c r="B15" s="8">
        <v>1</v>
      </c>
      <c r="C15" s="11" t="s">
        <v>96</v>
      </c>
      <c r="D15" s="34" t="s">
        <v>131</v>
      </c>
      <c r="E15" s="34" t="s">
        <v>132</v>
      </c>
      <c r="F15" s="34" t="s">
        <v>737</v>
      </c>
      <c r="G15" s="34" t="s">
        <v>167</v>
      </c>
      <c r="H15" s="34" t="s">
        <v>460</v>
      </c>
      <c r="I15" s="34" t="s">
        <v>96</v>
      </c>
      <c r="J15" s="34" t="s">
        <v>205</v>
      </c>
      <c r="K15" s="34" t="s">
        <v>461</v>
      </c>
      <c r="L15" s="34" t="s">
        <v>817</v>
      </c>
      <c r="M15" s="34" t="s">
        <v>135</v>
      </c>
      <c r="N15" s="34"/>
      <c r="O15" s="34" t="s">
        <v>818</v>
      </c>
      <c r="P15" s="34" t="s">
        <v>818</v>
      </c>
      <c r="Q15" s="34"/>
      <c r="R15" s="34" t="s">
        <v>136</v>
      </c>
      <c r="S15" s="34" t="s">
        <v>462</v>
      </c>
      <c r="T15" s="34" t="s">
        <v>463</v>
      </c>
      <c r="U15" s="34" t="s">
        <v>205</v>
      </c>
      <c r="V15" s="34" t="s">
        <v>205</v>
      </c>
      <c r="W15" s="34" t="s">
        <v>819</v>
      </c>
      <c r="X15" s="34" t="s">
        <v>140</v>
      </c>
      <c r="Y15" s="34" t="s">
        <v>820</v>
      </c>
      <c r="Z15" s="34"/>
      <c r="AA15" s="34" t="s">
        <v>464</v>
      </c>
      <c r="AB15" s="34" t="s">
        <v>464</v>
      </c>
      <c r="AC15" s="34" t="s">
        <v>465</v>
      </c>
      <c r="AD15" s="34" t="s">
        <v>466</v>
      </c>
      <c r="AE15" s="34" t="s">
        <v>467</v>
      </c>
      <c r="AF15" s="34" t="s">
        <v>468</v>
      </c>
      <c r="AG15" s="34" t="s">
        <v>205</v>
      </c>
      <c r="AH15" s="34" t="s">
        <v>469</v>
      </c>
      <c r="AI15" s="34" t="s">
        <v>443</v>
      </c>
      <c r="AJ15" s="34" t="s">
        <v>470</v>
      </c>
      <c r="AK15" s="34" t="s">
        <v>471</v>
      </c>
      <c r="AL15" s="34" t="s">
        <v>472</v>
      </c>
      <c r="AM15" s="34" t="s">
        <v>182</v>
      </c>
      <c r="AN15" s="34" t="s">
        <v>152</v>
      </c>
      <c r="AO15" s="34" t="s">
        <v>153</v>
      </c>
      <c r="AP15" s="34" t="s">
        <v>748</v>
      </c>
      <c r="AQ15" s="34" t="s">
        <v>473</v>
      </c>
      <c r="AR15" s="34" t="s">
        <v>474</v>
      </c>
      <c r="AS15" s="34" t="s">
        <v>154</v>
      </c>
      <c r="AT15" s="34" t="s">
        <v>155</v>
      </c>
      <c r="AU15" s="34" t="s">
        <v>155</v>
      </c>
      <c r="AV15" s="34" t="s">
        <v>475</v>
      </c>
      <c r="AW15" s="34" t="s">
        <v>476</v>
      </c>
      <c r="AX15" s="34" t="s">
        <v>477</v>
      </c>
      <c r="AY15" s="34" t="s">
        <v>355</v>
      </c>
      <c r="AZ15" s="34" t="s">
        <v>478</v>
      </c>
      <c r="BA15" s="34" t="s">
        <v>479</v>
      </c>
      <c r="BB15" s="34" t="s">
        <v>256</v>
      </c>
      <c r="BC15" s="34" t="s">
        <v>257</v>
      </c>
      <c r="BD15" s="34" t="s">
        <v>480</v>
      </c>
      <c r="BE15" s="34" t="s">
        <v>194</v>
      </c>
      <c r="BF15" s="34" t="s">
        <v>481</v>
      </c>
      <c r="BG15" s="34" t="s">
        <v>159</v>
      </c>
      <c r="BH15" s="34" t="s">
        <v>443</v>
      </c>
      <c r="BI15" s="34" t="s">
        <v>361</v>
      </c>
      <c r="BJ15" s="34" t="s">
        <v>235</v>
      </c>
      <c r="BK15" s="34" t="s">
        <v>205</v>
      </c>
      <c r="BL15" s="34" t="s">
        <v>281</v>
      </c>
      <c r="BM15" s="34" t="s">
        <v>281</v>
      </c>
      <c r="BN15" s="34" t="s">
        <v>482</v>
      </c>
      <c r="BO15" s="34" t="s">
        <v>409</v>
      </c>
      <c r="BP15" s="35" t="s">
        <v>821</v>
      </c>
      <c r="BQ15" s="35" t="s">
        <v>483</v>
      </c>
      <c r="BR15" s="35" t="s">
        <v>822</v>
      </c>
      <c r="BS15" s="35" t="s">
        <v>166</v>
      </c>
      <c r="BT15" s="35" t="s">
        <v>202</v>
      </c>
      <c r="BU15" s="35" t="s">
        <v>823</v>
      </c>
      <c r="BV15" s="35" t="s">
        <v>824</v>
      </c>
    </row>
    <row r="16" spans="1:74" ht="45" customHeight="1" x14ac:dyDescent="0.2">
      <c r="A16" s="10" t="s">
        <v>64</v>
      </c>
      <c r="B16" s="8">
        <v>2</v>
      </c>
      <c r="C16" s="11" t="s">
        <v>97</v>
      </c>
      <c r="D16" s="34" t="s">
        <v>131</v>
      </c>
      <c r="E16" s="34" t="s">
        <v>132</v>
      </c>
      <c r="F16" s="34" t="s">
        <v>737</v>
      </c>
      <c r="G16" s="34" t="s">
        <v>167</v>
      </c>
      <c r="H16" s="34" t="s">
        <v>434</v>
      </c>
      <c r="I16" s="34" t="s">
        <v>435</v>
      </c>
      <c r="J16" s="34" t="s">
        <v>205</v>
      </c>
      <c r="K16" s="34" t="s">
        <v>282</v>
      </c>
      <c r="L16" s="34" t="s">
        <v>825</v>
      </c>
      <c r="M16" s="34" t="s">
        <v>135</v>
      </c>
      <c r="N16" s="34"/>
      <c r="O16" s="34" t="s">
        <v>818</v>
      </c>
      <c r="P16" s="34" t="s">
        <v>818</v>
      </c>
      <c r="Q16" s="34"/>
      <c r="R16" s="34" t="s">
        <v>136</v>
      </c>
      <c r="S16" s="34" t="s">
        <v>436</v>
      </c>
      <c r="T16" s="34" t="s">
        <v>437</v>
      </c>
      <c r="U16" s="34" t="s">
        <v>205</v>
      </c>
      <c r="V16" s="34" t="s">
        <v>205</v>
      </c>
      <c r="W16" s="34" t="s">
        <v>746</v>
      </c>
      <c r="X16" s="34" t="s">
        <v>140</v>
      </c>
      <c r="Y16" s="34" t="s">
        <v>826</v>
      </c>
      <c r="Z16" s="34"/>
      <c r="AA16" s="34" t="s">
        <v>438</v>
      </c>
      <c r="AB16" s="34" t="s">
        <v>438</v>
      </c>
      <c r="AC16" s="34" t="s">
        <v>439</v>
      </c>
      <c r="AD16" s="34" t="s">
        <v>439</v>
      </c>
      <c r="AE16" s="34" t="s">
        <v>440</v>
      </c>
      <c r="AF16" s="34" t="s">
        <v>441</v>
      </c>
      <c r="AG16" s="34" t="s">
        <v>205</v>
      </c>
      <c r="AH16" s="34" t="s">
        <v>442</v>
      </c>
      <c r="AI16" s="34" t="s">
        <v>443</v>
      </c>
      <c r="AJ16" s="34" t="s">
        <v>444</v>
      </c>
      <c r="AK16" s="34" t="s">
        <v>445</v>
      </c>
      <c r="AL16" s="34" t="s">
        <v>446</v>
      </c>
      <c r="AM16" s="34" t="s">
        <v>182</v>
      </c>
      <c r="AN16" s="34" t="s">
        <v>152</v>
      </c>
      <c r="AO16" s="34" t="s">
        <v>153</v>
      </c>
      <c r="AP16" s="34" t="s">
        <v>748</v>
      </c>
      <c r="AQ16" s="34" t="s">
        <v>447</v>
      </c>
      <c r="AR16" s="34" t="s">
        <v>448</v>
      </c>
      <c r="AS16" s="34" t="s">
        <v>154</v>
      </c>
      <c r="AT16" s="34" t="s">
        <v>155</v>
      </c>
      <c r="AU16" s="34" t="s">
        <v>154</v>
      </c>
      <c r="AV16" s="34" t="s">
        <v>449</v>
      </c>
      <c r="AW16" s="34" t="s">
        <v>450</v>
      </c>
      <c r="AX16" s="34" t="s">
        <v>226</v>
      </c>
      <c r="AY16" s="34" t="s">
        <v>451</v>
      </c>
      <c r="AZ16" s="34" t="s">
        <v>452</v>
      </c>
      <c r="BA16" s="34" t="s">
        <v>453</v>
      </c>
      <c r="BB16" s="34" t="s">
        <v>256</v>
      </c>
      <c r="BC16" s="34" t="s">
        <v>454</v>
      </c>
      <c r="BD16" s="34" t="s">
        <v>455</v>
      </c>
      <c r="BE16" s="34" t="s">
        <v>194</v>
      </c>
      <c r="BF16" s="34" t="s">
        <v>456</v>
      </c>
      <c r="BG16" s="34" t="s">
        <v>196</v>
      </c>
      <c r="BH16" s="34" t="s">
        <v>457</v>
      </c>
      <c r="BI16" s="34" t="s">
        <v>458</v>
      </c>
      <c r="BJ16" s="34" t="s">
        <v>235</v>
      </c>
      <c r="BK16" s="34" t="s">
        <v>234</v>
      </c>
      <c r="BL16" s="34" t="s">
        <v>169</v>
      </c>
      <c r="BM16" s="34" t="s">
        <v>169</v>
      </c>
      <c r="BN16" s="34" t="s">
        <v>163</v>
      </c>
      <c r="BO16" s="34" t="s">
        <v>827</v>
      </c>
      <c r="BP16" s="35" t="s">
        <v>828</v>
      </c>
      <c r="BQ16" s="35" t="s">
        <v>459</v>
      </c>
      <c r="BR16" s="35" t="s">
        <v>829</v>
      </c>
      <c r="BS16" s="35" t="s">
        <v>166</v>
      </c>
      <c r="BT16" s="35" t="s">
        <v>202</v>
      </c>
      <c r="BU16" s="35" t="s">
        <v>830</v>
      </c>
      <c r="BV16" s="35" t="s">
        <v>752</v>
      </c>
    </row>
    <row r="17" spans="1:74" ht="45" customHeight="1" x14ac:dyDescent="0.2">
      <c r="A17" s="10" t="s">
        <v>79</v>
      </c>
      <c r="B17" s="8">
        <v>1</v>
      </c>
      <c r="C17" s="11" t="s">
        <v>98</v>
      </c>
      <c r="D17" s="34" t="s">
        <v>131</v>
      </c>
      <c r="E17" s="34" t="s">
        <v>132</v>
      </c>
      <c r="F17" s="34" t="s">
        <v>737</v>
      </c>
      <c r="G17" s="34" t="s">
        <v>167</v>
      </c>
      <c r="H17" s="34" t="s">
        <v>485</v>
      </c>
      <c r="I17" s="34" t="s">
        <v>486</v>
      </c>
      <c r="J17" s="34" t="s">
        <v>487</v>
      </c>
      <c r="K17" s="34" t="s">
        <v>488</v>
      </c>
      <c r="L17" s="34" t="s">
        <v>831</v>
      </c>
      <c r="M17" s="34" t="s">
        <v>135</v>
      </c>
      <c r="N17" s="34"/>
      <c r="O17" s="34" t="s">
        <v>832</v>
      </c>
      <c r="P17" s="34" t="s">
        <v>832</v>
      </c>
      <c r="Q17" s="34"/>
      <c r="R17" s="34" t="s">
        <v>136</v>
      </c>
      <c r="S17" s="34" t="s">
        <v>833</v>
      </c>
      <c r="T17" s="34" t="s">
        <v>834</v>
      </c>
      <c r="U17" s="34" t="s">
        <v>489</v>
      </c>
      <c r="V17" s="34" t="s">
        <v>490</v>
      </c>
      <c r="W17" s="34" t="s">
        <v>746</v>
      </c>
      <c r="X17" s="34" t="s">
        <v>140</v>
      </c>
      <c r="Y17" s="34" t="s">
        <v>835</v>
      </c>
      <c r="Z17" s="34"/>
      <c r="AA17" s="34" t="s">
        <v>491</v>
      </c>
      <c r="AB17" s="34" t="s">
        <v>491</v>
      </c>
      <c r="AC17" s="34" t="s">
        <v>492</v>
      </c>
      <c r="AD17" s="34" t="s">
        <v>493</v>
      </c>
      <c r="AE17" s="34" t="s">
        <v>836</v>
      </c>
      <c r="AF17" s="34" t="s">
        <v>494</v>
      </c>
      <c r="AG17" s="34" t="s">
        <v>495</v>
      </c>
      <c r="AH17" s="34" t="s">
        <v>496</v>
      </c>
      <c r="AI17" s="34" t="s">
        <v>497</v>
      </c>
      <c r="AJ17" s="34" t="s">
        <v>498</v>
      </c>
      <c r="AK17" s="34" t="s">
        <v>499</v>
      </c>
      <c r="AL17" s="34" t="s">
        <v>500</v>
      </c>
      <c r="AM17" s="34" t="s">
        <v>182</v>
      </c>
      <c r="AN17" s="34" t="s">
        <v>298</v>
      </c>
      <c r="AO17" s="34" t="s">
        <v>153</v>
      </c>
      <c r="AP17" s="34" t="s">
        <v>748</v>
      </c>
      <c r="AQ17" s="34" t="s">
        <v>501</v>
      </c>
      <c r="AR17" s="34" t="s">
        <v>154</v>
      </c>
      <c r="AS17" s="34" t="s">
        <v>154</v>
      </c>
      <c r="AT17" s="34" t="s">
        <v>155</v>
      </c>
      <c r="AU17" s="34" t="s">
        <v>155</v>
      </c>
      <c r="AV17" s="34" t="s">
        <v>502</v>
      </c>
      <c r="AW17" s="34" t="s">
        <v>198</v>
      </c>
      <c r="AX17" s="34" t="s">
        <v>503</v>
      </c>
      <c r="AY17" s="34" t="s">
        <v>504</v>
      </c>
      <c r="AZ17" s="34" t="s">
        <v>505</v>
      </c>
      <c r="BA17" s="34" t="s">
        <v>506</v>
      </c>
      <c r="BB17" s="34" t="s">
        <v>256</v>
      </c>
      <c r="BC17" s="34" t="s">
        <v>257</v>
      </c>
      <c r="BD17" s="34" t="s">
        <v>508</v>
      </c>
      <c r="BE17" s="34" t="s">
        <v>837</v>
      </c>
      <c r="BF17" s="34" t="s">
        <v>838</v>
      </c>
      <c r="BG17" s="34" t="s">
        <v>159</v>
      </c>
      <c r="BH17" s="34" t="s">
        <v>497</v>
      </c>
      <c r="BI17" s="34" t="s">
        <v>205</v>
      </c>
      <c r="BJ17" s="34" t="s">
        <v>362</v>
      </c>
      <c r="BK17" s="34" t="s">
        <v>509</v>
      </c>
      <c r="BL17" s="34" t="s">
        <v>281</v>
      </c>
      <c r="BM17" s="34" t="s">
        <v>281</v>
      </c>
      <c r="BN17" s="34" t="s">
        <v>482</v>
      </c>
      <c r="BO17" s="34" t="s">
        <v>839</v>
      </c>
      <c r="BP17" s="35" t="s">
        <v>840</v>
      </c>
      <c r="BQ17" s="35" t="s">
        <v>498</v>
      </c>
      <c r="BR17" s="35" t="s">
        <v>841</v>
      </c>
      <c r="BS17" s="35" t="s">
        <v>166</v>
      </c>
      <c r="BT17" s="35" t="s">
        <v>202</v>
      </c>
      <c r="BU17" s="35" t="s">
        <v>842</v>
      </c>
      <c r="BV17" s="35" t="s">
        <v>843</v>
      </c>
    </row>
    <row r="18" spans="1:74" ht="45" customHeight="1" x14ac:dyDescent="0.2">
      <c r="A18" s="10" t="s">
        <v>80</v>
      </c>
      <c r="B18" s="8">
        <v>1</v>
      </c>
      <c r="C18" s="11" t="s">
        <v>99</v>
      </c>
      <c r="D18" s="34" t="s">
        <v>131</v>
      </c>
      <c r="E18" s="34" t="s">
        <v>132</v>
      </c>
      <c r="F18" s="34" t="s">
        <v>737</v>
      </c>
      <c r="G18" s="34" t="s">
        <v>167</v>
      </c>
      <c r="H18" s="34" t="s">
        <v>510</v>
      </c>
      <c r="I18" s="34" t="s">
        <v>511</v>
      </c>
      <c r="J18" s="34" t="s">
        <v>205</v>
      </c>
      <c r="K18" s="34" t="s">
        <v>502</v>
      </c>
      <c r="L18" s="34" t="s">
        <v>844</v>
      </c>
      <c r="M18" s="34" t="s">
        <v>135</v>
      </c>
      <c r="N18" s="34"/>
      <c r="O18" s="34" t="s">
        <v>512</v>
      </c>
      <c r="P18" s="34" t="s">
        <v>513</v>
      </c>
      <c r="Q18" s="34"/>
      <c r="R18" s="34" t="s">
        <v>136</v>
      </c>
      <c r="S18" s="34" t="s">
        <v>367</v>
      </c>
      <c r="T18" s="34" t="s">
        <v>514</v>
      </c>
      <c r="U18" s="34" t="s">
        <v>515</v>
      </c>
      <c r="V18" s="34" t="s">
        <v>516</v>
      </c>
      <c r="W18" s="34" t="s">
        <v>845</v>
      </c>
      <c r="X18" s="34" t="s">
        <v>140</v>
      </c>
      <c r="Y18" s="34" t="s">
        <v>846</v>
      </c>
      <c r="Z18" s="34"/>
      <c r="AA18" s="34" t="s">
        <v>517</v>
      </c>
      <c r="AB18" s="34" t="s">
        <v>517</v>
      </c>
      <c r="AC18" s="34" t="s">
        <v>518</v>
      </c>
      <c r="AD18" s="34" t="s">
        <v>205</v>
      </c>
      <c r="AE18" s="34" t="s">
        <v>519</v>
      </c>
      <c r="AF18" s="34" t="s">
        <v>520</v>
      </c>
      <c r="AG18" s="34" t="s">
        <v>205</v>
      </c>
      <c r="AH18" s="34" t="s">
        <v>521</v>
      </c>
      <c r="AI18" s="34" t="s">
        <v>522</v>
      </c>
      <c r="AJ18" s="34" t="s">
        <v>523</v>
      </c>
      <c r="AK18" s="34" t="s">
        <v>524</v>
      </c>
      <c r="AL18" s="34" t="s">
        <v>525</v>
      </c>
      <c r="AM18" s="34" t="s">
        <v>182</v>
      </c>
      <c r="AN18" s="34" t="s">
        <v>298</v>
      </c>
      <c r="AO18" s="34" t="s">
        <v>153</v>
      </c>
      <c r="AP18" s="34" t="s">
        <v>748</v>
      </c>
      <c r="AQ18" s="34" t="s">
        <v>526</v>
      </c>
      <c r="AR18" s="34" t="s">
        <v>205</v>
      </c>
      <c r="AS18" s="34" t="s">
        <v>154</v>
      </c>
      <c r="AT18" s="34" t="s">
        <v>155</v>
      </c>
      <c r="AU18" s="34" t="s">
        <v>155</v>
      </c>
      <c r="AV18" s="34" t="s">
        <v>527</v>
      </c>
      <c r="AW18" s="34" t="s">
        <v>325</v>
      </c>
      <c r="AX18" s="34" t="s">
        <v>528</v>
      </c>
      <c r="AY18" s="34" t="s">
        <v>355</v>
      </c>
      <c r="AZ18" s="34" t="s">
        <v>529</v>
      </c>
      <c r="BA18" s="34" t="s">
        <v>530</v>
      </c>
      <c r="BB18" s="34"/>
      <c r="BC18" s="34" t="s">
        <v>358</v>
      </c>
      <c r="BD18" s="34" t="s">
        <v>531</v>
      </c>
      <c r="BE18" s="34" t="s">
        <v>532</v>
      </c>
      <c r="BF18" s="34" t="s">
        <v>533</v>
      </c>
      <c r="BG18" s="34" t="s">
        <v>196</v>
      </c>
      <c r="BH18" s="34" t="s">
        <v>522</v>
      </c>
      <c r="BI18" s="34" t="s">
        <v>361</v>
      </c>
      <c r="BJ18" s="34" t="s">
        <v>162</v>
      </c>
      <c r="BK18" s="34" t="s">
        <v>534</v>
      </c>
      <c r="BL18" s="34" t="s">
        <v>254</v>
      </c>
      <c r="BM18" s="34" t="s">
        <v>254</v>
      </c>
      <c r="BN18" s="34" t="s">
        <v>386</v>
      </c>
      <c r="BO18" s="34" t="s">
        <v>164</v>
      </c>
      <c r="BP18" s="35" t="s">
        <v>765</v>
      </c>
      <c r="BQ18" s="35" t="s">
        <v>535</v>
      </c>
      <c r="BR18" s="35" t="s">
        <v>847</v>
      </c>
      <c r="BS18" s="35" t="s">
        <v>166</v>
      </c>
      <c r="BT18" s="35"/>
      <c r="BU18" s="35" t="s">
        <v>743</v>
      </c>
      <c r="BV18" s="35"/>
    </row>
    <row r="19" spans="1:74" ht="45" customHeight="1" x14ac:dyDescent="0.2">
      <c r="A19" s="10" t="s">
        <v>80</v>
      </c>
      <c r="B19" s="8">
        <v>2</v>
      </c>
      <c r="C19" s="11" t="s">
        <v>100</v>
      </c>
      <c r="D19" s="34" t="s">
        <v>131</v>
      </c>
      <c r="E19" s="34" t="s">
        <v>132</v>
      </c>
      <c r="F19" s="34" t="s">
        <v>737</v>
      </c>
      <c r="G19" s="34"/>
      <c r="H19" s="34" t="s">
        <v>107</v>
      </c>
      <c r="I19" s="34" t="s">
        <v>536</v>
      </c>
      <c r="J19" s="34" t="s">
        <v>537</v>
      </c>
      <c r="K19" s="34" t="s">
        <v>538</v>
      </c>
      <c r="L19" s="34" t="s">
        <v>848</v>
      </c>
      <c r="M19" s="34" t="s">
        <v>135</v>
      </c>
      <c r="N19" s="34"/>
      <c r="O19" s="34" t="s">
        <v>512</v>
      </c>
      <c r="P19" s="34" t="s">
        <v>513</v>
      </c>
      <c r="Q19" s="34"/>
      <c r="R19" s="34" t="s">
        <v>136</v>
      </c>
      <c r="S19" s="34" t="s">
        <v>539</v>
      </c>
      <c r="T19" s="34" t="s">
        <v>540</v>
      </c>
      <c r="U19" s="34" t="s">
        <v>541</v>
      </c>
      <c r="V19" s="34"/>
      <c r="W19" s="34" t="s">
        <v>746</v>
      </c>
      <c r="X19" s="34" t="s">
        <v>140</v>
      </c>
      <c r="Y19" s="34" t="s">
        <v>849</v>
      </c>
      <c r="Z19" s="34"/>
      <c r="AA19" s="34" t="s">
        <v>542</v>
      </c>
      <c r="AB19" s="34" t="s">
        <v>543</v>
      </c>
      <c r="AC19" s="34" t="s">
        <v>544</v>
      </c>
      <c r="AD19" s="34" t="s">
        <v>545</v>
      </c>
      <c r="AE19" s="34" t="s">
        <v>546</v>
      </c>
      <c r="AF19" s="34" t="s">
        <v>547</v>
      </c>
      <c r="AG19" s="34"/>
      <c r="AH19" s="34" t="s">
        <v>548</v>
      </c>
      <c r="AI19" s="34" t="s">
        <v>522</v>
      </c>
      <c r="AJ19" s="34" t="s">
        <v>549</v>
      </c>
      <c r="AK19" s="34" t="s">
        <v>550</v>
      </c>
      <c r="AL19" s="34" t="s">
        <v>551</v>
      </c>
      <c r="AM19" s="34"/>
      <c r="AN19" s="34" t="s">
        <v>152</v>
      </c>
      <c r="AO19" s="34" t="s">
        <v>153</v>
      </c>
      <c r="AP19" s="34" t="s">
        <v>748</v>
      </c>
      <c r="AQ19" s="34" t="s">
        <v>278</v>
      </c>
      <c r="AR19" s="34"/>
      <c r="AS19" s="34" t="s">
        <v>154</v>
      </c>
      <c r="AT19" s="34" t="s">
        <v>154</v>
      </c>
      <c r="AU19" s="34" t="s">
        <v>155</v>
      </c>
      <c r="AV19" s="34" t="s">
        <v>198</v>
      </c>
      <c r="AW19" s="34"/>
      <c r="AX19" s="34" t="s">
        <v>552</v>
      </c>
      <c r="AY19" s="34" t="s">
        <v>553</v>
      </c>
      <c r="AZ19" s="34" t="s">
        <v>554</v>
      </c>
      <c r="BA19" s="34" t="s">
        <v>555</v>
      </c>
      <c r="BB19" s="34"/>
      <c r="BC19" s="34" t="s">
        <v>358</v>
      </c>
      <c r="BD19" s="34" t="s">
        <v>532</v>
      </c>
      <c r="BE19" s="34" t="s">
        <v>556</v>
      </c>
      <c r="BF19" s="34" t="s">
        <v>557</v>
      </c>
      <c r="BG19" s="34" t="s">
        <v>196</v>
      </c>
      <c r="BH19" s="34" t="s">
        <v>178</v>
      </c>
      <c r="BI19" s="34" t="s">
        <v>558</v>
      </c>
      <c r="BJ19" s="34" t="s">
        <v>169</v>
      </c>
      <c r="BK19" s="34" t="s">
        <v>559</v>
      </c>
      <c r="BL19" s="34" t="s">
        <v>254</v>
      </c>
      <c r="BM19" s="34" t="s">
        <v>254</v>
      </c>
      <c r="BN19" s="34" t="s">
        <v>560</v>
      </c>
      <c r="BO19" s="34" t="s">
        <v>164</v>
      </c>
      <c r="BP19" s="35" t="s">
        <v>850</v>
      </c>
      <c r="BQ19" s="35" t="s">
        <v>561</v>
      </c>
      <c r="BR19" s="35" t="s">
        <v>851</v>
      </c>
      <c r="BS19" s="35" t="s">
        <v>166</v>
      </c>
      <c r="BT19" s="35" t="s">
        <v>202</v>
      </c>
      <c r="BU19" s="35" t="s">
        <v>852</v>
      </c>
      <c r="BV19" s="35" t="s">
        <v>752</v>
      </c>
    </row>
    <row r="20" spans="1:74" ht="45" customHeight="1" x14ac:dyDescent="0.2">
      <c r="A20" s="10" t="s">
        <v>81</v>
      </c>
      <c r="B20" s="8">
        <v>1</v>
      </c>
      <c r="C20" s="11" t="s">
        <v>99</v>
      </c>
      <c r="D20" s="34" t="s">
        <v>131</v>
      </c>
      <c r="E20" s="34" t="s">
        <v>132</v>
      </c>
      <c r="F20" s="34" t="s">
        <v>737</v>
      </c>
      <c r="G20" s="34" t="s">
        <v>167</v>
      </c>
      <c r="H20" s="34" t="s">
        <v>562</v>
      </c>
      <c r="I20" s="34" t="s">
        <v>563</v>
      </c>
      <c r="J20" s="34"/>
      <c r="K20" s="34" t="s">
        <v>564</v>
      </c>
      <c r="L20" s="34" t="s">
        <v>853</v>
      </c>
      <c r="M20" s="34" t="s">
        <v>135</v>
      </c>
      <c r="N20" s="34"/>
      <c r="O20" s="34" t="s">
        <v>205</v>
      </c>
      <c r="P20" s="34" t="s">
        <v>854</v>
      </c>
      <c r="Q20" s="34"/>
      <c r="R20" s="34" t="s">
        <v>136</v>
      </c>
      <c r="S20" s="34" t="s">
        <v>565</v>
      </c>
      <c r="T20" s="34" t="s">
        <v>566</v>
      </c>
      <c r="U20" s="34" t="s">
        <v>567</v>
      </c>
      <c r="V20" s="34" t="s">
        <v>568</v>
      </c>
      <c r="W20" s="34" t="s">
        <v>774</v>
      </c>
      <c r="X20" s="34" t="s">
        <v>140</v>
      </c>
      <c r="Y20" s="34" t="s">
        <v>855</v>
      </c>
      <c r="Z20" s="34"/>
      <c r="AA20" s="34" t="s">
        <v>569</v>
      </c>
      <c r="AB20" s="34" t="s">
        <v>569</v>
      </c>
      <c r="AC20" s="34" t="s">
        <v>570</v>
      </c>
      <c r="AD20" s="34" t="s">
        <v>571</v>
      </c>
      <c r="AE20" s="34" t="s">
        <v>572</v>
      </c>
      <c r="AF20" s="34" t="s">
        <v>573</v>
      </c>
      <c r="AG20" s="34" t="s">
        <v>574</v>
      </c>
      <c r="AH20" s="34" t="s">
        <v>575</v>
      </c>
      <c r="AI20" s="34" t="s">
        <v>576</v>
      </c>
      <c r="AJ20" s="34" t="s">
        <v>577</v>
      </c>
      <c r="AK20" s="34" t="s">
        <v>578</v>
      </c>
      <c r="AL20" s="34" t="s">
        <v>579</v>
      </c>
      <c r="AM20" s="34" t="s">
        <v>182</v>
      </c>
      <c r="AN20" s="34" t="s">
        <v>298</v>
      </c>
      <c r="AO20" s="34" t="s">
        <v>153</v>
      </c>
      <c r="AP20" s="34" t="s">
        <v>748</v>
      </c>
      <c r="AQ20" s="34" t="s">
        <v>580</v>
      </c>
      <c r="AR20" s="34" t="s">
        <v>581</v>
      </c>
      <c r="AS20" s="34" t="s">
        <v>154</v>
      </c>
      <c r="AT20" s="34" t="s">
        <v>155</v>
      </c>
      <c r="AU20" s="34" t="s">
        <v>155</v>
      </c>
      <c r="AV20" s="34" t="s">
        <v>582</v>
      </c>
      <c r="AW20" s="34" t="s">
        <v>259</v>
      </c>
      <c r="AX20" s="34" t="s">
        <v>583</v>
      </c>
      <c r="AY20" s="34" t="s">
        <v>301</v>
      </c>
      <c r="AZ20" s="34" t="s">
        <v>584</v>
      </c>
      <c r="BA20" s="34" t="s">
        <v>585</v>
      </c>
      <c r="BB20" s="34"/>
      <c r="BC20" s="34" t="s">
        <v>586</v>
      </c>
      <c r="BD20" s="34" t="s">
        <v>587</v>
      </c>
      <c r="BE20" s="34"/>
      <c r="BF20" s="34" t="s">
        <v>588</v>
      </c>
      <c r="BG20" s="34" t="s">
        <v>196</v>
      </c>
      <c r="BH20" s="34" t="s">
        <v>576</v>
      </c>
      <c r="BI20" s="34"/>
      <c r="BJ20" s="34" t="s">
        <v>366</v>
      </c>
      <c r="BK20" s="34"/>
      <c r="BL20" s="34" t="s">
        <v>169</v>
      </c>
      <c r="BM20" s="34" t="s">
        <v>169</v>
      </c>
      <c r="BN20" s="34" t="s">
        <v>589</v>
      </c>
      <c r="BO20" s="34" t="s">
        <v>856</v>
      </c>
      <c r="BP20" s="35" t="s">
        <v>765</v>
      </c>
      <c r="BQ20" s="35" t="s">
        <v>590</v>
      </c>
      <c r="BR20" s="35" t="s">
        <v>857</v>
      </c>
      <c r="BS20" s="35" t="s">
        <v>166</v>
      </c>
      <c r="BT20" s="35" t="s">
        <v>202</v>
      </c>
      <c r="BU20" s="35" t="s">
        <v>858</v>
      </c>
      <c r="BV20" s="35"/>
    </row>
    <row r="21" spans="1:74" ht="45" customHeight="1" x14ac:dyDescent="0.2">
      <c r="A21" s="10" t="s">
        <v>81</v>
      </c>
      <c r="B21" s="8">
        <v>2</v>
      </c>
      <c r="C21" s="11" t="s">
        <v>101</v>
      </c>
      <c r="D21" s="34" t="s">
        <v>131</v>
      </c>
      <c r="E21" s="34" t="s">
        <v>132</v>
      </c>
      <c r="F21" s="34" t="s">
        <v>737</v>
      </c>
      <c r="G21" s="34" t="s">
        <v>167</v>
      </c>
      <c r="H21" s="34" t="s">
        <v>591</v>
      </c>
      <c r="I21" s="34" t="s">
        <v>101</v>
      </c>
      <c r="J21" s="34" t="s">
        <v>205</v>
      </c>
      <c r="K21" s="34" t="s">
        <v>592</v>
      </c>
      <c r="L21" s="34" t="s">
        <v>859</v>
      </c>
      <c r="M21" s="34" t="s">
        <v>135</v>
      </c>
      <c r="N21" s="34"/>
      <c r="O21" s="34" t="s">
        <v>205</v>
      </c>
      <c r="P21" s="34" t="s">
        <v>854</v>
      </c>
      <c r="Q21" s="34"/>
      <c r="R21" s="34" t="s">
        <v>136</v>
      </c>
      <c r="S21" s="34" t="s">
        <v>593</v>
      </c>
      <c r="T21" s="34" t="s">
        <v>594</v>
      </c>
      <c r="U21" s="34" t="s">
        <v>595</v>
      </c>
      <c r="V21" s="34" t="s">
        <v>205</v>
      </c>
      <c r="W21" s="34" t="s">
        <v>819</v>
      </c>
      <c r="X21" s="34" t="s">
        <v>140</v>
      </c>
      <c r="Y21" s="34" t="s">
        <v>855</v>
      </c>
      <c r="Z21" s="34"/>
      <c r="AA21" s="34" t="s">
        <v>596</v>
      </c>
      <c r="AB21" s="34" t="s">
        <v>596</v>
      </c>
      <c r="AC21" s="34" t="s">
        <v>597</v>
      </c>
      <c r="AD21" s="34" t="s">
        <v>205</v>
      </c>
      <c r="AE21" s="34" t="s">
        <v>598</v>
      </c>
      <c r="AF21" s="34" t="s">
        <v>599</v>
      </c>
      <c r="AG21" s="34" t="s">
        <v>600</v>
      </c>
      <c r="AH21" s="34" t="s">
        <v>601</v>
      </c>
      <c r="AI21" s="34" t="s">
        <v>576</v>
      </c>
      <c r="AJ21" s="34" t="s">
        <v>602</v>
      </c>
      <c r="AK21" s="34" t="s">
        <v>603</v>
      </c>
      <c r="AL21" s="34" t="s">
        <v>604</v>
      </c>
      <c r="AM21" s="34" t="s">
        <v>220</v>
      </c>
      <c r="AN21" s="34" t="s">
        <v>298</v>
      </c>
      <c r="AO21" s="34" t="s">
        <v>153</v>
      </c>
      <c r="AP21" s="34" t="s">
        <v>813</v>
      </c>
      <c r="AQ21" s="34" t="s">
        <v>605</v>
      </c>
      <c r="AR21" s="34" t="s">
        <v>606</v>
      </c>
      <c r="AS21" s="34" t="s">
        <v>154</v>
      </c>
      <c r="AT21" s="34" t="s">
        <v>154</v>
      </c>
      <c r="AU21" s="34" t="s">
        <v>155</v>
      </c>
      <c r="AV21" s="34" t="s">
        <v>186</v>
      </c>
      <c r="AW21" s="34" t="s">
        <v>607</v>
      </c>
      <c r="AX21" s="34" t="s">
        <v>583</v>
      </c>
      <c r="AY21" s="34" t="s">
        <v>608</v>
      </c>
      <c r="AZ21" s="34" t="s">
        <v>609</v>
      </c>
      <c r="BA21" s="34" t="s">
        <v>610</v>
      </c>
      <c r="BB21" s="34"/>
      <c r="BC21" s="34" t="s">
        <v>611</v>
      </c>
      <c r="BD21" s="34" t="s">
        <v>612</v>
      </c>
      <c r="BE21" s="34"/>
      <c r="BF21" s="34"/>
      <c r="BG21" s="34" t="s">
        <v>159</v>
      </c>
      <c r="BH21" s="34" t="s">
        <v>576</v>
      </c>
      <c r="BI21" s="34" t="s">
        <v>205</v>
      </c>
      <c r="BJ21" s="34" t="s">
        <v>335</v>
      </c>
      <c r="BK21" s="34" t="s">
        <v>205</v>
      </c>
      <c r="BL21" s="34" t="s">
        <v>206</v>
      </c>
      <c r="BM21" s="34" t="s">
        <v>206</v>
      </c>
      <c r="BN21" s="34" t="s">
        <v>386</v>
      </c>
      <c r="BO21" s="34" t="s">
        <v>164</v>
      </c>
      <c r="BP21" s="35" t="s">
        <v>860</v>
      </c>
      <c r="BQ21" s="35" t="s">
        <v>613</v>
      </c>
      <c r="BR21" s="35" t="s">
        <v>822</v>
      </c>
      <c r="BS21" s="35" t="s">
        <v>166</v>
      </c>
      <c r="BT21" s="35" t="s">
        <v>202</v>
      </c>
      <c r="BU21" s="35" t="s">
        <v>861</v>
      </c>
      <c r="BV21" s="35" t="s">
        <v>752</v>
      </c>
    </row>
    <row r="22" spans="1:74" ht="45" customHeight="1" x14ac:dyDescent="0.2">
      <c r="A22" s="10" t="s">
        <v>81</v>
      </c>
      <c r="B22" s="8">
        <v>3</v>
      </c>
      <c r="C22" s="11" t="s">
        <v>731</v>
      </c>
      <c r="D22" s="34" t="s">
        <v>131</v>
      </c>
      <c r="E22" s="34" t="s">
        <v>132</v>
      </c>
      <c r="F22" s="34" t="s">
        <v>737</v>
      </c>
      <c r="G22" s="34" t="s">
        <v>167</v>
      </c>
      <c r="H22" s="34" t="s">
        <v>614</v>
      </c>
      <c r="I22" s="34" t="s">
        <v>615</v>
      </c>
      <c r="J22" s="34" t="s">
        <v>205</v>
      </c>
      <c r="K22" s="34" t="s">
        <v>484</v>
      </c>
      <c r="L22" s="34" t="s">
        <v>862</v>
      </c>
      <c r="M22" s="34" t="s">
        <v>135</v>
      </c>
      <c r="N22" s="34"/>
      <c r="O22" s="34" t="s">
        <v>205</v>
      </c>
      <c r="P22" s="34" t="s">
        <v>854</v>
      </c>
      <c r="Q22" s="34"/>
      <c r="R22" s="34" t="s">
        <v>136</v>
      </c>
      <c r="S22" s="34" t="s">
        <v>616</v>
      </c>
      <c r="T22" s="34" t="s">
        <v>617</v>
      </c>
      <c r="U22" s="34" t="s">
        <v>618</v>
      </c>
      <c r="V22" s="34" t="s">
        <v>619</v>
      </c>
      <c r="W22" s="34" t="s">
        <v>819</v>
      </c>
      <c r="X22" s="34" t="s">
        <v>140</v>
      </c>
      <c r="Y22" s="34" t="s">
        <v>863</v>
      </c>
      <c r="Z22" s="34"/>
      <c r="AA22" s="34" t="s">
        <v>620</v>
      </c>
      <c r="AB22" s="34" t="s">
        <v>620</v>
      </c>
      <c r="AC22" s="34" t="s">
        <v>621</v>
      </c>
      <c r="AD22" s="34" t="s">
        <v>622</v>
      </c>
      <c r="AE22" s="34" t="s">
        <v>623</v>
      </c>
      <c r="AF22" s="34" t="s">
        <v>624</v>
      </c>
      <c r="AG22" s="34" t="s">
        <v>205</v>
      </c>
      <c r="AH22" s="34" t="s">
        <v>625</v>
      </c>
      <c r="AI22" s="34" t="s">
        <v>576</v>
      </c>
      <c r="AJ22" s="34" t="s">
        <v>626</v>
      </c>
      <c r="AK22" s="34" t="s">
        <v>627</v>
      </c>
      <c r="AL22" s="34" t="s">
        <v>628</v>
      </c>
      <c r="AM22" s="34" t="s">
        <v>182</v>
      </c>
      <c r="AN22" s="34" t="s">
        <v>298</v>
      </c>
      <c r="AO22" s="34" t="s">
        <v>153</v>
      </c>
      <c r="AP22" s="34" t="s">
        <v>813</v>
      </c>
      <c r="AQ22" s="34" t="s">
        <v>629</v>
      </c>
      <c r="AR22" s="34" t="s">
        <v>205</v>
      </c>
      <c r="AS22" s="34" t="s">
        <v>154</v>
      </c>
      <c r="AT22" s="34" t="s">
        <v>154</v>
      </c>
      <c r="AU22" s="34" t="s">
        <v>155</v>
      </c>
      <c r="AV22" s="34" t="s">
        <v>630</v>
      </c>
      <c r="AW22" s="34" t="s">
        <v>631</v>
      </c>
      <c r="AX22" s="34" t="s">
        <v>632</v>
      </c>
      <c r="AY22" s="34" t="s">
        <v>553</v>
      </c>
      <c r="AZ22" s="34" t="s">
        <v>633</v>
      </c>
      <c r="BA22" s="34" t="s">
        <v>634</v>
      </c>
      <c r="BB22" s="34"/>
      <c r="BC22" s="34" t="s">
        <v>635</v>
      </c>
      <c r="BD22" s="34" t="s">
        <v>194</v>
      </c>
      <c r="BE22" s="34" t="s">
        <v>587</v>
      </c>
      <c r="BF22" s="34" t="s">
        <v>636</v>
      </c>
      <c r="BG22" s="34" t="s">
        <v>196</v>
      </c>
      <c r="BH22" s="34" t="s">
        <v>576</v>
      </c>
      <c r="BI22" s="34" t="s">
        <v>637</v>
      </c>
      <c r="BJ22" s="34" t="s">
        <v>258</v>
      </c>
      <c r="BK22" s="34" t="s">
        <v>205</v>
      </c>
      <c r="BL22" s="34" t="s">
        <v>258</v>
      </c>
      <c r="BM22" s="34" t="s">
        <v>258</v>
      </c>
      <c r="BN22" s="34" t="s">
        <v>386</v>
      </c>
      <c r="BO22" s="34" t="s">
        <v>238</v>
      </c>
      <c r="BP22" s="35" t="s">
        <v>864</v>
      </c>
      <c r="BQ22" s="35" t="s">
        <v>638</v>
      </c>
      <c r="BR22" s="35" t="s">
        <v>766</v>
      </c>
      <c r="BS22" s="35" t="s">
        <v>166</v>
      </c>
      <c r="BT22" s="35" t="s">
        <v>202</v>
      </c>
      <c r="BU22" s="35" t="s">
        <v>865</v>
      </c>
      <c r="BV22" s="35" t="s">
        <v>752</v>
      </c>
    </row>
    <row r="23" spans="1:74" s="33" customFormat="1" ht="45" customHeight="1" x14ac:dyDescent="0.2">
      <c r="A23" s="10" t="s">
        <v>81</v>
      </c>
      <c r="B23" s="8">
        <v>4</v>
      </c>
      <c r="C23" s="11" t="s">
        <v>102</v>
      </c>
      <c r="D23" s="34" t="s">
        <v>131</v>
      </c>
      <c r="E23" s="34" t="s">
        <v>132</v>
      </c>
      <c r="F23" s="34" t="s">
        <v>737</v>
      </c>
      <c r="G23" s="34" t="s">
        <v>167</v>
      </c>
      <c r="H23" s="34" t="s">
        <v>639</v>
      </c>
      <c r="I23" s="34" t="s">
        <v>640</v>
      </c>
      <c r="J23" s="34" t="s">
        <v>205</v>
      </c>
      <c r="K23" s="34" t="s">
        <v>161</v>
      </c>
      <c r="L23" s="34" t="s">
        <v>866</v>
      </c>
      <c r="M23" s="34" t="s">
        <v>135</v>
      </c>
      <c r="N23" s="34"/>
      <c r="O23" s="34" t="s">
        <v>205</v>
      </c>
      <c r="P23" s="34" t="s">
        <v>854</v>
      </c>
      <c r="Q23" s="34"/>
      <c r="R23" s="34" t="s">
        <v>136</v>
      </c>
      <c r="S23" s="34" t="s">
        <v>641</v>
      </c>
      <c r="T23" s="34" t="s">
        <v>642</v>
      </c>
      <c r="U23" s="34" t="s">
        <v>205</v>
      </c>
      <c r="V23" s="34" t="s">
        <v>205</v>
      </c>
      <c r="W23" s="34" t="s">
        <v>746</v>
      </c>
      <c r="X23" s="34" t="s">
        <v>140</v>
      </c>
      <c r="Y23" s="34" t="s">
        <v>867</v>
      </c>
      <c r="Z23" s="34"/>
      <c r="AA23" s="34" t="s">
        <v>643</v>
      </c>
      <c r="AB23" s="34" t="s">
        <v>644</v>
      </c>
      <c r="AC23" s="34" t="s">
        <v>645</v>
      </c>
      <c r="AD23" s="34" t="s">
        <v>646</v>
      </c>
      <c r="AE23" s="34" t="s">
        <v>647</v>
      </c>
      <c r="AF23" s="34" t="s">
        <v>648</v>
      </c>
      <c r="AG23" s="34" t="s">
        <v>205</v>
      </c>
      <c r="AH23" s="34" t="s">
        <v>649</v>
      </c>
      <c r="AI23" s="34" t="s">
        <v>576</v>
      </c>
      <c r="AJ23" s="34" t="s">
        <v>650</v>
      </c>
      <c r="AK23" s="34" t="s">
        <v>651</v>
      </c>
      <c r="AL23" s="34" t="s">
        <v>652</v>
      </c>
      <c r="AM23" s="34" t="s">
        <v>182</v>
      </c>
      <c r="AN23" s="34" t="s">
        <v>152</v>
      </c>
      <c r="AO23" s="34" t="s">
        <v>153</v>
      </c>
      <c r="AP23" s="34" t="s">
        <v>813</v>
      </c>
      <c r="AQ23" s="34" t="s">
        <v>278</v>
      </c>
      <c r="AR23" s="34" t="s">
        <v>653</v>
      </c>
      <c r="AS23" s="34" t="s">
        <v>154</v>
      </c>
      <c r="AT23" s="34" t="s">
        <v>154</v>
      </c>
      <c r="AU23" s="34" t="s">
        <v>155</v>
      </c>
      <c r="AV23" s="34" t="s">
        <v>654</v>
      </c>
      <c r="AW23" s="34" t="s">
        <v>254</v>
      </c>
      <c r="AX23" s="34"/>
      <c r="AY23" s="34" t="s">
        <v>655</v>
      </c>
      <c r="AZ23" s="34" t="s">
        <v>656</v>
      </c>
      <c r="BA23" s="34" t="s">
        <v>657</v>
      </c>
      <c r="BB23" s="34" t="s">
        <v>256</v>
      </c>
      <c r="BC23" s="34" t="s">
        <v>658</v>
      </c>
      <c r="BD23" s="34" t="s">
        <v>612</v>
      </c>
      <c r="BE23" s="34" t="s">
        <v>194</v>
      </c>
      <c r="BF23" s="34" t="s">
        <v>659</v>
      </c>
      <c r="BG23" s="34" t="s">
        <v>159</v>
      </c>
      <c r="BH23" s="34" t="s">
        <v>576</v>
      </c>
      <c r="BI23" s="34" t="s">
        <v>660</v>
      </c>
      <c r="BJ23" s="34" t="s">
        <v>169</v>
      </c>
      <c r="BK23" s="34" t="s">
        <v>534</v>
      </c>
      <c r="BL23" s="34" t="s">
        <v>235</v>
      </c>
      <c r="BM23" s="34" t="s">
        <v>235</v>
      </c>
      <c r="BN23" s="34" t="s">
        <v>163</v>
      </c>
      <c r="BO23" s="34" t="s">
        <v>164</v>
      </c>
      <c r="BP23" s="35" t="s">
        <v>868</v>
      </c>
      <c r="BQ23" s="35" t="s">
        <v>661</v>
      </c>
      <c r="BR23" s="35" t="s">
        <v>822</v>
      </c>
      <c r="BS23" s="35" t="s">
        <v>166</v>
      </c>
      <c r="BT23" s="35" t="s">
        <v>202</v>
      </c>
      <c r="BU23" s="35" t="s">
        <v>869</v>
      </c>
      <c r="BV23" s="35" t="s">
        <v>808</v>
      </c>
    </row>
    <row r="24" spans="1:74" ht="45" customHeight="1" x14ac:dyDescent="0.25">
      <c r="A24" s="10" t="s">
        <v>84</v>
      </c>
      <c r="B24" s="8">
        <v>1</v>
      </c>
      <c r="C24" s="11" t="s">
        <v>103</v>
      </c>
      <c r="D24" s="34" t="s">
        <v>131</v>
      </c>
      <c r="E24" s="34" t="s">
        <v>132</v>
      </c>
      <c r="F24" s="34" t="s">
        <v>737</v>
      </c>
      <c r="G24" s="34" t="s">
        <v>167</v>
      </c>
      <c r="H24" s="34" t="s">
        <v>662</v>
      </c>
      <c r="I24" s="34" t="s">
        <v>663</v>
      </c>
      <c r="J24" s="34" t="s">
        <v>205</v>
      </c>
      <c r="K24" s="34" t="s">
        <v>664</v>
      </c>
      <c r="L24" s="34" t="s">
        <v>870</v>
      </c>
      <c r="M24" s="34" t="s">
        <v>135</v>
      </c>
      <c r="N24" s="34"/>
      <c r="O24" s="34" t="s">
        <v>205</v>
      </c>
      <c r="P24" s="34" t="s">
        <v>871</v>
      </c>
      <c r="Q24" s="34"/>
      <c r="R24" s="34" t="s">
        <v>136</v>
      </c>
      <c r="S24" s="34" t="s">
        <v>665</v>
      </c>
      <c r="T24" s="34" t="s">
        <v>666</v>
      </c>
      <c r="U24" s="34" t="s">
        <v>667</v>
      </c>
      <c r="V24" s="34" t="s">
        <v>205</v>
      </c>
      <c r="W24" s="34" t="s">
        <v>774</v>
      </c>
      <c r="X24" s="34" t="s">
        <v>140</v>
      </c>
      <c r="Y24" s="34" t="s">
        <v>872</v>
      </c>
      <c r="Z24" s="34"/>
      <c r="AA24" s="34" t="s">
        <v>668</v>
      </c>
      <c r="AB24" s="34" t="s">
        <v>668</v>
      </c>
      <c r="AC24" s="34" t="s">
        <v>669</v>
      </c>
      <c r="AD24" s="34" t="s">
        <v>669</v>
      </c>
      <c r="AE24" s="34" t="s">
        <v>670</v>
      </c>
      <c r="AF24" s="59" t="s">
        <v>671</v>
      </c>
      <c r="AG24" s="34" t="s">
        <v>205</v>
      </c>
      <c r="AH24" s="34" t="s">
        <v>672</v>
      </c>
      <c r="AI24" s="34" t="s">
        <v>457</v>
      </c>
      <c r="AJ24" s="34" t="s">
        <v>673</v>
      </c>
      <c r="AK24" s="34" t="s">
        <v>674</v>
      </c>
      <c r="AL24" s="34" t="s">
        <v>675</v>
      </c>
      <c r="AM24" s="34" t="s">
        <v>182</v>
      </c>
      <c r="AN24" s="34" t="s">
        <v>676</v>
      </c>
      <c r="AO24" s="34" t="s">
        <v>153</v>
      </c>
      <c r="AP24" s="34" t="s">
        <v>748</v>
      </c>
      <c r="AQ24" s="34" t="s">
        <v>278</v>
      </c>
      <c r="AR24" s="34" t="s">
        <v>677</v>
      </c>
      <c r="AS24" s="34" t="s">
        <v>154</v>
      </c>
      <c r="AT24" s="34" t="s">
        <v>154</v>
      </c>
      <c r="AU24" s="34" t="s">
        <v>155</v>
      </c>
      <c r="AV24" s="34" t="s">
        <v>678</v>
      </c>
      <c r="AW24" s="34" t="s">
        <v>259</v>
      </c>
      <c r="AX24" s="34" t="s">
        <v>679</v>
      </c>
      <c r="AY24" s="34" t="s">
        <v>680</v>
      </c>
      <c r="AZ24" s="34" t="s">
        <v>681</v>
      </c>
      <c r="BA24" s="34" t="s">
        <v>682</v>
      </c>
      <c r="BB24" s="34" t="s">
        <v>256</v>
      </c>
      <c r="BC24" s="34" t="s">
        <v>507</v>
      </c>
      <c r="BD24" s="34" t="s">
        <v>683</v>
      </c>
      <c r="BE24" s="34" t="s">
        <v>194</v>
      </c>
      <c r="BF24" s="34" t="s">
        <v>684</v>
      </c>
      <c r="BG24" s="34" t="s">
        <v>196</v>
      </c>
      <c r="BH24" s="34" t="s">
        <v>457</v>
      </c>
      <c r="BI24" s="34" t="s">
        <v>205</v>
      </c>
      <c r="BJ24" s="34" t="s">
        <v>685</v>
      </c>
      <c r="BK24" s="34" t="s">
        <v>686</v>
      </c>
      <c r="BL24" s="34" t="s">
        <v>254</v>
      </c>
      <c r="BM24" s="34" t="s">
        <v>254</v>
      </c>
      <c r="BN24" s="34" t="s">
        <v>687</v>
      </c>
      <c r="BO24" s="34" t="s">
        <v>409</v>
      </c>
      <c r="BP24" s="35" t="s">
        <v>873</v>
      </c>
      <c r="BQ24" s="35" t="s">
        <v>673</v>
      </c>
      <c r="BR24" s="35" t="s">
        <v>874</v>
      </c>
      <c r="BS24" s="35" t="s">
        <v>166</v>
      </c>
      <c r="BT24" s="35" t="s">
        <v>202</v>
      </c>
      <c r="BU24" s="35" t="s">
        <v>875</v>
      </c>
      <c r="BV24" s="35" t="s">
        <v>752</v>
      </c>
    </row>
    <row r="25" spans="1:74" ht="45" customHeight="1" x14ac:dyDescent="0.25">
      <c r="A25" s="10" t="s">
        <v>84</v>
      </c>
      <c r="B25" s="8">
        <v>2</v>
      </c>
      <c r="C25" s="11" t="s">
        <v>104</v>
      </c>
      <c r="D25" s="34" t="s">
        <v>131</v>
      </c>
      <c r="E25" s="34" t="s">
        <v>132</v>
      </c>
      <c r="F25" s="34" t="s">
        <v>737</v>
      </c>
      <c r="G25" s="34" t="s">
        <v>167</v>
      </c>
      <c r="H25" s="34" t="s">
        <v>688</v>
      </c>
      <c r="I25" s="34" t="s">
        <v>689</v>
      </c>
      <c r="J25" s="34"/>
      <c r="K25" s="34" t="s">
        <v>362</v>
      </c>
      <c r="L25" s="34"/>
      <c r="M25" s="34" t="s">
        <v>135</v>
      </c>
      <c r="N25" s="34"/>
      <c r="O25" s="34" t="s">
        <v>205</v>
      </c>
      <c r="P25" s="34" t="s">
        <v>871</v>
      </c>
      <c r="Q25" s="34"/>
      <c r="R25" s="34" t="s">
        <v>136</v>
      </c>
      <c r="S25" s="34"/>
      <c r="T25" s="34" t="s">
        <v>690</v>
      </c>
      <c r="U25" s="34" t="s">
        <v>691</v>
      </c>
      <c r="V25" s="34" t="s">
        <v>692</v>
      </c>
      <c r="W25" s="34" t="s">
        <v>819</v>
      </c>
      <c r="X25" s="34" t="s">
        <v>140</v>
      </c>
      <c r="Y25" s="34" t="s">
        <v>872</v>
      </c>
      <c r="Z25" s="34"/>
      <c r="AA25" s="34"/>
      <c r="AB25" s="34"/>
      <c r="AC25" s="34"/>
      <c r="AD25" s="34"/>
      <c r="AE25" s="34" t="s">
        <v>693</v>
      </c>
      <c r="AF25" s="59" t="s">
        <v>694</v>
      </c>
      <c r="AG25" s="34"/>
      <c r="AH25" s="34" t="s">
        <v>695</v>
      </c>
      <c r="AI25" s="34" t="s">
        <v>457</v>
      </c>
      <c r="AJ25" s="34" t="s">
        <v>696</v>
      </c>
      <c r="AK25" s="34"/>
      <c r="AL25" s="34" t="s">
        <v>876</v>
      </c>
      <c r="AM25" s="34"/>
      <c r="AN25" s="34"/>
      <c r="AO25" s="34" t="s">
        <v>697</v>
      </c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4"/>
      <c r="BK25" s="34"/>
      <c r="BL25" s="34"/>
      <c r="BM25" s="34"/>
      <c r="BN25" s="34"/>
      <c r="BO25" s="34"/>
      <c r="BP25" s="2"/>
      <c r="BQ25" s="2"/>
      <c r="BR25" s="2"/>
      <c r="BS25" s="2"/>
      <c r="BT25" s="2"/>
      <c r="BU25" s="2"/>
      <c r="BV25" s="2"/>
    </row>
    <row r="26" spans="1:74" ht="45" customHeight="1" x14ac:dyDescent="0.25">
      <c r="A26" s="10" t="s">
        <v>84</v>
      </c>
      <c r="B26" s="8">
        <v>3</v>
      </c>
      <c r="C26" s="11" t="s">
        <v>105</v>
      </c>
      <c r="D26" s="34" t="s">
        <v>698</v>
      </c>
      <c r="E26" s="34" t="s">
        <v>132</v>
      </c>
      <c r="F26" s="34" t="s">
        <v>737</v>
      </c>
      <c r="G26" s="34" t="s">
        <v>167</v>
      </c>
      <c r="H26" s="34" t="s">
        <v>699</v>
      </c>
      <c r="I26" s="34" t="s">
        <v>700</v>
      </c>
      <c r="J26" s="34"/>
      <c r="K26" s="34" t="s">
        <v>701</v>
      </c>
      <c r="L26" s="34" t="s">
        <v>877</v>
      </c>
      <c r="M26" s="34" t="s">
        <v>135</v>
      </c>
      <c r="N26" s="34"/>
      <c r="O26" s="34" t="s">
        <v>878</v>
      </c>
      <c r="P26" s="34" t="s">
        <v>878</v>
      </c>
      <c r="Q26" s="34"/>
      <c r="R26" s="34" t="s">
        <v>136</v>
      </c>
      <c r="S26" s="34" t="s">
        <v>702</v>
      </c>
      <c r="T26" s="34" t="s">
        <v>703</v>
      </c>
      <c r="U26" s="34" t="s">
        <v>704</v>
      </c>
      <c r="V26" s="34" t="s">
        <v>705</v>
      </c>
      <c r="W26" s="34" t="s">
        <v>819</v>
      </c>
      <c r="X26" s="34" t="s">
        <v>140</v>
      </c>
      <c r="Y26" s="34" t="s">
        <v>872</v>
      </c>
      <c r="Z26" s="34"/>
      <c r="AA26" s="34" t="s">
        <v>706</v>
      </c>
      <c r="AB26" s="34" t="s">
        <v>706</v>
      </c>
      <c r="AC26" s="34" t="s">
        <v>707</v>
      </c>
      <c r="AD26" s="34" t="s">
        <v>708</v>
      </c>
      <c r="AE26" s="34" t="s">
        <v>709</v>
      </c>
      <c r="AF26" s="59" t="s">
        <v>710</v>
      </c>
      <c r="AG26" s="34"/>
      <c r="AH26" s="34" t="s">
        <v>711</v>
      </c>
      <c r="AI26" s="34" t="s">
        <v>457</v>
      </c>
      <c r="AJ26" s="34" t="s">
        <v>712</v>
      </c>
      <c r="AK26" s="34" t="s">
        <v>713</v>
      </c>
      <c r="AL26" s="34" t="s">
        <v>714</v>
      </c>
      <c r="AM26" s="34"/>
      <c r="AN26" s="34"/>
      <c r="AO26" s="34" t="s">
        <v>715</v>
      </c>
      <c r="AP26" s="34"/>
      <c r="AQ26" s="34" t="s">
        <v>716</v>
      </c>
      <c r="AR26" s="34"/>
      <c r="AS26" s="34" t="s">
        <v>154</v>
      </c>
      <c r="AT26" s="34" t="s">
        <v>155</v>
      </c>
      <c r="AU26" s="34" t="s">
        <v>155</v>
      </c>
      <c r="AV26" s="34" t="s">
        <v>717</v>
      </c>
      <c r="AW26" s="34" t="s">
        <v>718</v>
      </c>
      <c r="AX26" s="34" t="s">
        <v>719</v>
      </c>
      <c r="AY26" s="34" t="s">
        <v>720</v>
      </c>
      <c r="AZ26" s="34" t="s">
        <v>721</v>
      </c>
      <c r="BA26" s="34" t="s">
        <v>722</v>
      </c>
      <c r="BB26" s="34" t="s">
        <v>723</v>
      </c>
      <c r="BC26" s="34" t="s">
        <v>724</v>
      </c>
      <c r="BD26" s="34" t="s">
        <v>725</v>
      </c>
      <c r="BE26" s="34" t="s">
        <v>194</v>
      </c>
      <c r="BF26" s="34" t="s">
        <v>726</v>
      </c>
      <c r="BG26" s="34" t="s">
        <v>159</v>
      </c>
      <c r="BH26" s="34"/>
      <c r="BI26" s="34"/>
      <c r="BJ26" s="34" t="s">
        <v>727</v>
      </c>
      <c r="BK26" s="34"/>
      <c r="BL26" s="34" t="s">
        <v>502</v>
      </c>
      <c r="BM26" s="34" t="s">
        <v>502</v>
      </c>
      <c r="BN26" s="34" t="s">
        <v>728</v>
      </c>
      <c r="BO26" s="34" t="s">
        <v>879</v>
      </c>
      <c r="BP26" s="35" t="s">
        <v>880</v>
      </c>
      <c r="BQ26" s="35" t="s">
        <v>729</v>
      </c>
      <c r="BR26" s="35" t="s">
        <v>881</v>
      </c>
      <c r="BS26" s="35" t="s">
        <v>166</v>
      </c>
      <c r="BT26" s="35" t="s">
        <v>700</v>
      </c>
      <c r="BU26" s="35" t="s">
        <v>743</v>
      </c>
      <c r="BV26" s="35" t="s">
        <v>808</v>
      </c>
    </row>
    <row r="27" spans="1:74" ht="46.5" customHeight="1" x14ac:dyDescent="0.25">
      <c r="A27" s="10" t="s">
        <v>84</v>
      </c>
      <c r="B27" s="8">
        <v>4</v>
      </c>
      <c r="C27" s="11" t="s">
        <v>888</v>
      </c>
      <c r="D27" s="34" t="s">
        <v>698</v>
      </c>
      <c r="E27" s="34" t="s">
        <v>132</v>
      </c>
      <c r="F27" s="34" t="s">
        <v>737</v>
      </c>
      <c r="G27" s="34" t="s">
        <v>167</v>
      </c>
      <c r="H27" s="34" t="s">
        <v>887</v>
      </c>
      <c r="I27" s="34" t="s">
        <v>888</v>
      </c>
      <c r="J27" s="34" t="s">
        <v>205</v>
      </c>
      <c r="K27" s="34" t="s">
        <v>889</v>
      </c>
      <c r="L27" s="34" t="s">
        <v>890</v>
      </c>
      <c r="M27" s="34" t="s">
        <v>135</v>
      </c>
      <c r="N27" s="34"/>
      <c r="O27" s="34" t="s">
        <v>878</v>
      </c>
      <c r="P27" s="34" t="s">
        <v>878</v>
      </c>
      <c r="Q27" s="34"/>
      <c r="R27" s="34" t="s">
        <v>136</v>
      </c>
      <c r="S27" s="34" t="s">
        <v>891</v>
      </c>
      <c r="T27" s="34" t="s">
        <v>892</v>
      </c>
      <c r="U27" s="34" t="s">
        <v>205</v>
      </c>
      <c r="V27" s="34" t="s">
        <v>205</v>
      </c>
      <c r="W27" s="34" t="s">
        <v>746</v>
      </c>
      <c r="X27" s="34" t="s">
        <v>140</v>
      </c>
      <c r="Y27" s="34" t="s">
        <v>872</v>
      </c>
      <c r="Z27" s="34"/>
      <c r="AA27" s="34" t="s">
        <v>893</v>
      </c>
      <c r="AB27" s="34" t="s">
        <v>893</v>
      </c>
      <c r="AC27" s="34" t="s">
        <v>894</v>
      </c>
      <c r="AD27" s="34" t="s">
        <v>205</v>
      </c>
      <c r="AE27" s="34" t="s">
        <v>895</v>
      </c>
      <c r="AF27" s="59" t="s">
        <v>912</v>
      </c>
      <c r="AG27" s="34" t="s">
        <v>896</v>
      </c>
      <c r="AH27" s="34" t="s">
        <v>897</v>
      </c>
      <c r="AI27" s="34" t="s">
        <v>457</v>
      </c>
      <c r="AJ27" s="34" t="s">
        <v>898</v>
      </c>
      <c r="AK27" s="34" t="s">
        <v>899</v>
      </c>
      <c r="AL27" s="34" t="s">
        <v>714</v>
      </c>
      <c r="AM27" s="34" t="s">
        <v>900</v>
      </c>
      <c r="AN27" s="34" t="s">
        <v>901</v>
      </c>
      <c r="AO27" s="34" t="s">
        <v>715</v>
      </c>
      <c r="AP27" s="34" t="s">
        <v>902</v>
      </c>
      <c r="AQ27" s="34" t="s">
        <v>913</v>
      </c>
      <c r="AR27" s="34" t="s">
        <v>205</v>
      </c>
      <c r="AS27" s="34" t="s">
        <v>154</v>
      </c>
      <c r="AT27" s="34" t="s">
        <v>155</v>
      </c>
      <c r="AU27" s="34" t="s">
        <v>155</v>
      </c>
      <c r="AV27" s="34" t="s">
        <v>903</v>
      </c>
      <c r="AW27" s="34" t="s">
        <v>325</v>
      </c>
      <c r="AX27" s="34" t="s">
        <v>904</v>
      </c>
      <c r="AY27" s="34" t="s">
        <v>553</v>
      </c>
      <c r="AZ27" s="34" t="s">
        <v>905</v>
      </c>
      <c r="BA27" s="34" t="s">
        <v>906</v>
      </c>
      <c r="BB27" s="34" t="s">
        <v>907</v>
      </c>
      <c r="BC27" s="34" t="s">
        <v>908</v>
      </c>
      <c r="BD27" s="34" t="s">
        <v>725</v>
      </c>
      <c r="BE27" s="34" t="s">
        <v>556</v>
      </c>
      <c r="BF27" s="34" t="s">
        <v>909</v>
      </c>
      <c r="BG27" s="34" t="s">
        <v>159</v>
      </c>
      <c r="BH27" s="34" t="s">
        <v>457</v>
      </c>
      <c r="BI27" s="34" t="s">
        <v>205</v>
      </c>
      <c r="BJ27" s="34" t="s">
        <v>607</v>
      </c>
      <c r="BK27" s="34" t="s">
        <v>910</v>
      </c>
      <c r="BL27" s="34" t="s">
        <v>259</v>
      </c>
      <c r="BM27" s="34" t="s">
        <v>259</v>
      </c>
      <c r="BN27" s="34" t="s">
        <v>911</v>
      </c>
      <c r="BO27" s="34" t="s">
        <v>238</v>
      </c>
      <c r="BP27" s="35" t="s">
        <v>914</v>
      </c>
      <c r="BQ27" s="35" t="s">
        <v>918</v>
      </c>
      <c r="BR27" s="35" t="s">
        <v>915</v>
      </c>
      <c r="BS27" s="35" t="s">
        <v>166</v>
      </c>
      <c r="BT27" s="35" t="s">
        <v>202</v>
      </c>
      <c r="BU27" s="35" t="s">
        <v>916</v>
      </c>
      <c r="BV27" s="35" t="s">
        <v>917</v>
      </c>
    </row>
  </sheetData>
  <autoFilter ref="A3:ZS26"/>
  <hyperlinks>
    <hyperlink ref="AF5" r:id="rId1"/>
    <hyperlink ref="AF24" r:id="rId2"/>
    <hyperlink ref="AF26" r:id="rId3"/>
    <hyperlink ref="AF25" r:id="rId4"/>
    <hyperlink ref="AF27" r:id="rId5"/>
  </hyperlinks>
  <pageMargins left="0.7" right="0.7" top="0.75" bottom="0.75" header="0.3" footer="0.3"/>
  <pageSetup paperSize="9"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W2313"/>
  <sheetViews>
    <sheetView tabSelected="1" zoomScale="60" zoomScaleNormal="60" workbookViewId="0">
      <pane xSplit="4" ySplit="3" topLeftCell="BJ4" activePane="bottomRight" state="frozen"/>
      <selection pane="topRight" activeCell="F1" sqref="F1"/>
      <selection pane="bottomLeft" activeCell="A4" sqref="A4"/>
      <selection pane="bottomRight" activeCell="BI4" sqref="BI4:BI27"/>
    </sheetView>
  </sheetViews>
  <sheetFormatPr defaultColWidth="9.140625" defaultRowHeight="14.25" x14ac:dyDescent="0.25"/>
  <cols>
    <col min="1" max="1" width="35.42578125" style="36" customWidth="1"/>
    <col min="2" max="2" width="4.7109375" style="36" customWidth="1"/>
    <col min="3" max="3" width="76.140625" style="37" customWidth="1"/>
    <col min="4" max="4" width="33" style="37" customWidth="1"/>
    <col min="5" max="8" width="15.7109375" style="36" customWidth="1"/>
    <col min="9" max="10" width="17.140625" style="36" customWidth="1"/>
    <col min="11" max="11" width="20.7109375" style="36" customWidth="1"/>
    <col min="12" max="14" width="15.7109375" style="36" customWidth="1"/>
    <col min="15" max="15" width="15.7109375" style="31" customWidth="1"/>
    <col min="16" max="19" width="15.7109375" style="36" customWidth="1"/>
    <col min="20" max="20" width="15.7109375" style="31" customWidth="1"/>
    <col min="21" max="26" width="15.7109375" style="36" customWidth="1"/>
    <col min="27" max="27" width="15.7109375" style="31" customWidth="1"/>
    <col min="28" max="28" width="15.7109375" style="36" customWidth="1"/>
    <col min="29" max="29" width="16.7109375" style="36" customWidth="1"/>
    <col min="30" max="31" width="15.7109375" style="36" customWidth="1"/>
    <col min="32" max="32" width="16.85546875" style="36" customWidth="1"/>
    <col min="33" max="36" width="15.7109375" style="36" customWidth="1"/>
    <col min="37" max="37" width="17.140625" style="36" customWidth="1"/>
    <col min="38" max="48" width="15.7109375" style="36" customWidth="1"/>
    <col min="49" max="49" width="17.28515625" style="36" customWidth="1"/>
    <col min="50" max="50" width="16.5703125" style="36" customWidth="1"/>
    <col min="51" max="51" width="17.28515625" style="36" customWidth="1"/>
    <col min="52" max="57" width="15.7109375" style="36" customWidth="1"/>
    <col min="58" max="59" width="15.7109375" style="42" customWidth="1"/>
    <col min="60" max="62" width="15.7109375" style="36" customWidth="1"/>
    <col min="63" max="63" width="18.5703125" style="36" customWidth="1"/>
    <col min="64" max="64" width="18.7109375" style="36" customWidth="1"/>
    <col min="65" max="65" width="16.7109375" style="36" customWidth="1"/>
    <col min="66" max="66" width="17.42578125" style="36" customWidth="1"/>
    <col min="67" max="68" width="15.7109375" style="36" customWidth="1"/>
    <col min="69" max="72" width="15.7109375" style="31" customWidth="1"/>
    <col min="73" max="73" width="18.85546875" style="31" customWidth="1"/>
    <col min="74" max="74" width="20.28515625" style="31" customWidth="1"/>
    <col min="75" max="75" width="15.7109375" style="31" customWidth="1"/>
    <col min="76" max="77" width="15.7109375" style="36" customWidth="1"/>
    <col min="78" max="400" width="9.140625" style="31"/>
    <col min="401" max="16384" width="9.140625" style="36"/>
  </cols>
  <sheetData>
    <row r="1" spans="1:699" ht="15" x14ac:dyDescent="0.25">
      <c r="BF1" s="31"/>
      <c r="BG1" s="31"/>
      <c r="BQ1" s="61" t="s">
        <v>72</v>
      </c>
    </row>
    <row r="2" spans="1:699" ht="90" x14ac:dyDescent="0.25">
      <c r="A2" s="3" t="s">
        <v>0</v>
      </c>
      <c r="B2" s="3"/>
      <c r="C2" s="3" t="s">
        <v>130</v>
      </c>
      <c r="D2" s="3" t="s">
        <v>129</v>
      </c>
      <c r="E2" s="3" t="s">
        <v>2</v>
      </c>
      <c r="F2" s="3" t="s">
        <v>3</v>
      </c>
      <c r="G2" s="3" t="s">
        <v>4</v>
      </c>
      <c r="H2" s="3" t="s">
        <v>5</v>
      </c>
      <c r="I2" s="3" t="s">
        <v>6</v>
      </c>
      <c r="J2" s="3" t="s">
        <v>7</v>
      </c>
      <c r="K2" s="3" t="s">
        <v>8</v>
      </c>
      <c r="L2" s="3" t="s">
        <v>9</v>
      </c>
      <c r="M2" s="3" t="s">
        <v>10</v>
      </c>
      <c r="N2" s="3" t="s">
        <v>11</v>
      </c>
      <c r="O2" s="12" t="s">
        <v>12</v>
      </c>
      <c r="P2" s="3" t="s">
        <v>13</v>
      </c>
      <c r="Q2" s="3" t="s">
        <v>14</v>
      </c>
      <c r="R2" s="12" t="s">
        <v>882</v>
      </c>
      <c r="S2" s="3" t="s">
        <v>15</v>
      </c>
      <c r="T2" s="3" t="s">
        <v>16</v>
      </c>
      <c r="U2" s="3" t="s">
        <v>17</v>
      </c>
      <c r="V2" s="3" t="s">
        <v>18</v>
      </c>
      <c r="W2" s="3" t="s">
        <v>19</v>
      </c>
      <c r="X2" s="3" t="s">
        <v>20</v>
      </c>
      <c r="Y2" s="3" t="s">
        <v>21</v>
      </c>
      <c r="Z2" s="3" t="s">
        <v>22</v>
      </c>
      <c r="AA2" s="12" t="s">
        <v>74</v>
      </c>
      <c r="AB2" s="3" t="s">
        <v>23</v>
      </c>
      <c r="AC2" s="3" t="s">
        <v>24</v>
      </c>
      <c r="AD2" s="3" t="s">
        <v>25</v>
      </c>
      <c r="AE2" s="3" t="s">
        <v>26</v>
      </c>
      <c r="AF2" s="3" t="s">
        <v>27</v>
      </c>
      <c r="AG2" s="3" t="s">
        <v>28</v>
      </c>
      <c r="AH2" s="3" t="s">
        <v>29</v>
      </c>
      <c r="AI2" s="3" t="s">
        <v>30</v>
      </c>
      <c r="AJ2" s="3" t="s">
        <v>31</v>
      </c>
      <c r="AK2" s="3" t="s">
        <v>32</v>
      </c>
      <c r="AL2" s="3" t="s">
        <v>33</v>
      </c>
      <c r="AM2" s="3" t="s">
        <v>34</v>
      </c>
      <c r="AN2" s="3" t="s">
        <v>35</v>
      </c>
      <c r="AO2" s="3" t="s">
        <v>36</v>
      </c>
      <c r="AP2" s="3" t="s">
        <v>37</v>
      </c>
      <c r="AQ2" s="3" t="s">
        <v>38</v>
      </c>
      <c r="AR2" s="3" t="s">
        <v>39</v>
      </c>
      <c r="AS2" s="3" t="s">
        <v>40</v>
      </c>
      <c r="AT2" s="3" t="s">
        <v>41</v>
      </c>
      <c r="AU2" s="3" t="s">
        <v>42</v>
      </c>
      <c r="AV2" s="3" t="s">
        <v>43</v>
      </c>
      <c r="AW2" s="3" t="s">
        <v>44</v>
      </c>
      <c r="AX2" s="3" t="s">
        <v>45</v>
      </c>
      <c r="AY2" s="3" t="s">
        <v>46</v>
      </c>
      <c r="AZ2" s="3" t="s">
        <v>47</v>
      </c>
      <c r="BA2" s="3" t="s">
        <v>48</v>
      </c>
      <c r="BB2" s="3" t="s">
        <v>49</v>
      </c>
      <c r="BC2" s="12" t="s">
        <v>157</v>
      </c>
      <c r="BD2" s="3" t="s">
        <v>50</v>
      </c>
      <c r="BE2" s="3" t="s">
        <v>51</v>
      </c>
      <c r="BF2" s="3" t="s">
        <v>52</v>
      </c>
      <c r="BG2" s="3" t="s">
        <v>158</v>
      </c>
      <c r="BH2" s="3" t="s">
        <v>53</v>
      </c>
      <c r="BI2" s="3" t="s">
        <v>54</v>
      </c>
      <c r="BJ2" s="3" t="s">
        <v>55</v>
      </c>
      <c r="BK2" s="3" t="s">
        <v>56</v>
      </c>
      <c r="BL2" s="3" t="s">
        <v>57</v>
      </c>
      <c r="BM2" s="3" t="s">
        <v>58</v>
      </c>
      <c r="BN2" s="3" t="s">
        <v>59</v>
      </c>
      <c r="BO2" s="3" t="s">
        <v>60</v>
      </c>
      <c r="BP2" s="3" t="s">
        <v>61</v>
      </c>
      <c r="BQ2" s="5" t="s">
        <v>65</v>
      </c>
      <c r="BR2" s="5" t="s">
        <v>66</v>
      </c>
      <c r="BS2" s="5" t="s">
        <v>67</v>
      </c>
      <c r="BT2" s="5" t="s">
        <v>68</v>
      </c>
      <c r="BU2" s="5" t="s">
        <v>69</v>
      </c>
      <c r="BV2" s="5" t="s">
        <v>70</v>
      </c>
      <c r="BW2" s="12" t="s">
        <v>71</v>
      </c>
      <c r="BX2" s="4" t="s">
        <v>73</v>
      </c>
      <c r="BY2" s="4" t="s">
        <v>732</v>
      </c>
    </row>
    <row r="3" spans="1:699" s="38" customFormat="1" ht="15" x14ac:dyDescent="0.25">
      <c r="A3" s="13"/>
      <c r="B3" s="13"/>
      <c r="C3" s="14"/>
      <c r="D3" s="14"/>
      <c r="E3" s="15">
        <v>1</v>
      </c>
      <c r="F3" s="15">
        <v>2</v>
      </c>
      <c r="G3" s="15">
        <v>3</v>
      </c>
      <c r="H3" s="15">
        <v>4</v>
      </c>
      <c r="I3" s="15">
        <v>5</v>
      </c>
      <c r="J3" s="15">
        <v>6</v>
      </c>
      <c r="K3" s="15">
        <v>7</v>
      </c>
      <c r="L3" s="15">
        <v>8</v>
      </c>
      <c r="M3" s="15">
        <v>9</v>
      </c>
      <c r="N3" s="15">
        <v>10</v>
      </c>
      <c r="O3" s="15">
        <v>11</v>
      </c>
      <c r="P3" s="15">
        <v>12</v>
      </c>
      <c r="Q3" s="15">
        <v>13</v>
      </c>
      <c r="R3" s="15">
        <v>14</v>
      </c>
      <c r="S3" s="15">
        <v>15</v>
      </c>
      <c r="T3" s="15">
        <v>16</v>
      </c>
      <c r="U3" s="15">
        <v>17</v>
      </c>
      <c r="V3" s="15">
        <v>18</v>
      </c>
      <c r="W3" s="15">
        <v>19</v>
      </c>
      <c r="X3" s="15">
        <v>20</v>
      </c>
      <c r="Y3" s="15">
        <v>21</v>
      </c>
      <c r="Z3" s="15">
        <v>22</v>
      </c>
      <c r="AA3" s="15">
        <v>23</v>
      </c>
      <c r="AB3" s="15">
        <v>24</v>
      </c>
      <c r="AC3" s="15">
        <v>25</v>
      </c>
      <c r="AD3" s="15">
        <v>26</v>
      </c>
      <c r="AE3" s="15">
        <v>27</v>
      </c>
      <c r="AF3" s="15">
        <v>28</v>
      </c>
      <c r="AG3" s="15">
        <v>29</v>
      </c>
      <c r="AH3" s="15">
        <v>30</v>
      </c>
      <c r="AI3" s="15">
        <v>31</v>
      </c>
      <c r="AJ3" s="15">
        <v>32</v>
      </c>
      <c r="AK3" s="15">
        <v>33</v>
      </c>
      <c r="AL3" s="15">
        <v>34</v>
      </c>
      <c r="AM3" s="15">
        <v>35</v>
      </c>
      <c r="AN3" s="15">
        <v>36</v>
      </c>
      <c r="AO3" s="15">
        <v>37</v>
      </c>
      <c r="AP3" s="15">
        <v>38</v>
      </c>
      <c r="AQ3" s="15">
        <v>39</v>
      </c>
      <c r="AR3" s="15">
        <v>40</v>
      </c>
      <c r="AS3" s="15">
        <v>41</v>
      </c>
      <c r="AT3" s="15">
        <v>42</v>
      </c>
      <c r="AU3" s="15">
        <v>43</v>
      </c>
      <c r="AV3" s="15">
        <v>44</v>
      </c>
      <c r="AW3" s="15">
        <v>45</v>
      </c>
      <c r="AX3" s="15">
        <v>46</v>
      </c>
      <c r="AY3" s="15">
        <v>47</v>
      </c>
      <c r="AZ3" s="15">
        <v>48</v>
      </c>
      <c r="BA3" s="15">
        <v>49</v>
      </c>
      <c r="BB3" s="15">
        <v>50</v>
      </c>
      <c r="BC3" s="15">
        <v>51</v>
      </c>
      <c r="BD3" s="15">
        <v>52</v>
      </c>
      <c r="BE3" s="15">
        <v>53</v>
      </c>
      <c r="BF3" s="15">
        <v>54</v>
      </c>
      <c r="BG3" s="15">
        <v>55</v>
      </c>
      <c r="BH3" s="15">
        <v>56</v>
      </c>
      <c r="BI3" s="15">
        <v>57</v>
      </c>
      <c r="BJ3" s="15">
        <v>58</v>
      </c>
      <c r="BK3" s="15">
        <v>59</v>
      </c>
      <c r="BL3" s="15">
        <v>60</v>
      </c>
      <c r="BM3" s="15">
        <v>61</v>
      </c>
      <c r="BN3" s="15">
        <v>62</v>
      </c>
      <c r="BO3" s="15">
        <v>63</v>
      </c>
      <c r="BP3" s="15">
        <v>64</v>
      </c>
      <c r="BQ3" s="15">
        <v>65</v>
      </c>
      <c r="BR3" s="15">
        <v>66</v>
      </c>
      <c r="BS3" s="15">
        <v>67</v>
      </c>
      <c r="BT3" s="15">
        <v>68</v>
      </c>
      <c r="BU3" s="15">
        <v>69</v>
      </c>
      <c r="BV3" s="15">
        <v>70</v>
      </c>
      <c r="BW3" s="15">
        <v>71</v>
      </c>
      <c r="BX3" s="15"/>
      <c r="BY3" s="15"/>
    </row>
    <row r="4" spans="1:699" s="39" customFormat="1" ht="45" customHeight="1" x14ac:dyDescent="0.25">
      <c r="A4" s="25" t="s">
        <v>75</v>
      </c>
      <c r="B4" s="26">
        <v>1</v>
      </c>
      <c r="C4" s="27" t="s">
        <v>86</v>
      </c>
      <c r="D4" s="28" t="s">
        <v>109</v>
      </c>
      <c r="E4" s="60">
        <v>1</v>
      </c>
      <c r="F4" s="60">
        <v>1</v>
      </c>
      <c r="G4" s="60">
        <v>1</v>
      </c>
      <c r="H4" s="60">
        <v>1</v>
      </c>
      <c r="I4" s="60">
        <v>1</v>
      </c>
      <c r="J4" s="60">
        <v>1</v>
      </c>
      <c r="K4" s="60">
        <v>0</v>
      </c>
      <c r="L4" s="60">
        <v>1</v>
      </c>
      <c r="M4" s="60">
        <v>1</v>
      </c>
      <c r="N4" s="60">
        <v>1</v>
      </c>
      <c r="O4" s="60"/>
      <c r="P4" s="60">
        <v>1</v>
      </c>
      <c r="Q4" s="60">
        <v>1</v>
      </c>
      <c r="R4" s="60"/>
      <c r="S4" s="60">
        <v>1</v>
      </c>
      <c r="T4" s="60">
        <v>1</v>
      </c>
      <c r="U4" s="60">
        <v>1</v>
      </c>
      <c r="V4" s="60">
        <v>1</v>
      </c>
      <c r="W4" s="60">
        <v>0</v>
      </c>
      <c r="X4" s="60">
        <v>1</v>
      </c>
      <c r="Y4" s="60">
        <v>1</v>
      </c>
      <c r="Z4" s="60">
        <v>1</v>
      </c>
      <c r="AA4" s="60"/>
      <c r="AB4" s="60">
        <v>1</v>
      </c>
      <c r="AC4" s="60">
        <v>1</v>
      </c>
      <c r="AD4" s="60">
        <v>1</v>
      </c>
      <c r="AE4" s="60">
        <v>1</v>
      </c>
      <c r="AF4" s="60">
        <v>1</v>
      </c>
      <c r="AG4" s="62">
        <v>0</v>
      </c>
      <c r="AH4" s="60">
        <v>0</v>
      </c>
      <c r="AI4" s="60">
        <v>1</v>
      </c>
      <c r="AJ4" s="60">
        <v>1</v>
      </c>
      <c r="AK4" s="60">
        <v>1</v>
      </c>
      <c r="AL4" s="60">
        <v>1</v>
      </c>
      <c r="AM4" s="60">
        <v>1</v>
      </c>
      <c r="AN4" s="60">
        <v>1</v>
      </c>
      <c r="AO4" s="60">
        <v>0</v>
      </c>
      <c r="AP4" s="60">
        <v>1</v>
      </c>
      <c r="AQ4" s="60">
        <v>1</v>
      </c>
      <c r="AR4" s="60">
        <v>1</v>
      </c>
      <c r="AS4" s="60">
        <v>1</v>
      </c>
      <c r="AT4" s="60">
        <v>1</v>
      </c>
      <c r="AU4" s="60">
        <v>1</v>
      </c>
      <c r="AV4" s="60">
        <v>1</v>
      </c>
      <c r="AW4" s="60">
        <v>1</v>
      </c>
      <c r="AX4" s="60">
        <v>1</v>
      </c>
      <c r="AY4" s="60">
        <v>0</v>
      </c>
      <c r="AZ4" s="60">
        <v>0</v>
      </c>
      <c r="BA4" s="60">
        <v>0</v>
      </c>
      <c r="BB4" s="60">
        <v>0</v>
      </c>
      <c r="BC4" s="60"/>
      <c r="BD4" s="60">
        <v>1</v>
      </c>
      <c r="BE4" s="60">
        <v>1</v>
      </c>
      <c r="BF4" s="60">
        <v>1</v>
      </c>
      <c r="BG4" s="60">
        <v>1</v>
      </c>
      <c r="BH4" s="60">
        <v>1</v>
      </c>
      <c r="BI4" s="60">
        <v>1</v>
      </c>
      <c r="BJ4" s="60">
        <v>0</v>
      </c>
      <c r="BK4" s="60">
        <v>1</v>
      </c>
      <c r="BL4" s="60">
        <v>0</v>
      </c>
      <c r="BM4" s="60">
        <v>1</v>
      </c>
      <c r="BN4" s="60">
        <v>1</v>
      </c>
      <c r="BO4" s="60">
        <v>1</v>
      </c>
      <c r="BP4" s="60">
        <v>1</v>
      </c>
      <c r="BQ4" s="60">
        <v>1</v>
      </c>
      <c r="BR4" s="60">
        <v>1</v>
      </c>
      <c r="BS4" s="60">
        <v>1</v>
      </c>
      <c r="BT4" s="60">
        <v>1</v>
      </c>
      <c r="BU4" s="60">
        <v>1</v>
      </c>
      <c r="BV4" s="60">
        <v>1</v>
      </c>
      <c r="BW4" s="60"/>
      <c r="BX4" s="20">
        <f t="shared" ref="BX4:BX27" si="0">SUM(E4:BW4)</f>
        <v>55</v>
      </c>
      <c r="BY4" s="21">
        <f>BX4/($BW$3-5)*100</f>
        <v>83.333333333333343</v>
      </c>
      <c r="BZ4" s="31"/>
      <c r="CA4" s="31"/>
      <c r="CB4" s="31"/>
      <c r="CC4" s="31"/>
      <c r="CD4" s="31"/>
      <c r="CE4" s="31"/>
      <c r="CF4" s="31"/>
      <c r="CG4" s="31"/>
      <c r="CH4" s="31"/>
      <c r="CI4" s="31"/>
      <c r="CJ4" s="31"/>
      <c r="CK4" s="31"/>
      <c r="CL4" s="31"/>
      <c r="CM4" s="31"/>
      <c r="CN4" s="31"/>
      <c r="CO4" s="31"/>
      <c r="CP4" s="31"/>
      <c r="CQ4" s="31"/>
      <c r="CR4" s="31"/>
      <c r="CS4" s="31"/>
      <c r="CT4" s="31"/>
      <c r="CU4" s="31"/>
      <c r="CV4" s="31"/>
      <c r="CW4" s="31"/>
      <c r="CX4" s="31"/>
      <c r="CY4" s="31"/>
      <c r="CZ4" s="31"/>
      <c r="DA4" s="31"/>
      <c r="DB4" s="31"/>
      <c r="DC4" s="31"/>
      <c r="DD4" s="31"/>
      <c r="DE4" s="31"/>
      <c r="DF4" s="31"/>
      <c r="DG4" s="31"/>
      <c r="DH4" s="31"/>
      <c r="DI4" s="31"/>
      <c r="DJ4" s="31"/>
      <c r="DK4" s="31"/>
      <c r="DL4" s="31"/>
      <c r="DM4" s="31"/>
      <c r="DN4" s="31"/>
      <c r="DO4" s="31"/>
      <c r="DP4" s="31"/>
      <c r="DQ4" s="31"/>
      <c r="DR4" s="31"/>
      <c r="DS4" s="31"/>
      <c r="DT4" s="31"/>
      <c r="DU4" s="31"/>
      <c r="DV4" s="31"/>
      <c r="DW4" s="31"/>
      <c r="DX4" s="31"/>
      <c r="DY4" s="31"/>
      <c r="DZ4" s="31"/>
      <c r="EA4" s="31"/>
      <c r="EB4" s="31"/>
      <c r="EC4" s="31"/>
      <c r="ED4" s="31"/>
      <c r="EE4" s="31"/>
      <c r="EF4" s="31"/>
      <c r="EG4" s="31"/>
      <c r="EH4" s="31"/>
      <c r="EI4" s="31"/>
      <c r="EJ4" s="31"/>
      <c r="EK4" s="31"/>
      <c r="EL4" s="31"/>
      <c r="EM4" s="31"/>
      <c r="EN4" s="31"/>
      <c r="EO4" s="31"/>
      <c r="EP4" s="31"/>
      <c r="EQ4" s="31"/>
      <c r="ER4" s="31"/>
      <c r="ES4" s="31"/>
      <c r="ET4" s="31"/>
      <c r="EU4" s="31"/>
      <c r="EV4" s="31"/>
      <c r="EW4" s="31"/>
      <c r="EX4" s="31"/>
      <c r="EY4" s="31"/>
      <c r="EZ4" s="31"/>
      <c r="FA4" s="31"/>
      <c r="FB4" s="31"/>
      <c r="FC4" s="31"/>
      <c r="FD4" s="31"/>
      <c r="FE4" s="31"/>
      <c r="FF4" s="31"/>
      <c r="FG4" s="31"/>
      <c r="FH4" s="31"/>
      <c r="FI4" s="31"/>
      <c r="FJ4" s="31"/>
      <c r="FK4" s="31"/>
      <c r="FL4" s="31"/>
      <c r="FM4" s="31"/>
      <c r="FN4" s="31"/>
      <c r="FO4" s="31"/>
      <c r="FP4" s="31"/>
      <c r="FQ4" s="31"/>
      <c r="FR4" s="31"/>
      <c r="FS4" s="31"/>
      <c r="FT4" s="31"/>
      <c r="FU4" s="31"/>
      <c r="FV4" s="31"/>
      <c r="FW4" s="31"/>
      <c r="FX4" s="31"/>
      <c r="FY4" s="31"/>
      <c r="FZ4" s="31"/>
      <c r="GA4" s="31"/>
      <c r="GB4" s="31"/>
      <c r="GC4" s="31"/>
      <c r="GD4" s="31"/>
      <c r="GE4" s="31"/>
      <c r="GF4" s="31"/>
      <c r="GG4" s="31"/>
      <c r="GH4" s="31"/>
      <c r="GI4" s="31"/>
      <c r="GJ4" s="31"/>
      <c r="GK4" s="31"/>
      <c r="GL4" s="31"/>
      <c r="GM4" s="31"/>
      <c r="GN4" s="31"/>
      <c r="GO4" s="31"/>
      <c r="GP4" s="31"/>
      <c r="GQ4" s="31"/>
      <c r="GR4" s="31"/>
      <c r="GS4" s="31"/>
      <c r="GT4" s="31"/>
      <c r="GU4" s="31"/>
      <c r="GV4" s="31"/>
      <c r="GW4" s="31"/>
      <c r="GX4" s="31"/>
      <c r="GY4" s="31"/>
      <c r="GZ4" s="31"/>
      <c r="HA4" s="31"/>
      <c r="HB4" s="31"/>
      <c r="HC4" s="31"/>
      <c r="HD4" s="31"/>
      <c r="HE4" s="31"/>
      <c r="HF4" s="31"/>
      <c r="HG4" s="31"/>
      <c r="HH4" s="31"/>
      <c r="HI4" s="31"/>
      <c r="HJ4" s="31"/>
      <c r="HK4" s="31"/>
      <c r="HL4" s="31"/>
      <c r="HM4" s="31"/>
      <c r="HN4" s="31"/>
      <c r="HO4" s="31"/>
      <c r="HP4" s="31"/>
      <c r="HQ4" s="31"/>
      <c r="HR4" s="31"/>
      <c r="HS4" s="31"/>
      <c r="HT4" s="31"/>
      <c r="HU4" s="31"/>
      <c r="HV4" s="31"/>
      <c r="HW4" s="31"/>
      <c r="HX4" s="31"/>
      <c r="HY4" s="31"/>
      <c r="HZ4" s="31"/>
      <c r="IA4" s="31"/>
      <c r="IB4" s="31"/>
      <c r="IC4" s="31"/>
      <c r="ID4" s="31"/>
      <c r="IE4" s="31"/>
      <c r="IF4" s="31"/>
      <c r="IG4" s="31"/>
      <c r="IH4" s="31"/>
      <c r="II4" s="31"/>
      <c r="IJ4" s="31"/>
      <c r="IK4" s="31"/>
      <c r="IL4" s="31"/>
      <c r="IM4" s="31"/>
      <c r="IN4" s="31"/>
      <c r="IO4" s="31"/>
      <c r="IP4" s="31"/>
      <c r="IQ4" s="31"/>
      <c r="IR4" s="31"/>
      <c r="IS4" s="31"/>
      <c r="IT4" s="31"/>
      <c r="IU4" s="31"/>
      <c r="IV4" s="31"/>
      <c r="IW4" s="31"/>
      <c r="IX4" s="31"/>
      <c r="IY4" s="31"/>
      <c r="IZ4" s="31"/>
      <c r="JA4" s="31"/>
      <c r="JB4" s="31"/>
      <c r="JC4" s="31"/>
      <c r="JD4" s="31"/>
      <c r="JE4" s="31"/>
      <c r="JF4" s="31"/>
      <c r="JG4" s="31"/>
      <c r="JH4" s="31"/>
      <c r="JI4" s="31"/>
      <c r="JJ4" s="31"/>
      <c r="JK4" s="31"/>
      <c r="JL4" s="31"/>
      <c r="JM4" s="31"/>
      <c r="JN4" s="31"/>
      <c r="JO4" s="31"/>
      <c r="JP4" s="31"/>
      <c r="JQ4" s="31"/>
      <c r="JR4" s="31"/>
      <c r="JS4" s="31"/>
      <c r="JT4" s="31"/>
      <c r="JU4" s="31"/>
      <c r="JV4" s="31"/>
      <c r="JW4" s="31"/>
      <c r="JX4" s="31"/>
      <c r="JY4" s="31"/>
      <c r="JZ4" s="31"/>
      <c r="KA4" s="31"/>
      <c r="KB4" s="31"/>
      <c r="KC4" s="31"/>
      <c r="KD4" s="31"/>
      <c r="KE4" s="31"/>
      <c r="KF4" s="31"/>
      <c r="KG4" s="31"/>
      <c r="KH4" s="31"/>
      <c r="KI4" s="31"/>
      <c r="KJ4" s="31"/>
      <c r="KK4" s="31"/>
      <c r="KL4" s="31"/>
      <c r="KM4" s="31"/>
      <c r="KN4" s="31"/>
      <c r="KO4" s="31"/>
      <c r="KP4" s="31"/>
      <c r="KQ4" s="31"/>
      <c r="KR4" s="31"/>
      <c r="KS4" s="31"/>
      <c r="KT4" s="31"/>
      <c r="KU4" s="31"/>
      <c r="KV4" s="31"/>
      <c r="KW4" s="31"/>
      <c r="KX4" s="31"/>
      <c r="KY4" s="31"/>
      <c r="KZ4" s="31"/>
      <c r="LA4" s="31"/>
      <c r="LB4" s="31"/>
      <c r="LC4" s="31"/>
      <c r="LD4" s="31"/>
      <c r="LE4" s="31"/>
      <c r="LF4" s="31"/>
      <c r="LG4" s="31"/>
      <c r="LH4" s="31"/>
      <c r="LI4" s="31"/>
      <c r="LJ4" s="31"/>
      <c r="LK4" s="31"/>
      <c r="LL4" s="31"/>
      <c r="LM4" s="31"/>
      <c r="LN4" s="31"/>
      <c r="LO4" s="31"/>
      <c r="LP4" s="31"/>
      <c r="LQ4" s="31"/>
      <c r="LR4" s="31"/>
      <c r="LS4" s="31"/>
      <c r="LT4" s="31"/>
      <c r="LU4" s="31"/>
      <c r="LV4" s="31"/>
      <c r="LW4" s="31"/>
      <c r="LX4" s="31"/>
      <c r="LY4" s="31"/>
      <c r="LZ4" s="31"/>
      <c r="MA4" s="31"/>
      <c r="MB4" s="31"/>
      <c r="MC4" s="31"/>
      <c r="MD4" s="31"/>
      <c r="ME4" s="31"/>
      <c r="MF4" s="31"/>
      <c r="MG4" s="31"/>
      <c r="MH4" s="31"/>
      <c r="MI4" s="31"/>
      <c r="MJ4" s="31"/>
      <c r="MK4" s="31"/>
      <c r="ML4" s="31"/>
      <c r="MM4" s="31"/>
      <c r="MN4" s="31"/>
      <c r="MO4" s="31"/>
      <c r="MP4" s="31"/>
      <c r="MQ4" s="31"/>
      <c r="MR4" s="31"/>
      <c r="MS4" s="31"/>
      <c r="MT4" s="31"/>
      <c r="MU4" s="31"/>
      <c r="MV4" s="31"/>
      <c r="MW4" s="31"/>
      <c r="MX4" s="31"/>
      <c r="MY4" s="31"/>
      <c r="MZ4" s="31"/>
      <c r="NA4" s="31"/>
      <c r="NB4" s="31"/>
      <c r="NC4" s="31"/>
      <c r="ND4" s="31"/>
      <c r="NE4" s="31"/>
      <c r="NF4" s="31"/>
      <c r="NG4" s="31"/>
      <c r="NH4" s="31"/>
      <c r="NI4" s="31"/>
      <c r="NJ4" s="31"/>
      <c r="NK4" s="31"/>
      <c r="NL4" s="31"/>
      <c r="NM4" s="31"/>
      <c r="NN4" s="31"/>
      <c r="NO4" s="31"/>
      <c r="NP4" s="31"/>
      <c r="NQ4" s="31"/>
      <c r="NR4" s="31"/>
      <c r="NS4" s="31"/>
      <c r="NT4" s="31"/>
      <c r="NU4" s="31"/>
      <c r="NV4" s="31"/>
      <c r="NW4" s="31"/>
      <c r="NX4" s="31"/>
      <c r="NY4" s="31"/>
      <c r="NZ4" s="31"/>
      <c r="OA4" s="31"/>
      <c r="OB4" s="31"/>
      <c r="OC4" s="31"/>
      <c r="OD4" s="31"/>
      <c r="OE4" s="31"/>
      <c r="OF4" s="31"/>
      <c r="OG4" s="31"/>
      <c r="OH4" s="31"/>
      <c r="OI4" s="31"/>
      <c r="OJ4" s="31"/>
      <c r="OK4" s="31"/>
      <c r="OL4" s="31"/>
      <c r="OM4" s="31"/>
      <c r="ON4" s="31"/>
      <c r="OO4" s="31"/>
      <c r="OP4" s="31"/>
      <c r="OQ4" s="31"/>
      <c r="OR4" s="31"/>
      <c r="OS4" s="31"/>
      <c r="OT4" s="31"/>
      <c r="OU4" s="31"/>
      <c r="OV4" s="31"/>
      <c r="OW4" s="31"/>
      <c r="OX4" s="31"/>
      <c r="OY4" s="31"/>
      <c r="OZ4" s="31"/>
      <c r="PA4" s="31"/>
      <c r="PB4" s="31"/>
      <c r="PC4" s="31"/>
      <c r="PD4" s="31"/>
      <c r="PE4" s="31"/>
      <c r="PF4" s="31"/>
      <c r="PG4" s="31"/>
      <c r="PH4" s="31"/>
      <c r="PI4" s="31"/>
      <c r="PJ4" s="31"/>
      <c r="PK4" s="31"/>
      <c r="PL4" s="31"/>
      <c r="PM4" s="31"/>
      <c r="PN4" s="31"/>
      <c r="PO4" s="31"/>
      <c r="PP4" s="31"/>
      <c r="PQ4" s="31"/>
      <c r="PR4" s="31"/>
      <c r="PS4" s="31"/>
      <c r="PT4" s="31"/>
      <c r="PU4" s="31"/>
      <c r="PV4" s="31"/>
      <c r="PW4" s="31"/>
      <c r="PX4" s="31"/>
      <c r="PY4" s="31"/>
      <c r="PZ4" s="31"/>
      <c r="QA4" s="31"/>
      <c r="QB4" s="31"/>
      <c r="QC4" s="31"/>
      <c r="QD4" s="31"/>
      <c r="QE4" s="31"/>
      <c r="QF4" s="31"/>
      <c r="QG4" s="31"/>
      <c r="QH4" s="31"/>
      <c r="QI4" s="31"/>
      <c r="QJ4" s="31"/>
      <c r="QK4" s="31"/>
      <c r="QL4" s="31"/>
      <c r="QM4" s="31"/>
      <c r="QN4" s="31"/>
      <c r="QO4" s="31"/>
      <c r="QP4" s="31"/>
      <c r="QQ4" s="31"/>
      <c r="QR4" s="31"/>
      <c r="QS4" s="31"/>
      <c r="QT4" s="31"/>
      <c r="QU4" s="31"/>
      <c r="QV4" s="31"/>
      <c r="QW4" s="31"/>
      <c r="QX4" s="31"/>
      <c r="QY4" s="31"/>
      <c r="QZ4" s="31"/>
      <c r="RA4" s="31"/>
      <c r="RB4" s="31"/>
      <c r="RC4" s="31"/>
      <c r="RD4" s="31"/>
      <c r="RE4" s="31"/>
      <c r="RF4" s="31"/>
      <c r="RG4" s="31"/>
      <c r="RH4" s="31"/>
      <c r="RI4" s="31"/>
      <c r="RJ4" s="31"/>
      <c r="RK4" s="31"/>
      <c r="RL4" s="31"/>
      <c r="RM4" s="31"/>
      <c r="RN4" s="31"/>
      <c r="RO4" s="31"/>
      <c r="RP4" s="31"/>
      <c r="RQ4" s="31"/>
      <c r="RR4" s="31"/>
      <c r="RS4" s="31"/>
      <c r="RT4" s="31"/>
      <c r="RU4" s="31"/>
      <c r="RV4" s="31"/>
      <c r="RW4" s="31"/>
      <c r="RX4" s="31"/>
      <c r="RY4" s="31"/>
      <c r="RZ4" s="31"/>
      <c r="SA4" s="31"/>
      <c r="SB4" s="31"/>
      <c r="SC4" s="31"/>
      <c r="SD4" s="31"/>
      <c r="SE4" s="31"/>
      <c r="SF4" s="31"/>
      <c r="SG4" s="31"/>
      <c r="SH4" s="31"/>
      <c r="SI4" s="31"/>
      <c r="SJ4" s="31"/>
      <c r="SK4" s="31"/>
      <c r="SL4" s="31"/>
      <c r="SM4" s="31"/>
      <c r="SN4" s="31"/>
      <c r="SO4" s="31"/>
      <c r="SP4" s="31"/>
      <c r="SQ4" s="31"/>
      <c r="SR4" s="31"/>
      <c r="SS4" s="31"/>
      <c r="ST4" s="31"/>
      <c r="SU4" s="31"/>
      <c r="SV4" s="31"/>
      <c r="SW4" s="31"/>
      <c r="SX4" s="31"/>
      <c r="SY4" s="31"/>
      <c r="SZ4" s="31"/>
      <c r="TA4" s="31"/>
      <c r="TB4" s="31"/>
      <c r="TC4" s="31"/>
      <c r="TD4" s="31"/>
      <c r="TE4" s="31"/>
      <c r="TF4" s="31"/>
      <c r="TG4" s="31"/>
      <c r="TH4" s="31"/>
      <c r="TI4" s="31"/>
      <c r="TJ4" s="31"/>
      <c r="TK4" s="31"/>
      <c r="TL4" s="31"/>
      <c r="TM4" s="31"/>
      <c r="TN4" s="31"/>
      <c r="TO4" s="31"/>
      <c r="TP4" s="31"/>
      <c r="TQ4" s="31"/>
      <c r="TR4" s="31"/>
      <c r="TS4" s="31"/>
      <c r="TT4" s="31"/>
      <c r="TU4" s="31"/>
      <c r="TV4" s="31"/>
      <c r="TW4" s="31"/>
      <c r="TX4" s="31"/>
      <c r="TY4" s="31"/>
      <c r="TZ4" s="31"/>
      <c r="UA4" s="31"/>
      <c r="UB4" s="31"/>
      <c r="UC4" s="31"/>
      <c r="UD4" s="31"/>
      <c r="UE4" s="31"/>
      <c r="UF4" s="31"/>
      <c r="UG4" s="31"/>
      <c r="UH4" s="31"/>
      <c r="UI4" s="31"/>
      <c r="UJ4" s="31"/>
      <c r="UK4" s="31"/>
      <c r="UL4" s="31"/>
      <c r="UM4" s="31"/>
      <c r="UN4" s="31"/>
      <c r="UO4" s="31"/>
      <c r="UP4" s="31"/>
      <c r="UQ4" s="31"/>
      <c r="UR4" s="31"/>
      <c r="US4" s="31"/>
      <c r="UT4" s="31"/>
      <c r="UU4" s="31"/>
      <c r="UV4" s="31"/>
      <c r="UW4" s="31"/>
      <c r="UX4" s="31"/>
      <c r="UY4" s="31"/>
      <c r="UZ4" s="31"/>
      <c r="VA4" s="31"/>
      <c r="VB4" s="31"/>
      <c r="VC4" s="31"/>
      <c r="VD4" s="31"/>
      <c r="VE4" s="31"/>
      <c r="VF4" s="31"/>
      <c r="VG4" s="31"/>
      <c r="VH4" s="31"/>
      <c r="VI4" s="31"/>
      <c r="VJ4" s="31"/>
      <c r="VK4" s="31"/>
      <c r="VL4" s="31"/>
      <c r="VM4" s="31"/>
      <c r="VN4" s="31"/>
      <c r="VO4" s="31"/>
      <c r="VP4" s="31"/>
      <c r="VQ4" s="31"/>
      <c r="VR4" s="31"/>
      <c r="VS4" s="31"/>
      <c r="VT4" s="31"/>
      <c r="VU4" s="31"/>
      <c r="VV4" s="31"/>
      <c r="VW4" s="31"/>
      <c r="VX4" s="31"/>
      <c r="VY4" s="31"/>
      <c r="VZ4" s="31"/>
      <c r="WA4" s="31"/>
      <c r="WB4" s="31"/>
      <c r="WC4" s="31"/>
      <c r="WD4" s="31"/>
      <c r="WE4" s="31"/>
      <c r="WF4" s="31"/>
      <c r="WG4" s="31"/>
      <c r="WH4" s="31"/>
      <c r="WI4" s="31"/>
      <c r="WJ4" s="31"/>
      <c r="WK4" s="31"/>
      <c r="WL4" s="31"/>
      <c r="WM4" s="31"/>
      <c r="WN4" s="31"/>
      <c r="WO4" s="31"/>
      <c r="WP4" s="31"/>
      <c r="WQ4" s="31"/>
      <c r="WR4" s="31"/>
      <c r="WS4" s="31"/>
      <c r="WT4" s="31"/>
      <c r="WU4" s="31"/>
      <c r="WV4" s="31"/>
      <c r="WW4" s="31"/>
      <c r="WX4" s="31"/>
      <c r="WY4" s="31"/>
      <c r="WZ4" s="31"/>
      <c r="XA4" s="31"/>
      <c r="XB4" s="31"/>
      <c r="XC4" s="31"/>
      <c r="XD4" s="31"/>
      <c r="XE4" s="31"/>
      <c r="XF4" s="31"/>
      <c r="XG4" s="31"/>
      <c r="XH4" s="31"/>
      <c r="XI4" s="31"/>
      <c r="XJ4" s="31"/>
      <c r="XK4" s="31"/>
      <c r="XL4" s="31"/>
      <c r="XM4" s="31"/>
      <c r="XN4" s="31"/>
      <c r="XO4" s="31"/>
      <c r="XP4" s="31"/>
      <c r="XQ4" s="31"/>
      <c r="XR4" s="31"/>
      <c r="XS4" s="31"/>
      <c r="XT4" s="31"/>
      <c r="XU4" s="31"/>
      <c r="XV4" s="31"/>
      <c r="XW4" s="31"/>
      <c r="XX4" s="31"/>
      <c r="XY4" s="31"/>
      <c r="XZ4" s="31"/>
      <c r="YA4" s="31"/>
      <c r="YB4" s="31"/>
      <c r="YC4" s="31"/>
      <c r="YD4" s="31"/>
      <c r="YE4" s="31"/>
      <c r="YF4" s="31"/>
      <c r="YG4" s="31"/>
      <c r="YH4" s="31"/>
      <c r="YI4" s="31"/>
      <c r="YJ4" s="31"/>
      <c r="YK4" s="31"/>
      <c r="YL4" s="31"/>
      <c r="YM4" s="31"/>
      <c r="YN4" s="31"/>
      <c r="YO4" s="31"/>
      <c r="YP4" s="31"/>
      <c r="YQ4" s="31"/>
      <c r="YR4" s="31"/>
      <c r="YS4" s="31"/>
      <c r="YT4" s="31"/>
      <c r="YU4" s="31"/>
      <c r="YV4" s="31"/>
      <c r="YW4" s="31"/>
      <c r="YX4" s="31"/>
      <c r="YY4" s="31"/>
      <c r="YZ4" s="31"/>
      <c r="ZA4" s="31"/>
      <c r="ZB4" s="31"/>
      <c r="ZC4" s="31"/>
      <c r="ZD4" s="31"/>
      <c r="ZE4" s="31"/>
      <c r="ZF4" s="31"/>
      <c r="ZG4" s="31"/>
      <c r="ZH4" s="31"/>
      <c r="ZI4" s="31"/>
      <c r="ZJ4" s="31"/>
      <c r="ZK4" s="31"/>
      <c r="ZL4" s="31"/>
      <c r="ZM4" s="31"/>
      <c r="ZN4" s="31"/>
      <c r="ZO4" s="31"/>
      <c r="ZP4" s="31"/>
      <c r="ZQ4" s="31"/>
      <c r="ZR4" s="31"/>
      <c r="ZS4" s="31"/>
      <c r="ZT4" s="31"/>
      <c r="ZU4" s="31"/>
      <c r="ZV4" s="31"/>
      <c r="ZW4" s="31"/>
    </row>
    <row r="5" spans="1:699" s="39" customFormat="1" ht="45" customHeight="1" x14ac:dyDescent="0.25">
      <c r="A5" s="22" t="s">
        <v>84</v>
      </c>
      <c r="B5" s="23">
        <v>1</v>
      </c>
      <c r="C5" s="24" t="s">
        <v>103</v>
      </c>
      <c r="D5" s="30" t="s">
        <v>128</v>
      </c>
      <c r="E5" s="60">
        <v>1</v>
      </c>
      <c r="F5" s="60">
        <v>1</v>
      </c>
      <c r="G5" s="60">
        <v>1</v>
      </c>
      <c r="H5" s="60">
        <v>1</v>
      </c>
      <c r="I5" s="60">
        <v>1</v>
      </c>
      <c r="J5" s="60">
        <v>1</v>
      </c>
      <c r="K5" s="60">
        <v>1</v>
      </c>
      <c r="L5" s="60">
        <v>1</v>
      </c>
      <c r="M5" s="60">
        <v>1</v>
      </c>
      <c r="N5" s="60">
        <v>1</v>
      </c>
      <c r="O5" s="60"/>
      <c r="P5" s="60">
        <v>0</v>
      </c>
      <c r="Q5" s="60">
        <v>1</v>
      </c>
      <c r="R5" s="60"/>
      <c r="S5" s="60">
        <v>1</v>
      </c>
      <c r="T5" s="60">
        <v>1</v>
      </c>
      <c r="U5" s="60">
        <v>1</v>
      </c>
      <c r="V5" s="60">
        <v>1</v>
      </c>
      <c r="W5" s="60">
        <v>1</v>
      </c>
      <c r="X5" s="60">
        <v>1</v>
      </c>
      <c r="Y5" s="60">
        <v>1</v>
      </c>
      <c r="Z5" s="60">
        <v>1</v>
      </c>
      <c r="AA5" s="60"/>
      <c r="AB5" s="60">
        <v>0</v>
      </c>
      <c r="AC5" s="60">
        <v>0</v>
      </c>
      <c r="AD5" s="60">
        <v>1</v>
      </c>
      <c r="AE5" s="60">
        <v>1</v>
      </c>
      <c r="AF5" s="66">
        <v>1</v>
      </c>
      <c r="AG5" s="63">
        <v>1</v>
      </c>
      <c r="AH5" s="66">
        <v>1</v>
      </c>
      <c r="AI5" s="66">
        <v>1</v>
      </c>
      <c r="AJ5" s="66">
        <v>1</v>
      </c>
      <c r="AK5" s="66">
        <v>1</v>
      </c>
      <c r="AL5" s="66">
        <v>1</v>
      </c>
      <c r="AM5" s="66">
        <v>1</v>
      </c>
      <c r="AN5" s="66">
        <v>1</v>
      </c>
      <c r="AO5" s="66">
        <v>1</v>
      </c>
      <c r="AP5" s="66">
        <v>1</v>
      </c>
      <c r="AQ5" s="66">
        <v>1</v>
      </c>
      <c r="AR5" s="66">
        <v>1</v>
      </c>
      <c r="AS5" s="60">
        <v>1</v>
      </c>
      <c r="AT5" s="60">
        <v>1</v>
      </c>
      <c r="AU5" s="60">
        <v>1</v>
      </c>
      <c r="AV5" s="60">
        <v>1</v>
      </c>
      <c r="AW5" s="60">
        <v>1</v>
      </c>
      <c r="AX5" s="66">
        <v>1</v>
      </c>
      <c r="AY5" s="66">
        <v>0</v>
      </c>
      <c r="AZ5" s="67">
        <v>0</v>
      </c>
      <c r="BA5" s="67">
        <v>0</v>
      </c>
      <c r="BB5" s="66">
        <v>0</v>
      </c>
      <c r="BC5" s="60"/>
      <c r="BD5" s="60">
        <v>1</v>
      </c>
      <c r="BE5" s="60">
        <v>1</v>
      </c>
      <c r="BF5" s="60">
        <v>1</v>
      </c>
      <c r="BG5" s="60">
        <v>1</v>
      </c>
      <c r="BH5" s="60">
        <v>1</v>
      </c>
      <c r="BI5" s="60">
        <v>1</v>
      </c>
      <c r="BJ5" s="60">
        <v>1</v>
      </c>
      <c r="BK5" s="60">
        <v>1</v>
      </c>
      <c r="BL5" s="60">
        <v>1</v>
      </c>
      <c r="BM5" s="60">
        <v>1</v>
      </c>
      <c r="BN5" s="60">
        <v>1</v>
      </c>
      <c r="BO5" s="60">
        <v>1</v>
      </c>
      <c r="BP5" s="60">
        <v>1</v>
      </c>
      <c r="BQ5" s="60">
        <v>1</v>
      </c>
      <c r="BR5" s="60">
        <v>0</v>
      </c>
      <c r="BS5" s="60">
        <v>1</v>
      </c>
      <c r="BT5" s="60">
        <v>1</v>
      </c>
      <c r="BU5" s="60">
        <v>1</v>
      </c>
      <c r="BV5" s="60">
        <v>1</v>
      </c>
      <c r="BW5" s="60"/>
      <c r="BX5" s="20">
        <f t="shared" si="0"/>
        <v>58</v>
      </c>
      <c r="BY5" s="21">
        <f t="shared" ref="BY5:BY27" si="1">BX5/($BW$3-5)*100</f>
        <v>87.878787878787875</v>
      </c>
      <c r="BZ5" s="31"/>
      <c r="CA5" s="31"/>
      <c r="CB5" s="31"/>
      <c r="CC5" s="31"/>
      <c r="CD5" s="31"/>
      <c r="CE5" s="31"/>
      <c r="CF5" s="31"/>
      <c r="CG5" s="31"/>
      <c r="CH5" s="31"/>
      <c r="CI5" s="31"/>
      <c r="CJ5" s="31"/>
      <c r="CK5" s="31"/>
      <c r="CL5" s="31"/>
      <c r="CM5" s="31"/>
      <c r="CN5" s="31"/>
      <c r="CO5" s="31"/>
      <c r="CP5" s="31"/>
      <c r="CQ5" s="31"/>
      <c r="CR5" s="31"/>
      <c r="CS5" s="31"/>
      <c r="CT5" s="31"/>
      <c r="CU5" s="31"/>
      <c r="CV5" s="31"/>
      <c r="CW5" s="31"/>
      <c r="CX5" s="31"/>
      <c r="CY5" s="31"/>
      <c r="CZ5" s="31"/>
      <c r="DA5" s="31"/>
      <c r="DB5" s="31"/>
      <c r="DC5" s="31"/>
      <c r="DD5" s="31"/>
      <c r="DE5" s="31"/>
      <c r="DF5" s="31"/>
      <c r="DG5" s="31"/>
      <c r="DH5" s="31"/>
      <c r="DI5" s="31"/>
      <c r="DJ5" s="31"/>
      <c r="DK5" s="31"/>
      <c r="DL5" s="31"/>
      <c r="DM5" s="31"/>
      <c r="DN5" s="31"/>
      <c r="DO5" s="31"/>
      <c r="DP5" s="31"/>
      <c r="DQ5" s="31"/>
      <c r="DR5" s="31"/>
      <c r="DS5" s="31"/>
      <c r="DT5" s="31"/>
      <c r="DU5" s="31"/>
      <c r="DV5" s="31"/>
      <c r="DW5" s="31"/>
      <c r="DX5" s="31"/>
      <c r="DY5" s="31"/>
      <c r="DZ5" s="31"/>
      <c r="EA5" s="31"/>
      <c r="EB5" s="31"/>
      <c r="EC5" s="31"/>
      <c r="ED5" s="31"/>
      <c r="EE5" s="31"/>
      <c r="EF5" s="31"/>
      <c r="EG5" s="31"/>
      <c r="EH5" s="31"/>
      <c r="EI5" s="31"/>
      <c r="EJ5" s="31"/>
      <c r="EK5" s="31"/>
      <c r="EL5" s="31"/>
      <c r="EM5" s="31"/>
      <c r="EN5" s="31"/>
      <c r="EO5" s="31"/>
      <c r="EP5" s="31"/>
      <c r="EQ5" s="31"/>
      <c r="ER5" s="31"/>
      <c r="ES5" s="31"/>
      <c r="ET5" s="31"/>
      <c r="EU5" s="31"/>
      <c r="EV5" s="31"/>
      <c r="EW5" s="31"/>
      <c r="EX5" s="31"/>
      <c r="EY5" s="31"/>
      <c r="EZ5" s="31"/>
      <c r="FA5" s="31"/>
      <c r="FB5" s="31"/>
      <c r="FC5" s="31"/>
      <c r="FD5" s="31"/>
      <c r="FE5" s="31"/>
      <c r="FF5" s="31"/>
      <c r="FG5" s="31"/>
      <c r="FH5" s="31"/>
      <c r="FI5" s="31"/>
      <c r="FJ5" s="31"/>
      <c r="FK5" s="31"/>
      <c r="FL5" s="31"/>
      <c r="FM5" s="31"/>
      <c r="FN5" s="31"/>
      <c r="FO5" s="31"/>
      <c r="FP5" s="31"/>
      <c r="FQ5" s="31"/>
      <c r="FR5" s="31"/>
      <c r="FS5" s="31"/>
      <c r="FT5" s="31"/>
      <c r="FU5" s="31"/>
      <c r="FV5" s="31"/>
      <c r="FW5" s="31"/>
      <c r="FX5" s="31"/>
      <c r="FY5" s="31"/>
      <c r="FZ5" s="31"/>
      <c r="GA5" s="31"/>
      <c r="GB5" s="31"/>
      <c r="GC5" s="31"/>
      <c r="GD5" s="31"/>
      <c r="GE5" s="31"/>
      <c r="GF5" s="31"/>
      <c r="GG5" s="31"/>
      <c r="GH5" s="31"/>
      <c r="GI5" s="31"/>
      <c r="GJ5" s="31"/>
      <c r="GK5" s="31"/>
      <c r="GL5" s="31"/>
      <c r="GM5" s="31"/>
      <c r="GN5" s="31"/>
      <c r="GO5" s="31"/>
      <c r="GP5" s="31"/>
      <c r="GQ5" s="31"/>
      <c r="GR5" s="31"/>
      <c r="GS5" s="31"/>
      <c r="GT5" s="31"/>
      <c r="GU5" s="31"/>
      <c r="GV5" s="31"/>
      <c r="GW5" s="31"/>
      <c r="GX5" s="31"/>
      <c r="GY5" s="31"/>
      <c r="GZ5" s="31"/>
      <c r="HA5" s="31"/>
      <c r="HB5" s="31"/>
      <c r="HC5" s="31"/>
      <c r="HD5" s="31"/>
      <c r="HE5" s="31"/>
      <c r="HF5" s="31"/>
      <c r="HG5" s="31"/>
      <c r="HH5" s="31"/>
      <c r="HI5" s="31"/>
      <c r="HJ5" s="31"/>
      <c r="HK5" s="31"/>
      <c r="HL5" s="31"/>
      <c r="HM5" s="31"/>
      <c r="HN5" s="31"/>
      <c r="HO5" s="31"/>
      <c r="HP5" s="31"/>
      <c r="HQ5" s="31"/>
      <c r="HR5" s="31"/>
      <c r="HS5" s="31"/>
      <c r="HT5" s="31"/>
      <c r="HU5" s="31"/>
      <c r="HV5" s="31"/>
      <c r="HW5" s="31"/>
      <c r="HX5" s="31"/>
      <c r="HY5" s="31"/>
      <c r="HZ5" s="31"/>
      <c r="IA5" s="31"/>
      <c r="IB5" s="31"/>
      <c r="IC5" s="31"/>
      <c r="ID5" s="31"/>
      <c r="IE5" s="31"/>
      <c r="IF5" s="31"/>
      <c r="IG5" s="31"/>
      <c r="IH5" s="31"/>
      <c r="II5" s="31"/>
      <c r="IJ5" s="31"/>
      <c r="IK5" s="31"/>
      <c r="IL5" s="31"/>
      <c r="IM5" s="31"/>
      <c r="IN5" s="31"/>
      <c r="IO5" s="31"/>
      <c r="IP5" s="31"/>
      <c r="IQ5" s="31"/>
      <c r="IR5" s="31"/>
      <c r="IS5" s="31"/>
      <c r="IT5" s="31"/>
      <c r="IU5" s="31"/>
      <c r="IV5" s="31"/>
      <c r="IW5" s="31"/>
      <c r="IX5" s="31"/>
      <c r="IY5" s="31"/>
      <c r="IZ5" s="31"/>
      <c r="JA5" s="31"/>
      <c r="JB5" s="31"/>
      <c r="JC5" s="31"/>
      <c r="JD5" s="31"/>
      <c r="JE5" s="31"/>
      <c r="JF5" s="31"/>
      <c r="JG5" s="31"/>
      <c r="JH5" s="31"/>
      <c r="JI5" s="31"/>
      <c r="JJ5" s="31"/>
      <c r="JK5" s="31"/>
      <c r="JL5" s="31"/>
      <c r="JM5" s="31"/>
      <c r="JN5" s="31"/>
      <c r="JO5" s="31"/>
      <c r="JP5" s="31"/>
      <c r="JQ5" s="31"/>
      <c r="JR5" s="31"/>
      <c r="JS5" s="31"/>
      <c r="JT5" s="31"/>
      <c r="JU5" s="31"/>
      <c r="JV5" s="31"/>
      <c r="JW5" s="31"/>
      <c r="JX5" s="31"/>
      <c r="JY5" s="31"/>
      <c r="JZ5" s="31"/>
      <c r="KA5" s="31"/>
      <c r="KB5" s="31"/>
      <c r="KC5" s="31"/>
      <c r="KD5" s="31"/>
      <c r="KE5" s="31"/>
      <c r="KF5" s="31"/>
      <c r="KG5" s="31"/>
      <c r="KH5" s="31"/>
      <c r="KI5" s="31"/>
      <c r="KJ5" s="31"/>
      <c r="KK5" s="31"/>
      <c r="KL5" s="31"/>
      <c r="KM5" s="31"/>
      <c r="KN5" s="31"/>
      <c r="KO5" s="31"/>
      <c r="KP5" s="31"/>
      <c r="KQ5" s="31"/>
      <c r="KR5" s="31"/>
      <c r="KS5" s="31"/>
      <c r="KT5" s="31"/>
      <c r="KU5" s="31"/>
      <c r="KV5" s="31"/>
      <c r="KW5" s="31"/>
      <c r="KX5" s="31"/>
      <c r="KY5" s="31"/>
      <c r="KZ5" s="31"/>
      <c r="LA5" s="31"/>
      <c r="LB5" s="31"/>
      <c r="LC5" s="31"/>
      <c r="LD5" s="31"/>
      <c r="LE5" s="31"/>
      <c r="LF5" s="31"/>
      <c r="LG5" s="31"/>
      <c r="LH5" s="31"/>
      <c r="LI5" s="31"/>
      <c r="LJ5" s="31"/>
      <c r="LK5" s="31"/>
      <c r="LL5" s="31"/>
      <c r="LM5" s="31"/>
      <c r="LN5" s="31"/>
      <c r="LO5" s="31"/>
      <c r="LP5" s="31"/>
      <c r="LQ5" s="31"/>
      <c r="LR5" s="31"/>
      <c r="LS5" s="31"/>
      <c r="LT5" s="31"/>
      <c r="LU5" s="31"/>
      <c r="LV5" s="31"/>
      <c r="LW5" s="31"/>
      <c r="LX5" s="31"/>
      <c r="LY5" s="31"/>
      <c r="LZ5" s="31"/>
      <c r="MA5" s="31"/>
      <c r="MB5" s="31"/>
      <c r="MC5" s="31"/>
      <c r="MD5" s="31"/>
      <c r="ME5" s="31"/>
      <c r="MF5" s="31"/>
      <c r="MG5" s="31"/>
      <c r="MH5" s="31"/>
      <c r="MI5" s="31"/>
      <c r="MJ5" s="31"/>
      <c r="MK5" s="31"/>
      <c r="ML5" s="31"/>
      <c r="MM5" s="31"/>
      <c r="MN5" s="31"/>
      <c r="MO5" s="31"/>
      <c r="MP5" s="31"/>
      <c r="MQ5" s="31"/>
      <c r="MR5" s="31"/>
      <c r="MS5" s="31"/>
      <c r="MT5" s="31"/>
      <c r="MU5" s="31"/>
      <c r="MV5" s="31"/>
      <c r="MW5" s="31"/>
      <c r="MX5" s="31"/>
      <c r="MY5" s="31"/>
      <c r="MZ5" s="31"/>
      <c r="NA5" s="31"/>
      <c r="NB5" s="31"/>
      <c r="NC5" s="31"/>
      <c r="ND5" s="31"/>
      <c r="NE5" s="31"/>
      <c r="NF5" s="31"/>
      <c r="NG5" s="31"/>
      <c r="NH5" s="31"/>
      <c r="NI5" s="31"/>
      <c r="NJ5" s="31"/>
      <c r="NK5" s="31"/>
      <c r="NL5" s="31"/>
      <c r="NM5" s="31"/>
      <c r="NN5" s="31"/>
      <c r="NO5" s="31"/>
      <c r="NP5" s="31"/>
      <c r="NQ5" s="31"/>
      <c r="NR5" s="31"/>
      <c r="NS5" s="31"/>
      <c r="NT5" s="31"/>
      <c r="NU5" s="31"/>
      <c r="NV5" s="31"/>
      <c r="NW5" s="31"/>
      <c r="NX5" s="31"/>
      <c r="NY5" s="31"/>
      <c r="NZ5" s="31"/>
      <c r="OA5" s="31"/>
      <c r="OB5" s="31"/>
      <c r="OC5" s="31"/>
      <c r="OD5" s="31"/>
      <c r="OE5" s="31"/>
      <c r="OF5" s="31"/>
      <c r="OG5" s="31"/>
      <c r="OH5" s="31"/>
      <c r="OI5" s="31"/>
      <c r="OJ5" s="31"/>
      <c r="OK5" s="31"/>
      <c r="OL5" s="31"/>
      <c r="OM5" s="31"/>
      <c r="ON5" s="31"/>
      <c r="OO5" s="31"/>
      <c r="OP5" s="31"/>
      <c r="OQ5" s="31"/>
      <c r="OR5" s="31"/>
      <c r="OS5" s="31"/>
      <c r="OT5" s="31"/>
      <c r="OU5" s="31"/>
      <c r="OV5" s="31"/>
      <c r="OW5" s="31"/>
      <c r="OX5" s="31"/>
      <c r="OY5" s="31"/>
      <c r="OZ5" s="31"/>
      <c r="PA5" s="31"/>
      <c r="PB5" s="31"/>
      <c r="PC5" s="31"/>
      <c r="PD5" s="31"/>
      <c r="PE5" s="31"/>
      <c r="PF5" s="31"/>
      <c r="PG5" s="31"/>
      <c r="PH5" s="31"/>
      <c r="PI5" s="31"/>
      <c r="PJ5" s="31"/>
      <c r="PK5" s="31"/>
      <c r="PL5" s="31"/>
      <c r="PM5" s="31"/>
      <c r="PN5" s="31"/>
      <c r="PO5" s="31"/>
      <c r="PP5" s="31"/>
      <c r="PQ5" s="31"/>
      <c r="PR5" s="31"/>
      <c r="PS5" s="31"/>
      <c r="PT5" s="31"/>
      <c r="PU5" s="31"/>
      <c r="PV5" s="31"/>
      <c r="PW5" s="31"/>
      <c r="PX5" s="31"/>
      <c r="PY5" s="31"/>
      <c r="PZ5" s="31"/>
      <c r="QA5" s="31"/>
      <c r="QB5" s="31"/>
      <c r="QC5" s="31"/>
      <c r="QD5" s="31"/>
      <c r="QE5" s="31"/>
      <c r="QF5" s="31"/>
      <c r="QG5" s="31"/>
      <c r="QH5" s="31"/>
      <c r="QI5" s="31"/>
      <c r="QJ5" s="31"/>
      <c r="QK5" s="31"/>
      <c r="QL5" s="31"/>
      <c r="QM5" s="31"/>
      <c r="QN5" s="31"/>
      <c r="QO5" s="31"/>
      <c r="QP5" s="31"/>
      <c r="QQ5" s="31"/>
      <c r="QR5" s="31"/>
      <c r="QS5" s="31"/>
      <c r="QT5" s="31"/>
      <c r="QU5" s="31"/>
      <c r="QV5" s="31"/>
      <c r="QW5" s="31"/>
      <c r="QX5" s="31"/>
      <c r="QY5" s="31"/>
      <c r="QZ5" s="31"/>
      <c r="RA5" s="31"/>
      <c r="RB5" s="31"/>
      <c r="RC5" s="31"/>
      <c r="RD5" s="31"/>
      <c r="RE5" s="31"/>
      <c r="RF5" s="31"/>
      <c r="RG5" s="31"/>
      <c r="RH5" s="31"/>
      <c r="RI5" s="31"/>
      <c r="RJ5" s="31"/>
      <c r="RK5" s="31"/>
      <c r="RL5" s="31"/>
      <c r="RM5" s="31"/>
      <c r="RN5" s="31"/>
      <c r="RO5" s="31"/>
      <c r="RP5" s="31"/>
      <c r="RQ5" s="31"/>
      <c r="RR5" s="31"/>
      <c r="RS5" s="31"/>
      <c r="RT5" s="31"/>
      <c r="RU5" s="31"/>
      <c r="RV5" s="31"/>
      <c r="RW5" s="31"/>
      <c r="RX5" s="31"/>
      <c r="RY5" s="31"/>
      <c r="RZ5" s="31"/>
      <c r="SA5" s="31"/>
      <c r="SB5" s="31"/>
      <c r="SC5" s="31"/>
      <c r="SD5" s="31"/>
      <c r="SE5" s="31"/>
      <c r="SF5" s="31"/>
      <c r="SG5" s="31"/>
      <c r="SH5" s="31"/>
      <c r="SI5" s="31"/>
      <c r="SJ5" s="31"/>
      <c r="SK5" s="31"/>
      <c r="SL5" s="31"/>
      <c r="SM5" s="31"/>
      <c r="SN5" s="31"/>
      <c r="SO5" s="31"/>
      <c r="SP5" s="31"/>
      <c r="SQ5" s="31"/>
      <c r="SR5" s="31"/>
      <c r="SS5" s="31"/>
      <c r="ST5" s="31"/>
      <c r="SU5" s="31"/>
      <c r="SV5" s="31"/>
      <c r="SW5" s="31"/>
      <c r="SX5" s="31"/>
      <c r="SY5" s="31"/>
      <c r="SZ5" s="31"/>
      <c r="TA5" s="31"/>
      <c r="TB5" s="31"/>
      <c r="TC5" s="31"/>
      <c r="TD5" s="31"/>
      <c r="TE5" s="31"/>
      <c r="TF5" s="31"/>
      <c r="TG5" s="31"/>
      <c r="TH5" s="31"/>
      <c r="TI5" s="31"/>
      <c r="TJ5" s="31"/>
      <c r="TK5" s="31"/>
      <c r="TL5" s="31"/>
      <c r="TM5" s="31"/>
      <c r="TN5" s="31"/>
      <c r="TO5" s="31"/>
      <c r="TP5" s="31"/>
      <c r="TQ5" s="31"/>
      <c r="TR5" s="31"/>
      <c r="TS5" s="31"/>
      <c r="TT5" s="31"/>
      <c r="TU5" s="31"/>
      <c r="TV5" s="31"/>
      <c r="TW5" s="31"/>
      <c r="TX5" s="31"/>
      <c r="TY5" s="31"/>
      <c r="TZ5" s="31"/>
      <c r="UA5" s="31"/>
      <c r="UB5" s="31"/>
      <c r="UC5" s="31"/>
      <c r="UD5" s="31"/>
      <c r="UE5" s="31"/>
      <c r="UF5" s="31"/>
      <c r="UG5" s="31"/>
      <c r="UH5" s="31"/>
      <c r="UI5" s="31"/>
      <c r="UJ5" s="31"/>
      <c r="UK5" s="31"/>
      <c r="UL5" s="31"/>
      <c r="UM5" s="31"/>
      <c r="UN5" s="31"/>
      <c r="UO5" s="31"/>
      <c r="UP5" s="31"/>
      <c r="UQ5" s="31"/>
      <c r="UR5" s="31"/>
      <c r="US5" s="31"/>
      <c r="UT5" s="31"/>
      <c r="UU5" s="31"/>
      <c r="UV5" s="31"/>
      <c r="UW5" s="31"/>
      <c r="UX5" s="31"/>
      <c r="UY5" s="31"/>
      <c r="UZ5" s="31"/>
      <c r="VA5" s="31"/>
      <c r="VB5" s="31"/>
      <c r="VC5" s="31"/>
      <c r="VD5" s="31"/>
      <c r="VE5" s="31"/>
      <c r="VF5" s="31"/>
      <c r="VG5" s="31"/>
      <c r="VH5" s="31"/>
      <c r="VI5" s="31"/>
      <c r="VJ5" s="31"/>
      <c r="VK5" s="31"/>
      <c r="VL5" s="31"/>
      <c r="VM5" s="31"/>
      <c r="VN5" s="31"/>
      <c r="VO5" s="31"/>
      <c r="VP5" s="31"/>
      <c r="VQ5" s="31"/>
      <c r="VR5" s="31"/>
      <c r="VS5" s="31"/>
      <c r="VT5" s="31"/>
      <c r="VU5" s="31"/>
      <c r="VV5" s="31"/>
      <c r="VW5" s="31"/>
      <c r="VX5" s="31"/>
      <c r="VY5" s="31"/>
      <c r="VZ5" s="31"/>
      <c r="WA5" s="31"/>
      <c r="WB5" s="31"/>
      <c r="WC5" s="31"/>
      <c r="WD5" s="31"/>
      <c r="WE5" s="31"/>
      <c r="WF5" s="31"/>
      <c r="WG5" s="31"/>
      <c r="WH5" s="31"/>
      <c r="WI5" s="31"/>
      <c r="WJ5" s="31"/>
      <c r="WK5" s="31"/>
      <c r="WL5" s="31"/>
      <c r="WM5" s="31"/>
      <c r="WN5" s="31"/>
      <c r="WO5" s="31"/>
      <c r="WP5" s="31"/>
      <c r="WQ5" s="31"/>
      <c r="WR5" s="31"/>
      <c r="WS5" s="31"/>
      <c r="WT5" s="31"/>
      <c r="WU5" s="31"/>
      <c r="WV5" s="31"/>
      <c r="WW5" s="31"/>
      <c r="WX5" s="31"/>
      <c r="WY5" s="31"/>
      <c r="WZ5" s="31"/>
      <c r="XA5" s="31"/>
      <c r="XB5" s="31"/>
      <c r="XC5" s="31"/>
      <c r="XD5" s="31"/>
      <c r="XE5" s="31"/>
      <c r="XF5" s="31"/>
      <c r="XG5" s="31"/>
      <c r="XH5" s="31"/>
      <c r="XI5" s="31"/>
      <c r="XJ5" s="31"/>
      <c r="XK5" s="31"/>
      <c r="XL5" s="31"/>
      <c r="XM5" s="31"/>
      <c r="XN5" s="31"/>
      <c r="XO5" s="31"/>
      <c r="XP5" s="31"/>
      <c r="XQ5" s="31"/>
      <c r="XR5" s="31"/>
      <c r="XS5" s="31"/>
      <c r="XT5" s="31"/>
      <c r="XU5" s="31"/>
      <c r="XV5" s="31"/>
      <c r="XW5" s="31"/>
      <c r="XX5" s="31"/>
      <c r="XY5" s="31"/>
      <c r="XZ5" s="31"/>
      <c r="YA5" s="31"/>
      <c r="YB5" s="31"/>
      <c r="YC5" s="31"/>
      <c r="YD5" s="31"/>
      <c r="YE5" s="31"/>
      <c r="YF5" s="31"/>
      <c r="YG5" s="31"/>
      <c r="YH5" s="31"/>
      <c r="YI5" s="31"/>
      <c r="YJ5" s="31"/>
      <c r="YK5" s="31"/>
      <c r="YL5" s="31"/>
      <c r="YM5" s="31"/>
      <c r="YN5" s="31"/>
      <c r="YO5" s="31"/>
      <c r="YP5" s="31"/>
      <c r="YQ5" s="31"/>
      <c r="YR5" s="31"/>
      <c r="YS5" s="31"/>
      <c r="YT5" s="31"/>
      <c r="YU5" s="31"/>
      <c r="YV5" s="31"/>
      <c r="YW5" s="31"/>
      <c r="YX5" s="31"/>
      <c r="YY5" s="31"/>
      <c r="YZ5" s="31"/>
      <c r="ZA5" s="31"/>
      <c r="ZB5" s="31"/>
      <c r="ZC5" s="31"/>
      <c r="ZD5" s="31"/>
      <c r="ZE5" s="31"/>
      <c r="ZF5" s="31"/>
      <c r="ZG5" s="31"/>
      <c r="ZH5" s="31"/>
      <c r="ZI5" s="31"/>
      <c r="ZJ5" s="31"/>
      <c r="ZK5" s="31"/>
      <c r="ZL5" s="31"/>
      <c r="ZM5" s="31"/>
      <c r="ZN5" s="31"/>
      <c r="ZO5" s="31"/>
      <c r="ZP5" s="31"/>
      <c r="ZQ5" s="31"/>
      <c r="ZR5" s="31"/>
      <c r="ZS5" s="31"/>
      <c r="ZT5" s="31"/>
      <c r="ZU5" s="31"/>
      <c r="ZV5" s="31"/>
      <c r="ZW5" s="31"/>
    </row>
    <row r="6" spans="1:699" s="31" customFormat="1" ht="45" customHeight="1" x14ac:dyDescent="0.25">
      <c r="A6" s="22" t="s">
        <v>84</v>
      </c>
      <c r="B6" s="23">
        <v>3</v>
      </c>
      <c r="C6" s="24" t="s">
        <v>105</v>
      </c>
      <c r="D6" s="30" t="s">
        <v>126</v>
      </c>
      <c r="E6" s="60">
        <v>1</v>
      </c>
      <c r="F6" s="60">
        <v>1</v>
      </c>
      <c r="G6" s="60">
        <v>1</v>
      </c>
      <c r="H6" s="60">
        <v>1</v>
      </c>
      <c r="I6" s="60">
        <v>1</v>
      </c>
      <c r="J6" s="60">
        <v>1</v>
      </c>
      <c r="K6" s="60">
        <v>0</v>
      </c>
      <c r="L6" s="60">
        <v>1</v>
      </c>
      <c r="M6" s="60">
        <v>1</v>
      </c>
      <c r="N6" s="60">
        <v>1</v>
      </c>
      <c r="O6" s="60"/>
      <c r="P6" s="66">
        <v>1</v>
      </c>
      <c r="Q6" s="60">
        <v>1</v>
      </c>
      <c r="R6" s="60"/>
      <c r="S6" s="60">
        <v>1</v>
      </c>
      <c r="T6" s="60">
        <v>1</v>
      </c>
      <c r="U6" s="60">
        <v>1</v>
      </c>
      <c r="V6" s="60">
        <v>1</v>
      </c>
      <c r="W6" s="60">
        <v>1</v>
      </c>
      <c r="X6" s="60">
        <v>1</v>
      </c>
      <c r="Y6" s="60">
        <v>1</v>
      </c>
      <c r="Z6" s="60">
        <v>1</v>
      </c>
      <c r="AA6" s="60"/>
      <c r="AB6" s="60">
        <v>1</v>
      </c>
      <c r="AC6" s="60">
        <v>1</v>
      </c>
      <c r="AD6" s="60">
        <v>1</v>
      </c>
      <c r="AE6" s="60">
        <v>0</v>
      </c>
      <c r="AF6" s="66">
        <v>1</v>
      </c>
      <c r="AG6" s="67">
        <v>0</v>
      </c>
      <c r="AH6" s="66">
        <v>0</v>
      </c>
      <c r="AI6" s="66">
        <v>1</v>
      </c>
      <c r="AJ6" s="66">
        <v>1</v>
      </c>
      <c r="AK6" s="66">
        <v>1</v>
      </c>
      <c r="AL6" s="66">
        <v>1</v>
      </c>
      <c r="AM6" s="66">
        <v>1</v>
      </c>
      <c r="AN6" s="66">
        <v>0</v>
      </c>
      <c r="AO6" s="66">
        <v>0</v>
      </c>
      <c r="AP6" s="66">
        <v>1</v>
      </c>
      <c r="AQ6" s="66">
        <v>0</v>
      </c>
      <c r="AR6" s="66">
        <v>1</v>
      </c>
      <c r="AS6" s="60">
        <v>0</v>
      </c>
      <c r="AT6" s="60">
        <v>1</v>
      </c>
      <c r="AU6" s="60">
        <v>1</v>
      </c>
      <c r="AV6" s="60">
        <v>1</v>
      </c>
      <c r="AW6" s="60">
        <v>1</v>
      </c>
      <c r="AX6" s="66">
        <v>1</v>
      </c>
      <c r="AY6" s="66">
        <v>0</v>
      </c>
      <c r="AZ6" s="66">
        <v>0</v>
      </c>
      <c r="BA6" s="66">
        <v>0</v>
      </c>
      <c r="BB6" s="66">
        <v>0</v>
      </c>
      <c r="BC6" s="60"/>
      <c r="BD6" s="60">
        <v>1</v>
      </c>
      <c r="BE6" s="60">
        <v>1</v>
      </c>
      <c r="BF6" s="60">
        <v>1</v>
      </c>
      <c r="BG6" s="60">
        <v>1</v>
      </c>
      <c r="BH6" s="60">
        <v>1</v>
      </c>
      <c r="BI6" s="60">
        <v>0</v>
      </c>
      <c r="BJ6" s="60">
        <v>0</v>
      </c>
      <c r="BK6" s="60">
        <v>1</v>
      </c>
      <c r="BL6" s="60">
        <v>0</v>
      </c>
      <c r="BM6" s="60">
        <v>1</v>
      </c>
      <c r="BN6" s="60">
        <v>1</v>
      </c>
      <c r="BO6" s="60">
        <v>1</v>
      </c>
      <c r="BP6" s="60">
        <v>1</v>
      </c>
      <c r="BQ6" s="60">
        <v>1</v>
      </c>
      <c r="BR6" s="60">
        <v>1</v>
      </c>
      <c r="BS6" s="60">
        <v>1</v>
      </c>
      <c r="BT6" s="60">
        <v>1</v>
      </c>
      <c r="BU6" s="60">
        <v>1</v>
      </c>
      <c r="BV6" s="60">
        <v>0</v>
      </c>
      <c r="BW6" s="60"/>
      <c r="BX6" s="20">
        <f t="shared" si="0"/>
        <v>50</v>
      </c>
      <c r="BY6" s="21">
        <f t="shared" si="1"/>
        <v>75.757575757575751</v>
      </c>
    </row>
    <row r="7" spans="1:699" s="39" customFormat="1" ht="45" customHeight="1" x14ac:dyDescent="0.25">
      <c r="A7" s="22" t="s">
        <v>84</v>
      </c>
      <c r="B7" s="23">
        <v>2</v>
      </c>
      <c r="C7" s="24" t="s">
        <v>104</v>
      </c>
      <c r="D7" s="30" t="s">
        <v>127</v>
      </c>
      <c r="E7" s="60">
        <v>1</v>
      </c>
      <c r="F7" s="60">
        <v>1</v>
      </c>
      <c r="G7" s="60">
        <v>1</v>
      </c>
      <c r="H7" s="60">
        <v>1</v>
      </c>
      <c r="I7" s="66">
        <v>0</v>
      </c>
      <c r="J7" s="60">
        <v>1</v>
      </c>
      <c r="K7" s="60">
        <v>0</v>
      </c>
      <c r="L7" s="60">
        <v>1</v>
      </c>
      <c r="M7" s="60">
        <v>0</v>
      </c>
      <c r="N7" s="60">
        <v>1</v>
      </c>
      <c r="O7" s="60"/>
      <c r="P7" s="60">
        <v>0</v>
      </c>
      <c r="Q7" s="60">
        <v>1</v>
      </c>
      <c r="R7" s="60"/>
      <c r="S7" s="60">
        <v>1</v>
      </c>
      <c r="T7" s="60">
        <v>0</v>
      </c>
      <c r="U7" s="60">
        <v>1</v>
      </c>
      <c r="V7" s="60">
        <v>1</v>
      </c>
      <c r="W7" s="60">
        <v>1</v>
      </c>
      <c r="X7" s="60">
        <v>1</v>
      </c>
      <c r="Y7" s="60">
        <v>1</v>
      </c>
      <c r="Z7" s="60">
        <v>1</v>
      </c>
      <c r="AA7" s="60"/>
      <c r="AB7" s="60">
        <v>0</v>
      </c>
      <c r="AC7" s="60">
        <v>0</v>
      </c>
      <c r="AD7" s="60">
        <v>0</v>
      </c>
      <c r="AE7" s="60">
        <v>0</v>
      </c>
      <c r="AF7" s="66">
        <v>1</v>
      </c>
      <c r="AG7" s="67">
        <v>1</v>
      </c>
      <c r="AH7" s="66">
        <v>0</v>
      </c>
      <c r="AI7" s="66">
        <v>1</v>
      </c>
      <c r="AJ7" s="66">
        <v>1</v>
      </c>
      <c r="AK7" s="66">
        <v>1</v>
      </c>
      <c r="AL7" s="66">
        <v>0</v>
      </c>
      <c r="AM7" s="66">
        <v>0</v>
      </c>
      <c r="AN7" s="66">
        <v>0</v>
      </c>
      <c r="AO7" s="66">
        <v>0</v>
      </c>
      <c r="AP7" s="66">
        <v>0</v>
      </c>
      <c r="AQ7" s="66">
        <v>0</v>
      </c>
      <c r="AR7" s="66">
        <v>0</v>
      </c>
      <c r="AS7" s="60">
        <v>0</v>
      </c>
      <c r="AT7" s="60">
        <v>0</v>
      </c>
      <c r="AU7" s="60">
        <v>0</v>
      </c>
      <c r="AV7" s="60">
        <v>0</v>
      </c>
      <c r="AW7" s="60">
        <v>0</v>
      </c>
      <c r="AX7" s="66">
        <v>0</v>
      </c>
      <c r="AY7" s="66">
        <v>0</v>
      </c>
      <c r="AZ7" s="66">
        <v>0</v>
      </c>
      <c r="BA7" s="66">
        <v>0</v>
      </c>
      <c r="BB7" s="66">
        <v>0</v>
      </c>
      <c r="BC7" s="60"/>
      <c r="BD7" s="60">
        <v>0</v>
      </c>
      <c r="BE7" s="60">
        <v>0</v>
      </c>
      <c r="BF7" s="60">
        <v>0</v>
      </c>
      <c r="BG7" s="60">
        <v>0</v>
      </c>
      <c r="BH7" s="60">
        <v>0</v>
      </c>
      <c r="BI7" s="60">
        <v>0</v>
      </c>
      <c r="BJ7" s="60">
        <v>0</v>
      </c>
      <c r="BK7" s="60">
        <v>0</v>
      </c>
      <c r="BL7" s="60">
        <v>0</v>
      </c>
      <c r="BM7" s="60">
        <v>0</v>
      </c>
      <c r="BN7" s="60">
        <v>0</v>
      </c>
      <c r="BO7" s="60">
        <v>0</v>
      </c>
      <c r="BP7" s="60">
        <v>0</v>
      </c>
      <c r="BQ7" s="2">
        <v>0</v>
      </c>
      <c r="BR7" s="2">
        <v>0</v>
      </c>
      <c r="BS7" s="2">
        <v>0</v>
      </c>
      <c r="BT7" s="2">
        <v>0</v>
      </c>
      <c r="BU7" s="2">
        <v>0</v>
      </c>
      <c r="BV7" s="2">
        <v>0</v>
      </c>
      <c r="BW7" s="2"/>
      <c r="BX7" s="20">
        <f t="shared" si="0"/>
        <v>20</v>
      </c>
      <c r="BY7" s="21">
        <f t="shared" si="1"/>
        <v>30.303030303030305</v>
      </c>
      <c r="BZ7" s="31"/>
      <c r="CA7" s="31"/>
      <c r="CB7" s="31"/>
      <c r="CC7" s="31"/>
      <c r="CD7" s="31"/>
      <c r="CE7" s="31"/>
      <c r="CF7" s="31"/>
      <c r="CG7" s="31"/>
      <c r="CH7" s="31"/>
      <c r="CI7" s="31"/>
      <c r="CJ7" s="31"/>
      <c r="CK7" s="31"/>
      <c r="CL7" s="31"/>
      <c r="CM7" s="31"/>
      <c r="CN7" s="31"/>
      <c r="CO7" s="31"/>
      <c r="CP7" s="31"/>
      <c r="CQ7" s="31"/>
      <c r="CR7" s="31"/>
      <c r="CS7" s="31"/>
      <c r="CT7" s="31"/>
      <c r="CU7" s="31"/>
      <c r="CV7" s="31"/>
      <c r="CW7" s="31"/>
      <c r="CX7" s="31"/>
      <c r="CY7" s="31"/>
      <c r="CZ7" s="31"/>
      <c r="DA7" s="31"/>
      <c r="DB7" s="31"/>
      <c r="DC7" s="31"/>
      <c r="DD7" s="31"/>
      <c r="DE7" s="31"/>
      <c r="DF7" s="31"/>
      <c r="DG7" s="31"/>
      <c r="DH7" s="31"/>
      <c r="DI7" s="31"/>
      <c r="DJ7" s="31"/>
      <c r="DK7" s="31"/>
      <c r="DL7" s="31"/>
      <c r="DM7" s="31"/>
      <c r="DN7" s="31"/>
      <c r="DO7" s="31"/>
      <c r="DP7" s="31"/>
      <c r="DQ7" s="31"/>
      <c r="DR7" s="31"/>
      <c r="DS7" s="31"/>
      <c r="DT7" s="31"/>
      <c r="DU7" s="31"/>
      <c r="DV7" s="31"/>
      <c r="DW7" s="31"/>
      <c r="DX7" s="31"/>
      <c r="DY7" s="31"/>
      <c r="DZ7" s="31"/>
      <c r="EA7" s="31"/>
      <c r="EB7" s="31"/>
      <c r="EC7" s="31"/>
      <c r="ED7" s="31"/>
      <c r="EE7" s="31"/>
      <c r="EF7" s="31"/>
      <c r="EG7" s="31"/>
      <c r="EH7" s="31"/>
      <c r="EI7" s="31"/>
      <c r="EJ7" s="31"/>
      <c r="EK7" s="31"/>
      <c r="EL7" s="31"/>
      <c r="EM7" s="31"/>
      <c r="EN7" s="31"/>
      <c r="EO7" s="31"/>
      <c r="EP7" s="31"/>
      <c r="EQ7" s="31"/>
      <c r="ER7" s="31"/>
      <c r="ES7" s="31"/>
      <c r="ET7" s="31"/>
      <c r="EU7" s="31"/>
      <c r="EV7" s="31"/>
      <c r="EW7" s="31"/>
      <c r="EX7" s="31"/>
      <c r="EY7" s="31"/>
      <c r="EZ7" s="31"/>
      <c r="FA7" s="31"/>
      <c r="FB7" s="31"/>
      <c r="FC7" s="31"/>
      <c r="FD7" s="31"/>
      <c r="FE7" s="31"/>
      <c r="FF7" s="31"/>
      <c r="FG7" s="31"/>
      <c r="FH7" s="31"/>
      <c r="FI7" s="31"/>
      <c r="FJ7" s="31"/>
      <c r="FK7" s="31"/>
      <c r="FL7" s="31"/>
      <c r="FM7" s="31"/>
      <c r="FN7" s="31"/>
      <c r="FO7" s="31"/>
      <c r="FP7" s="31"/>
      <c r="FQ7" s="31"/>
      <c r="FR7" s="31"/>
      <c r="FS7" s="31"/>
      <c r="FT7" s="31"/>
      <c r="FU7" s="31"/>
      <c r="FV7" s="31"/>
      <c r="FW7" s="31"/>
      <c r="FX7" s="31"/>
      <c r="FY7" s="31"/>
      <c r="FZ7" s="31"/>
      <c r="GA7" s="31"/>
      <c r="GB7" s="31"/>
      <c r="GC7" s="31"/>
      <c r="GD7" s="31"/>
      <c r="GE7" s="31"/>
      <c r="GF7" s="31"/>
      <c r="GG7" s="31"/>
      <c r="GH7" s="31"/>
      <c r="GI7" s="31"/>
      <c r="GJ7" s="31"/>
      <c r="GK7" s="31"/>
      <c r="GL7" s="31"/>
      <c r="GM7" s="31"/>
      <c r="GN7" s="31"/>
      <c r="GO7" s="31"/>
      <c r="GP7" s="31"/>
      <c r="GQ7" s="31"/>
      <c r="GR7" s="31"/>
      <c r="GS7" s="31"/>
      <c r="GT7" s="31"/>
      <c r="GU7" s="31"/>
      <c r="GV7" s="31"/>
      <c r="GW7" s="31"/>
      <c r="GX7" s="31"/>
      <c r="GY7" s="31"/>
      <c r="GZ7" s="31"/>
      <c r="HA7" s="31"/>
      <c r="HB7" s="31"/>
      <c r="HC7" s="31"/>
      <c r="HD7" s="31"/>
      <c r="HE7" s="31"/>
      <c r="HF7" s="31"/>
      <c r="HG7" s="31"/>
      <c r="HH7" s="31"/>
      <c r="HI7" s="31"/>
      <c r="HJ7" s="31"/>
      <c r="HK7" s="31"/>
      <c r="HL7" s="31"/>
      <c r="HM7" s="31"/>
      <c r="HN7" s="31"/>
      <c r="HO7" s="31"/>
      <c r="HP7" s="31"/>
      <c r="HQ7" s="31"/>
      <c r="HR7" s="31"/>
      <c r="HS7" s="31"/>
      <c r="HT7" s="31"/>
      <c r="HU7" s="31"/>
      <c r="HV7" s="31"/>
      <c r="HW7" s="31"/>
      <c r="HX7" s="31"/>
      <c r="HY7" s="31"/>
      <c r="HZ7" s="31"/>
      <c r="IA7" s="31"/>
      <c r="IB7" s="31"/>
      <c r="IC7" s="31"/>
      <c r="ID7" s="31"/>
      <c r="IE7" s="31"/>
      <c r="IF7" s="31"/>
      <c r="IG7" s="31"/>
      <c r="IH7" s="31"/>
      <c r="II7" s="31"/>
      <c r="IJ7" s="31"/>
      <c r="IK7" s="31"/>
      <c r="IL7" s="31"/>
      <c r="IM7" s="31"/>
      <c r="IN7" s="31"/>
      <c r="IO7" s="31"/>
      <c r="IP7" s="31"/>
      <c r="IQ7" s="31"/>
      <c r="IR7" s="31"/>
      <c r="IS7" s="31"/>
      <c r="IT7" s="31"/>
      <c r="IU7" s="31"/>
      <c r="IV7" s="31"/>
      <c r="IW7" s="31"/>
      <c r="IX7" s="31"/>
      <c r="IY7" s="31"/>
      <c r="IZ7" s="31"/>
      <c r="JA7" s="31"/>
      <c r="JB7" s="31"/>
      <c r="JC7" s="31"/>
      <c r="JD7" s="31"/>
      <c r="JE7" s="31"/>
      <c r="JF7" s="31"/>
      <c r="JG7" s="31"/>
      <c r="JH7" s="31"/>
      <c r="JI7" s="31"/>
      <c r="JJ7" s="31"/>
      <c r="JK7" s="31"/>
      <c r="JL7" s="31"/>
      <c r="JM7" s="31"/>
      <c r="JN7" s="31"/>
      <c r="JO7" s="31"/>
      <c r="JP7" s="31"/>
      <c r="JQ7" s="31"/>
      <c r="JR7" s="31"/>
      <c r="JS7" s="31"/>
      <c r="JT7" s="31"/>
      <c r="JU7" s="31"/>
      <c r="JV7" s="31"/>
      <c r="JW7" s="31"/>
      <c r="JX7" s="31"/>
      <c r="JY7" s="31"/>
      <c r="JZ7" s="31"/>
      <c r="KA7" s="31"/>
      <c r="KB7" s="31"/>
      <c r="KC7" s="31"/>
      <c r="KD7" s="31"/>
      <c r="KE7" s="31"/>
      <c r="KF7" s="31"/>
      <c r="KG7" s="31"/>
      <c r="KH7" s="31"/>
      <c r="KI7" s="31"/>
      <c r="KJ7" s="31"/>
      <c r="KK7" s="31"/>
      <c r="KL7" s="31"/>
      <c r="KM7" s="31"/>
      <c r="KN7" s="31"/>
      <c r="KO7" s="31"/>
      <c r="KP7" s="31"/>
      <c r="KQ7" s="31"/>
      <c r="KR7" s="31"/>
      <c r="KS7" s="31"/>
      <c r="KT7" s="31"/>
      <c r="KU7" s="31"/>
      <c r="KV7" s="31"/>
      <c r="KW7" s="31"/>
      <c r="KX7" s="31"/>
      <c r="KY7" s="31"/>
      <c r="KZ7" s="31"/>
      <c r="LA7" s="31"/>
      <c r="LB7" s="31"/>
      <c r="LC7" s="31"/>
      <c r="LD7" s="31"/>
      <c r="LE7" s="31"/>
      <c r="LF7" s="31"/>
      <c r="LG7" s="31"/>
      <c r="LH7" s="31"/>
      <c r="LI7" s="31"/>
      <c r="LJ7" s="31"/>
      <c r="LK7" s="31"/>
      <c r="LL7" s="31"/>
      <c r="LM7" s="31"/>
      <c r="LN7" s="31"/>
      <c r="LO7" s="31"/>
      <c r="LP7" s="31"/>
      <c r="LQ7" s="31"/>
      <c r="LR7" s="31"/>
      <c r="LS7" s="31"/>
      <c r="LT7" s="31"/>
      <c r="LU7" s="31"/>
      <c r="LV7" s="31"/>
      <c r="LW7" s="31"/>
      <c r="LX7" s="31"/>
      <c r="LY7" s="31"/>
      <c r="LZ7" s="31"/>
      <c r="MA7" s="31"/>
      <c r="MB7" s="31"/>
      <c r="MC7" s="31"/>
      <c r="MD7" s="31"/>
      <c r="ME7" s="31"/>
      <c r="MF7" s="31"/>
      <c r="MG7" s="31"/>
      <c r="MH7" s="31"/>
      <c r="MI7" s="31"/>
      <c r="MJ7" s="31"/>
      <c r="MK7" s="31"/>
      <c r="ML7" s="31"/>
      <c r="MM7" s="31"/>
      <c r="MN7" s="31"/>
      <c r="MO7" s="31"/>
      <c r="MP7" s="31"/>
      <c r="MQ7" s="31"/>
      <c r="MR7" s="31"/>
      <c r="MS7" s="31"/>
      <c r="MT7" s="31"/>
      <c r="MU7" s="31"/>
      <c r="MV7" s="31"/>
      <c r="MW7" s="31"/>
      <c r="MX7" s="31"/>
      <c r="MY7" s="31"/>
      <c r="MZ7" s="31"/>
      <c r="NA7" s="31"/>
      <c r="NB7" s="31"/>
      <c r="NC7" s="31"/>
      <c r="ND7" s="31"/>
      <c r="NE7" s="31"/>
      <c r="NF7" s="31"/>
      <c r="NG7" s="31"/>
      <c r="NH7" s="31"/>
      <c r="NI7" s="31"/>
      <c r="NJ7" s="31"/>
      <c r="NK7" s="31"/>
      <c r="NL7" s="31"/>
      <c r="NM7" s="31"/>
      <c r="NN7" s="31"/>
      <c r="NO7" s="31"/>
      <c r="NP7" s="31"/>
      <c r="NQ7" s="31"/>
      <c r="NR7" s="31"/>
      <c r="NS7" s="31"/>
      <c r="NT7" s="31"/>
      <c r="NU7" s="31"/>
      <c r="NV7" s="31"/>
      <c r="NW7" s="31"/>
      <c r="NX7" s="31"/>
      <c r="NY7" s="31"/>
      <c r="NZ7" s="31"/>
      <c r="OA7" s="31"/>
      <c r="OB7" s="31"/>
      <c r="OC7" s="31"/>
      <c r="OD7" s="31"/>
      <c r="OE7" s="31"/>
      <c r="OF7" s="31"/>
      <c r="OG7" s="31"/>
      <c r="OH7" s="31"/>
      <c r="OI7" s="31"/>
      <c r="OJ7" s="31"/>
      <c r="OK7" s="31"/>
      <c r="OL7" s="31"/>
      <c r="OM7" s="31"/>
      <c r="ON7" s="31"/>
      <c r="OO7" s="31"/>
      <c r="OP7" s="31"/>
      <c r="OQ7" s="31"/>
      <c r="OR7" s="31"/>
      <c r="OS7" s="31"/>
      <c r="OT7" s="31"/>
      <c r="OU7" s="31"/>
      <c r="OV7" s="31"/>
      <c r="OW7" s="31"/>
      <c r="OX7" s="31"/>
      <c r="OY7" s="31"/>
      <c r="OZ7" s="31"/>
      <c r="PA7" s="31"/>
      <c r="PB7" s="31"/>
      <c r="PC7" s="31"/>
      <c r="PD7" s="31"/>
      <c r="PE7" s="31"/>
      <c r="PF7" s="31"/>
      <c r="PG7" s="31"/>
      <c r="PH7" s="31"/>
      <c r="PI7" s="31"/>
      <c r="PJ7" s="31"/>
      <c r="PK7" s="31"/>
      <c r="PL7" s="31"/>
      <c r="PM7" s="31"/>
      <c r="PN7" s="31"/>
      <c r="PO7" s="31"/>
      <c r="PP7" s="31"/>
      <c r="PQ7" s="31"/>
      <c r="PR7" s="31"/>
      <c r="PS7" s="31"/>
      <c r="PT7" s="31"/>
      <c r="PU7" s="31"/>
      <c r="PV7" s="31"/>
      <c r="PW7" s="31"/>
      <c r="PX7" s="31"/>
      <c r="PY7" s="31"/>
      <c r="PZ7" s="31"/>
      <c r="QA7" s="31"/>
      <c r="QB7" s="31"/>
      <c r="QC7" s="31"/>
      <c r="QD7" s="31"/>
      <c r="QE7" s="31"/>
      <c r="QF7" s="31"/>
      <c r="QG7" s="31"/>
      <c r="QH7" s="31"/>
      <c r="QI7" s="31"/>
      <c r="QJ7" s="31"/>
      <c r="QK7" s="31"/>
      <c r="QL7" s="31"/>
      <c r="QM7" s="31"/>
      <c r="QN7" s="31"/>
      <c r="QO7" s="31"/>
      <c r="QP7" s="31"/>
      <c r="QQ7" s="31"/>
      <c r="QR7" s="31"/>
      <c r="QS7" s="31"/>
      <c r="QT7" s="31"/>
      <c r="QU7" s="31"/>
      <c r="QV7" s="31"/>
      <c r="QW7" s="31"/>
      <c r="QX7" s="31"/>
      <c r="QY7" s="31"/>
      <c r="QZ7" s="31"/>
      <c r="RA7" s="31"/>
      <c r="RB7" s="31"/>
      <c r="RC7" s="31"/>
      <c r="RD7" s="31"/>
      <c r="RE7" s="31"/>
      <c r="RF7" s="31"/>
      <c r="RG7" s="31"/>
      <c r="RH7" s="31"/>
      <c r="RI7" s="31"/>
      <c r="RJ7" s="31"/>
      <c r="RK7" s="31"/>
      <c r="RL7" s="31"/>
      <c r="RM7" s="31"/>
      <c r="RN7" s="31"/>
      <c r="RO7" s="31"/>
      <c r="RP7" s="31"/>
      <c r="RQ7" s="31"/>
      <c r="RR7" s="31"/>
      <c r="RS7" s="31"/>
      <c r="RT7" s="31"/>
      <c r="RU7" s="31"/>
      <c r="RV7" s="31"/>
      <c r="RW7" s="31"/>
      <c r="RX7" s="31"/>
      <c r="RY7" s="31"/>
      <c r="RZ7" s="31"/>
      <c r="SA7" s="31"/>
      <c r="SB7" s="31"/>
      <c r="SC7" s="31"/>
      <c r="SD7" s="31"/>
      <c r="SE7" s="31"/>
      <c r="SF7" s="31"/>
      <c r="SG7" s="31"/>
      <c r="SH7" s="31"/>
      <c r="SI7" s="31"/>
      <c r="SJ7" s="31"/>
      <c r="SK7" s="31"/>
      <c r="SL7" s="31"/>
      <c r="SM7" s="31"/>
      <c r="SN7" s="31"/>
      <c r="SO7" s="31"/>
      <c r="SP7" s="31"/>
      <c r="SQ7" s="31"/>
      <c r="SR7" s="31"/>
      <c r="SS7" s="31"/>
      <c r="ST7" s="31"/>
      <c r="SU7" s="31"/>
      <c r="SV7" s="31"/>
      <c r="SW7" s="31"/>
      <c r="SX7" s="31"/>
      <c r="SY7" s="31"/>
      <c r="SZ7" s="31"/>
      <c r="TA7" s="31"/>
      <c r="TB7" s="31"/>
      <c r="TC7" s="31"/>
      <c r="TD7" s="31"/>
      <c r="TE7" s="31"/>
      <c r="TF7" s="31"/>
      <c r="TG7" s="31"/>
      <c r="TH7" s="31"/>
      <c r="TI7" s="31"/>
      <c r="TJ7" s="31"/>
      <c r="TK7" s="31"/>
      <c r="TL7" s="31"/>
      <c r="TM7" s="31"/>
      <c r="TN7" s="31"/>
      <c r="TO7" s="31"/>
      <c r="TP7" s="31"/>
      <c r="TQ7" s="31"/>
      <c r="TR7" s="31"/>
      <c r="TS7" s="31"/>
      <c r="TT7" s="31"/>
      <c r="TU7" s="31"/>
      <c r="TV7" s="31"/>
      <c r="TW7" s="31"/>
      <c r="TX7" s="31"/>
      <c r="TY7" s="31"/>
      <c r="TZ7" s="31"/>
      <c r="UA7" s="31"/>
      <c r="UB7" s="31"/>
      <c r="UC7" s="31"/>
      <c r="UD7" s="31"/>
      <c r="UE7" s="31"/>
      <c r="UF7" s="31"/>
      <c r="UG7" s="31"/>
      <c r="UH7" s="31"/>
      <c r="UI7" s="31"/>
      <c r="UJ7" s="31"/>
      <c r="UK7" s="31"/>
      <c r="UL7" s="31"/>
      <c r="UM7" s="31"/>
      <c r="UN7" s="31"/>
      <c r="UO7" s="31"/>
      <c r="UP7" s="31"/>
      <c r="UQ7" s="31"/>
      <c r="UR7" s="31"/>
      <c r="US7" s="31"/>
      <c r="UT7" s="31"/>
      <c r="UU7" s="31"/>
      <c r="UV7" s="31"/>
      <c r="UW7" s="31"/>
      <c r="UX7" s="31"/>
      <c r="UY7" s="31"/>
      <c r="UZ7" s="31"/>
      <c r="VA7" s="31"/>
      <c r="VB7" s="31"/>
      <c r="VC7" s="31"/>
      <c r="VD7" s="31"/>
      <c r="VE7" s="31"/>
      <c r="VF7" s="31"/>
      <c r="VG7" s="31"/>
      <c r="VH7" s="31"/>
      <c r="VI7" s="31"/>
      <c r="VJ7" s="31"/>
      <c r="VK7" s="31"/>
      <c r="VL7" s="31"/>
      <c r="VM7" s="31"/>
      <c r="VN7" s="31"/>
      <c r="VO7" s="31"/>
      <c r="VP7" s="31"/>
      <c r="VQ7" s="31"/>
      <c r="VR7" s="31"/>
      <c r="VS7" s="31"/>
      <c r="VT7" s="31"/>
      <c r="VU7" s="31"/>
      <c r="VV7" s="31"/>
      <c r="VW7" s="31"/>
      <c r="VX7" s="31"/>
      <c r="VY7" s="31"/>
      <c r="VZ7" s="31"/>
      <c r="WA7" s="31"/>
      <c r="WB7" s="31"/>
      <c r="WC7" s="31"/>
      <c r="WD7" s="31"/>
      <c r="WE7" s="31"/>
      <c r="WF7" s="31"/>
      <c r="WG7" s="31"/>
      <c r="WH7" s="31"/>
      <c r="WI7" s="31"/>
      <c r="WJ7" s="31"/>
      <c r="WK7" s="31"/>
      <c r="WL7" s="31"/>
      <c r="WM7" s="31"/>
      <c r="WN7" s="31"/>
      <c r="WO7" s="31"/>
      <c r="WP7" s="31"/>
      <c r="WQ7" s="31"/>
      <c r="WR7" s="31"/>
      <c r="WS7" s="31"/>
      <c r="WT7" s="31"/>
      <c r="WU7" s="31"/>
      <c r="WV7" s="31"/>
      <c r="WW7" s="31"/>
      <c r="WX7" s="31"/>
      <c r="WY7" s="31"/>
      <c r="WZ7" s="31"/>
      <c r="XA7" s="31"/>
      <c r="XB7" s="31"/>
      <c r="XC7" s="31"/>
      <c r="XD7" s="31"/>
      <c r="XE7" s="31"/>
      <c r="XF7" s="31"/>
      <c r="XG7" s="31"/>
      <c r="XH7" s="31"/>
      <c r="XI7" s="31"/>
      <c r="XJ7" s="31"/>
      <c r="XK7" s="31"/>
      <c r="XL7" s="31"/>
      <c r="XM7" s="31"/>
      <c r="XN7" s="31"/>
      <c r="XO7" s="31"/>
      <c r="XP7" s="31"/>
      <c r="XQ7" s="31"/>
      <c r="XR7" s="31"/>
      <c r="XS7" s="31"/>
      <c r="XT7" s="31"/>
      <c r="XU7" s="31"/>
      <c r="XV7" s="31"/>
      <c r="XW7" s="31"/>
      <c r="XX7" s="31"/>
      <c r="XY7" s="31"/>
      <c r="XZ7" s="31"/>
      <c r="YA7" s="31"/>
      <c r="YB7" s="31"/>
      <c r="YC7" s="31"/>
      <c r="YD7" s="31"/>
      <c r="YE7" s="31"/>
      <c r="YF7" s="31"/>
      <c r="YG7" s="31"/>
      <c r="YH7" s="31"/>
      <c r="YI7" s="31"/>
      <c r="YJ7" s="31"/>
      <c r="YK7" s="31"/>
      <c r="YL7" s="31"/>
      <c r="YM7" s="31"/>
      <c r="YN7" s="31"/>
      <c r="YO7" s="31"/>
      <c r="YP7" s="31"/>
      <c r="YQ7" s="31"/>
      <c r="YR7" s="31"/>
      <c r="YS7" s="31"/>
      <c r="YT7" s="31"/>
      <c r="YU7" s="31"/>
      <c r="YV7" s="31"/>
      <c r="YW7" s="31"/>
      <c r="YX7" s="31"/>
      <c r="YY7" s="31"/>
      <c r="YZ7" s="31"/>
      <c r="ZA7" s="31"/>
      <c r="ZB7" s="31"/>
      <c r="ZC7" s="31"/>
      <c r="ZD7" s="31"/>
      <c r="ZE7" s="31"/>
      <c r="ZF7" s="31"/>
      <c r="ZG7" s="31"/>
      <c r="ZH7" s="31"/>
      <c r="ZI7" s="31"/>
      <c r="ZJ7" s="31"/>
      <c r="ZK7" s="31"/>
      <c r="ZL7" s="31"/>
      <c r="ZM7" s="31"/>
      <c r="ZN7" s="31"/>
      <c r="ZO7" s="31"/>
      <c r="ZP7" s="31"/>
      <c r="ZQ7" s="31"/>
      <c r="ZR7" s="31"/>
      <c r="ZS7" s="31"/>
      <c r="ZT7" s="31"/>
      <c r="ZU7" s="31"/>
      <c r="ZV7" s="31"/>
      <c r="ZW7" s="31"/>
    </row>
    <row r="8" spans="1:699" s="39" customFormat="1" ht="45" customHeight="1" x14ac:dyDescent="0.25">
      <c r="A8" s="22" t="s">
        <v>84</v>
      </c>
      <c r="B8" s="23">
        <v>4</v>
      </c>
      <c r="C8" s="24" t="s">
        <v>888</v>
      </c>
      <c r="D8" s="30" t="s">
        <v>887</v>
      </c>
      <c r="E8" s="60">
        <v>1</v>
      </c>
      <c r="F8" s="60">
        <v>1</v>
      </c>
      <c r="G8" s="60">
        <v>1</v>
      </c>
      <c r="H8" s="60">
        <v>1</v>
      </c>
      <c r="I8" s="66">
        <v>1</v>
      </c>
      <c r="J8" s="60">
        <v>1</v>
      </c>
      <c r="K8" s="60">
        <v>1</v>
      </c>
      <c r="L8" s="60">
        <v>1</v>
      </c>
      <c r="M8" s="60">
        <v>1</v>
      </c>
      <c r="N8" s="60">
        <v>1</v>
      </c>
      <c r="O8" s="60"/>
      <c r="P8" s="60">
        <v>1</v>
      </c>
      <c r="Q8" s="60">
        <v>1</v>
      </c>
      <c r="R8" s="60"/>
      <c r="S8" s="60">
        <v>1</v>
      </c>
      <c r="T8" s="60">
        <v>1</v>
      </c>
      <c r="U8" s="60">
        <v>1</v>
      </c>
      <c r="V8" s="60">
        <v>1</v>
      </c>
      <c r="W8" s="60">
        <v>1</v>
      </c>
      <c r="X8" s="60">
        <v>1</v>
      </c>
      <c r="Y8" s="60">
        <v>1</v>
      </c>
      <c r="Z8" s="60">
        <v>1</v>
      </c>
      <c r="AA8" s="60"/>
      <c r="AB8" s="60">
        <v>1</v>
      </c>
      <c r="AC8" s="60">
        <v>1</v>
      </c>
      <c r="AD8" s="60">
        <v>1</v>
      </c>
      <c r="AE8" s="60">
        <v>1</v>
      </c>
      <c r="AF8" s="66">
        <v>1</v>
      </c>
      <c r="AG8" s="66">
        <v>1</v>
      </c>
      <c r="AH8" s="66">
        <v>1</v>
      </c>
      <c r="AI8" s="66">
        <v>1</v>
      </c>
      <c r="AJ8" s="66">
        <v>1</v>
      </c>
      <c r="AK8" s="66">
        <v>1</v>
      </c>
      <c r="AL8" s="66">
        <v>1</v>
      </c>
      <c r="AM8" s="66">
        <v>1</v>
      </c>
      <c r="AN8" s="66">
        <v>1</v>
      </c>
      <c r="AO8" s="66">
        <v>1</v>
      </c>
      <c r="AP8" s="66">
        <v>1</v>
      </c>
      <c r="AQ8" s="66">
        <v>1</v>
      </c>
      <c r="AR8" s="66">
        <v>1</v>
      </c>
      <c r="AS8" s="60">
        <v>1</v>
      </c>
      <c r="AT8" s="60">
        <v>1</v>
      </c>
      <c r="AU8" s="60">
        <v>1</v>
      </c>
      <c r="AV8" s="60">
        <v>1</v>
      </c>
      <c r="AW8" s="60">
        <v>1</v>
      </c>
      <c r="AX8" s="66">
        <v>1</v>
      </c>
      <c r="AY8" s="66">
        <v>1</v>
      </c>
      <c r="AZ8" s="66">
        <v>1</v>
      </c>
      <c r="BA8" s="66">
        <v>1</v>
      </c>
      <c r="BB8" s="66">
        <v>1</v>
      </c>
      <c r="BC8" s="60"/>
      <c r="BD8" s="60">
        <v>1</v>
      </c>
      <c r="BE8" s="60">
        <v>1</v>
      </c>
      <c r="BF8" s="60">
        <v>1</v>
      </c>
      <c r="BG8" s="60">
        <v>1</v>
      </c>
      <c r="BH8" s="60">
        <v>1</v>
      </c>
      <c r="BI8" s="60">
        <v>1</v>
      </c>
      <c r="BJ8" s="60">
        <v>1</v>
      </c>
      <c r="BK8" s="60">
        <v>1</v>
      </c>
      <c r="BL8" s="60">
        <v>1</v>
      </c>
      <c r="BM8" s="60">
        <v>1</v>
      </c>
      <c r="BN8" s="60">
        <v>1</v>
      </c>
      <c r="BO8" s="60">
        <v>1</v>
      </c>
      <c r="BP8" s="60">
        <v>1</v>
      </c>
      <c r="BQ8" s="60">
        <v>1</v>
      </c>
      <c r="BR8" s="60">
        <v>1</v>
      </c>
      <c r="BS8" s="60">
        <v>1</v>
      </c>
      <c r="BT8" s="60">
        <v>1</v>
      </c>
      <c r="BU8" s="60">
        <v>1</v>
      </c>
      <c r="BV8" s="60">
        <v>1</v>
      </c>
      <c r="BW8" s="60"/>
      <c r="BX8" s="20">
        <f t="shared" si="0"/>
        <v>66</v>
      </c>
      <c r="BY8" s="21">
        <f>BX8/($BW$3-5)*100</f>
        <v>100</v>
      </c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31"/>
      <c r="DB8" s="31"/>
      <c r="DC8" s="31"/>
      <c r="DD8" s="31"/>
      <c r="DE8" s="31"/>
      <c r="DF8" s="31"/>
      <c r="DG8" s="31"/>
      <c r="DH8" s="31"/>
      <c r="DI8" s="31"/>
      <c r="DJ8" s="31"/>
      <c r="DK8" s="31"/>
      <c r="DL8" s="31"/>
      <c r="DM8" s="31"/>
      <c r="DN8" s="31"/>
      <c r="DO8" s="31"/>
      <c r="DP8" s="31"/>
      <c r="DQ8" s="31"/>
      <c r="DR8" s="31"/>
      <c r="DS8" s="31"/>
      <c r="DT8" s="31"/>
      <c r="DU8" s="31"/>
      <c r="DV8" s="31"/>
      <c r="DW8" s="31"/>
      <c r="DX8" s="31"/>
      <c r="DY8" s="31"/>
      <c r="DZ8" s="31"/>
      <c r="EA8" s="31"/>
      <c r="EB8" s="31"/>
      <c r="EC8" s="31"/>
      <c r="ED8" s="31"/>
      <c r="EE8" s="31"/>
      <c r="EF8" s="31"/>
      <c r="EG8" s="31"/>
      <c r="EH8" s="31"/>
      <c r="EI8" s="31"/>
      <c r="EJ8" s="31"/>
      <c r="EK8" s="31"/>
      <c r="EL8" s="31"/>
      <c r="EM8" s="31"/>
      <c r="EN8" s="31"/>
      <c r="EO8" s="31"/>
      <c r="EP8" s="31"/>
      <c r="EQ8" s="31"/>
      <c r="ER8" s="31"/>
      <c r="ES8" s="31"/>
      <c r="ET8" s="31"/>
      <c r="EU8" s="31"/>
      <c r="EV8" s="31"/>
      <c r="EW8" s="31"/>
      <c r="EX8" s="31"/>
      <c r="EY8" s="31"/>
      <c r="EZ8" s="31"/>
      <c r="FA8" s="31"/>
      <c r="FB8" s="31"/>
      <c r="FC8" s="31"/>
      <c r="FD8" s="31"/>
      <c r="FE8" s="31"/>
      <c r="FF8" s="31"/>
      <c r="FG8" s="31"/>
      <c r="FH8" s="31"/>
      <c r="FI8" s="31"/>
      <c r="FJ8" s="31"/>
      <c r="FK8" s="31"/>
      <c r="FL8" s="31"/>
      <c r="FM8" s="31"/>
      <c r="FN8" s="31"/>
      <c r="FO8" s="31"/>
      <c r="FP8" s="31"/>
      <c r="FQ8" s="31"/>
      <c r="FR8" s="31"/>
      <c r="FS8" s="31"/>
      <c r="FT8" s="31"/>
      <c r="FU8" s="31"/>
      <c r="FV8" s="31"/>
      <c r="FW8" s="31"/>
      <c r="FX8" s="31"/>
      <c r="FY8" s="31"/>
      <c r="FZ8" s="31"/>
      <c r="GA8" s="31"/>
      <c r="GB8" s="31"/>
      <c r="GC8" s="31"/>
      <c r="GD8" s="31"/>
      <c r="GE8" s="31"/>
      <c r="GF8" s="31"/>
      <c r="GG8" s="31"/>
      <c r="GH8" s="31"/>
      <c r="GI8" s="31"/>
      <c r="GJ8" s="31"/>
      <c r="GK8" s="31"/>
      <c r="GL8" s="31"/>
      <c r="GM8" s="31"/>
      <c r="GN8" s="31"/>
      <c r="GO8" s="31"/>
      <c r="GP8" s="31"/>
      <c r="GQ8" s="31"/>
      <c r="GR8" s="31"/>
      <c r="GS8" s="31"/>
      <c r="GT8" s="31"/>
      <c r="GU8" s="31"/>
      <c r="GV8" s="31"/>
      <c r="GW8" s="31"/>
      <c r="GX8" s="31"/>
      <c r="GY8" s="31"/>
      <c r="GZ8" s="31"/>
      <c r="HA8" s="31"/>
      <c r="HB8" s="31"/>
      <c r="HC8" s="31"/>
      <c r="HD8" s="31"/>
      <c r="HE8" s="31"/>
      <c r="HF8" s="31"/>
      <c r="HG8" s="31"/>
      <c r="HH8" s="31"/>
      <c r="HI8" s="31"/>
      <c r="HJ8" s="31"/>
      <c r="HK8" s="31"/>
      <c r="HL8" s="31"/>
      <c r="HM8" s="31"/>
      <c r="HN8" s="31"/>
      <c r="HO8" s="31"/>
      <c r="HP8" s="31"/>
      <c r="HQ8" s="31"/>
      <c r="HR8" s="31"/>
      <c r="HS8" s="31"/>
      <c r="HT8" s="31"/>
      <c r="HU8" s="31"/>
      <c r="HV8" s="31"/>
      <c r="HW8" s="31"/>
      <c r="HX8" s="31"/>
      <c r="HY8" s="31"/>
      <c r="HZ8" s="31"/>
      <c r="IA8" s="31"/>
      <c r="IB8" s="31"/>
      <c r="IC8" s="31"/>
      <c r="ID8" s="31"/>
      <c r="IE8" s="31"/>
      <c r="IF8" s="31"/>
      <c r="IG8" s="31"/>
      <c r="IH8" s="31"/>
      <c r="II8" s="31"/>
      <c r="IJ8" s="31"/>
      <c r="IK8" s="31"/>
      <c r="IL8" s="31"/>
      <c r="IM8" s="31"/>
      <c r="IN8" s="31"/>
      <c r="IO8" s="31"/>
      <c r="IP8" s="31"/>
      <c r="IQ8" s="31"/>
      <c r="IR8" s="31"/>
      <c r="IS8" s="31"/>
      <c r="IT8" s="31"/>
      <c r="IU8" s="31"/>
      <c r="IV8" s="31"/>
      <c r="IW8" s="31"/>
      <c r="IX8" s="31"/>
      <c r="IY8" s="31"/>
      <c r="IZ8" s="31"/>
      <c r="JA8" s="31"/>
      <c r="JB8" s="31"/>
      <c r="JC8" s="31"/>
      <c r="JD8" s="31"/>
      <c r="JE8" s="31"/>
      <c r="JF8" s="31"/>
      <c r="JG8" s="31"/>
      <c r="JH8" s="31"/>
      <c r="JI8" s="31"/>
      <c r="JJ8" s="31"/>
      <c r="JK8" s="31"/>
      <c r="JL8" s="31"/>
      <c r="JM8" s="31"/>
      <c r="JN8" s="31"/>
      <c r="JO8" s="31"/>
      <c r="JP8" s="31"/>
      <c r="JQ8" s="31"/>
      <c r="JR8" s="31"/>
      <c r="JS8" s="31"/>
      <c r="JT8" s="31"/>
      <c r="JU8" s="31"/>
      <c r="JV8" s="31"/>
      <c r="JW8" s="31"/>
      <c r="JX8" s="31"/>
      <c r="JY8" s="31"/>
      <c r="JZ8" s="31"/>
      <c r="KA8" s="31"/>
      <c r="KB8" s="31"/>
      <c r="KC8" s="31"/>
      <c r="KD8" s="31"/>
      <c r="KE8" s="31"/>
      <c r="KF8" s="31"/>
      <c r="KG8" s="31"/>
      <c r="KH8" s="31"/>
      <c r="KI8" s="31"/>
      <c r="KJ8" s="31"/>
      <c r="KK8" s="31"/>
      <c r="KL8" s="31"/>
      <c r="KM8" s="31"/>
      <c r="KN8" s="31"/>
      <c r="KO8" s="31"/>
      <c r="KP8" s="31"/>
      <c r="KQ8" s="31"/>
      <c r="KR8" s="31"/>
      <c r="KS8" s="31"/>
      <c r="KT8" s="31"/>
      <c r="KU8" s="31"/>
      <c r="KV8" s="31"/>
      <c r="KW8" s="31"/>
      <c r="KX8" s="31"/>
      <c r="KY8" s="31"/>
      <c r="KZ8" s="31"/>
      <c r="LA8" s="31"/>
      <c r="LB8" s="31"/>
      <c r="LC8" s="31"/>
      <c r="LD8" s="31"/>
      <c r="LE8" s="31"/>
      <c r="LF8" s="31"/>
      <c r="LG8" s="31"/>
      <c r="LH8" s="31"/>
      <c r="LI8" s="31"/>
      <c r="LJ8" s="31"/>
      <c r="LK8" s="31"/>
      <c r="LL8" s="31"/>
      <c r="LM8" s="31"/>
      <c r="LN8" s="31"/>
      <c r="LO8" s="31"/>
      <c r="LP8" s="31"/>
      <c r="LQ8" s="31"/>
      <c r="LR8" s="31"/>
      <c r="LS8" s="31"/>
      <c r="LT8" s="31"/>
      <c r="LU8" s="31"/>
      <c r="LV8" s="31"/>
      <c r="LW8" s="31"/>
      <c r="LX8" s="31"/>
      <c r="LY8" s="31"/>
      <c r="LZ8" s="31"/>
      <c r="MA8" s="31"/>
      <c r="MB8" s="31"/>
      <c r="MC8" s="31"/>
      <c r="MD8" s="31"/>
      <c r="ME8" s="31"/>
      <c r="MF8" s="31"/>
      <c r="MG8" s="31"/>
      <c r="MH8" s="31"/>
      <c r="MI8" s="31"/>
      <c r="MJ8" s="31"/>
      <c r="MK8" s="31"/>
      <c r="ML8" s="31"/>
      <c r="MM8" s="31"/>
      <c r="MN8" s="31"/>
      <c r="MO8" s="31"/>
      <c r="MP8" s="31"/>
      <c r="MQ8" s="31"/>
      <c r="MR8" s="31"/>
      <c r="MS8" s="31"/>
      <c r="MT8" s="31"/>
      <c r="MU8" s="31"/>
      <c r="MV8" s="31"/>
      <c r="MW8" s="31"/>
      <c r="MX8" s="31"/>
      <c r="MY8" s="31"/>
      <c r="MZ8" s="31"/>
      <c r="NA8" s="31"/>
      <c r="NB8" s="31"/>
      <c r="NC8" s="31"/>
      <c r="ND8" s="31"/>
      <c r="NE8" s="31"/>
      <c r="NF8" s="31"/>
      <c r="NG8" s="31"/>
      <c r="NH8" s="31"/>
      <c r="NI8" s="31"/>
      <c r="NJ8" s="31"/>
      <c r="NK8" s="31"/>
      <c r="NL8" s="31"/>
      <c r="NM8" s="31"/>
      <c r="NN8" s="31"/>
      <c r="NO8" s="31"/>
      <c r="NP8" s="31"/>
      <c r="NQ8" s="31"/>
      <c r="NR8" s="31"/>
      <c r="NS8" s="31"/>
      <c r="NT8" s="31"/>
      <c r="NU8" s="31"/>
      <c r="NV8" s="31"/>
      <c r="NW8" s="31"/>
      <c r="NX8" s="31"/>
      <c r="NY8" s="31"/>
      <c r="NZ8" s="31"/>
      <c r="OA8" s="31"/>
      <c r="OB8" s="31"/>
      <c r="OC8" s="31"/>
      <c r="OD8" s="31"/>
      <c r="OE8" s="31"/>
      <c r="OF8" s="31"/>
      <c r="OG8" s="31"/>
      <c r="OH8" s="31"/>
      <c r="OI8" s="31"/>
      <c r="OJ8" s="31"/>
      <c r="OK8" s="31"/>
      <c r="OL8" s="31"/>
      <c r="OM8" s="31"/>
      <c r="ON8" s="31"/>
      <c r="OO8" s="31"/>
      <c r="OP8" s="31"/>
      <c r="OQ8" s="31"/>
      <c r="OR8" s="31"/>
      <c r="OS8" s="31"/>
      <c r="OT8" s="31"/>
      <c r="OU8" s="31"/>
      <c r="OV8" s="31"/>
      <c r="OW8" s="31"/>
      <c r="OX8" s="31"/>
      <c r="OY8" s="31"/>
      <c r="OZ8" s="31"/>
      <c r="PA8" s="31"/>
      <c r="PB8" s="31"/>
      <c r="PC8" s="31"/>
      <c r="PD8" s="31"/>
      <c r="PE8" s="31"/>
      <c r="PF8" s="31"/>
      <c r="PG8" s="31"/>
      <c r="PH8" s="31"/>
      <c r="PI8" s="31"/>
      <c r="PJ8" s="31"/>
      <c r="PK8" s="31"/>
      <c r="PL8" s="31"/>
      <c r="PM8" s="31"/>
      <c r="PN8" s="31"/>
      <c r="PO8" s="31"/>
      <c r="PP8" s="31"/>
      <c r="PQ8" s="31"/>
      <c r="PR8" s="31"/>
      <c r="PS8" s="31"/>
      <c r="PT8" s="31"/>
      <c r="PU8" s="31"/>
      <c r="PV8" s="31"/>
      <c r="PW8" s="31"/>
      <c r="PX8" s="31"/>
      <c r="PY8" s="31"/>
      <c r="PZ8" s="31"/>
      <c r="QA8" s="31"/>
      <c r="QB8" s="31"/>
      <c r="QC8" s="31"/>
      <c r="QD8" s="31"/>
      <c r="QE8" s="31"/>
      <c r="QF8" s="31"/>
      <c r="QG8" s="31"/>
      <c r="QH8" s="31"/>
      <c r="QI8" s="31"/>
      <c r="QJ8" s="31"/>
      <c r="QK8" s="31"/>
      <c r="QL8" s="31"/>
      <c r="QM8" s="31"/>
      <c r="QN8" s="31"/>
      <c r="QO8" s="31"/>
      <c r="QP8" s="31"/>
      <c r="QQ8" s="31"/>
      <c r="QR8" s="31"/>
      <c r="QS8" s="31"/>
      <c r="QT8" s="31"/>
      <c r="QU8" s="31"/>
      <c r="QV8" s="31"/>
      <c r="QW8" s="31"/>
      <c r="QX8" s="31"/>
      <c r="QY8" s="31"/>
      <c r="QZ8" s="31"/>
      <c r="RA8" s="31"/>
      <c r="RB8" s="31"/>
      <c r="RC8" s="31"/>
      <c r="RD8" s="31"/>
      <c r="RE8" s="31"/>
      <c r="RF8" s="31"/>
      <c r="RG8" s="31"/>
      <c r="RH8" s="31"/>
      <c r="RI8" s="31"/>
      <c r="RJ8" s="31"/>
      <c r="RK8" s="31"/>
      <c r="RL8" s="31"/>
      <c r="RM8" s="31"/>
      <c r="RN8" s="31"/>
      <c r="RO8" s="31"/>
      <c r="RP8" s="31"/>
      <c r="RQ8" s="31"/>
      <c r="RR8" s="31"/>
      <c r="RS8" s="31"/>
      <c r="RT8" s="31"/>
      <c r="RU8" s="31"/>
      <c r="RV8" s="31"/>
      <c r="RW8" s="31"/>
      <c r="RX8" s="31"/>
      <c r="RY8" s="31"/>
      <c r="RZ8" s="31"/>
      <c r="SA8" s="31"/>
      <c r="SB8" s="31"/>
      <c r="SC8" s="31"/>
      <c r="SD8" s="31"/>
      <c r="SE8" s="31"/>
      <c r="SF8" s="31"/>
      <c r="SG8" s="31"/>
      <c r="SH8" s="31"/>
      <c r="SI8" s="31"/>
      <c r="SJ8" s="31"/>
      <c r="SK8" s="31"/>
      <c r="SL8" s="31"/>
      <c r="SM8" s="31"/>
      <c r="SN8" s="31"/>
      <c r="SO8" s="31"/>
      <c r="SP8" s="31"/>
      <c r="SQ8" s="31"/>
      <c r="SR8" s="31"/>
      <c r="SS8" s="31"/>
      <c r="ST8" s="31"/>
      <c r="SU8" s="31"/>
      <c r="SV8" s="31"/>
      <c r="SW8" s="31"/>
      <c r="SX8" s="31"/>
      <c r="SY8" s="31"/>
      <c r="SZ8" s="31"/>
      <c r="TA8" s="31"/>
      <c r="TB8" s="31"/>
      <c r="TC8" s="31"/>
      <c r="TD8" s="31"/>
      <c r="TE8" s="31"/>
      <c r="TF8" s="31"/>
      <c r="TG8" s="31"/>
      <c r="TH8" s="31"/>
      <c r="TI8" s="31"/>
      <c r="TJ8" s="31"/>
      <c r="TK8" s="31"/>
      <c r="TL8" s="31"/>
      <c r="TM8" s="31"/>
      <c r="TN8" s="31"/>
      <c r="TO8" s="31"/>
      <c r="TP8" s="31"/>
      <c r="TQ8" s="31"/>
      <c r="TR8" s="31"/>
      <c r="TS8" s="31"/>
      <c r="TT8" s="31"/>
      <c r="TU8" s="31"/>
      <c r="TV8" s="31"/>
      <c r="TW8" s="31"/>
      <c r="TX8" s="31"/>
      <c r="TY8" s="31"/>
      <c r="TZ8" s="31"/>
      <c r="UA8" s="31"/>
      <c r="UB8" s="31"/>
      <c r="UC8" s="31"/>
      <c r="UD8" s="31"/>
      <c r="UE8" s="31"/>
      <c r="UF8" s="31"/>
      <c r="UG8" s="31"/>
      <c r="UH8" s="31"/>
      <c r="UI8" s="31"/>
      <c r="UJ8" s="31"/>
      <c r="UK8" s="31"/>
      <c r="UL8" s="31"/>
      <c r="UM8" s="31"/>
      <c r="UN8" s="31"/>
      <c r="UO8" s="31"/>
      <c r="UP8" s="31"/>
      <c r="UQ8" s="31"/>
      <c r="UR8" s="31"/>
      <c r="US8" s="31"/>
      <c r="UT8" s="31"/>
      <c r="UU8" s="31"/>
      <c r="UV8" s="31"/>
      <c r="UW8" s="31"/>
      <c r="UX8" s="31"/>
      <c r="UY8" s="31"/>
      <c r="UZ8" s="31"/>
      <c r="VA8" s="31"/>
      <c r="VB8" s="31"/>
      <c r="VC8" s="31"/>
      <c r="VD8" s="31"/>
      <c r="VE8" s="31"/>
      <c r="VF8" s="31"/>
      <c r="VG8" s="31"/>
      <c r="VH8" s="31"/>
      <c r="VI8" s="31"/>
      <c r="VJ8" s="31"/>
      <c r="VK8" s="31"/>
      <c r="VL8" s="31"/>
      <c r="VM8" s="31"/>
      <c r="VN8" s="31"/>
      <c r="VO8" s="31"/>
      <c r="VP8" s="31"/>
      <c r="VQ8" s="31"/>
      <c r="VR8" s="31"/>
      <c r="VS8" s="31"/>
      <c r="VT8" s="31"/>
      <c r="VU8" s="31"/>
      <c r="VV8" s="31"/>
      <c r="VW8" s="31"/>
      <c r="VX8" s="31"/>
      <c r="VY8" s="31"/>
      <c r="VZ8" s="31"/>
      <c r="WA8" s="31"/>
      <c r="WB8" s="31"/>
      <c r="WC8" s="31"/>
      <c r="WD8" s="31"/>
      <c r="WE8" s="31"/>
      <c r="WF8" s="31"/>
      <c r="WG8" s="31"/>
      <c r="WH8" s="31"/>
      <c r="WI8" s="31"/>
      <c r="WJ8" s="31"/>
      <c r="WK8" s="31"/>
      <c r="WL8" s="31"/>
      <c r="WM8" s="31"/>
      <c r="WN8" s="31"/>
      <c r="WO8" s="31"/>
      <c r="WP8" s="31"/>
      <c r="WQ8" s="31"/>
      <c r="WR8" s="31"/>
      <c r="WS8" s="31"/>
      <c r="WT8" s="31"/>
      <c r="WU8" s="31"/>
      <c r="WV8" s="31"/>
      <c r="WW8" s="31"/>
      <c r="WX8" s="31"/>
      <c r="WY8" s="31"/>
      <c r="WZ8" s="31"/>
      <c r="XA8" s="31"/>
      <c r="XB8" s="31"/>
      <c r="XC8" s="31"/>
      <c r="XD8" s="31"/>
      <c r="XE8" s="31"/>
      <c r="XF8" s="31"/>
      <c r="XG8" s="31"/>
      <c r="XH8" s="31"/>
      <c r="XI8" s="31"/>
      <c r="XJ8" s="31"/>
      <c r="XK8" s="31"/>
      <c r="XL8" s="31"/>
      <c r="XM8" s="31"/>
      <c r="XN8" s="31"/>
      <c r="XO8" s="31"/>
      <c r="XP8" s="31"/>
      <c r="XQ8" s="31"/>
      <c r="XR8" s="31"/>
      <c r="XS8" s="31"/>
      <c r="XT8" s="31"/>
      <c r="XU8" s="31"/>
      <c r="XV8" s="31"/>
      <c r="XW8" s="31"/>
      <c r="XX8" s="31"/>
      <c r="XY8" s="31"/>
      <c r="XZ8" s="31"/>
      <c r="YA8" s="31"/>
      <c r="YB8" s="31"/>
      <c r="YC8" s="31"/>
      <c r="YD8" s="31"/>
      <c r="YE8" s="31"/>
      <c r="YF8" s="31"/>
      <c r="YG8" s="31"/>
      <c r="YH8" s="31"/>
      <c r="YI8" s="31"/>
      <c r="YJ8" s="31"/>
      <c r="YK8" s="31"/>
      <c r="YL8" s="31"/>
      <c r="YM8" s="31"/>
      <c r="YN8" s="31"/>
      <c r="YO8" s="31"/>
      <c r="YP8" s="31"/>
      <c r="YQ8" s="31"/>
      <c r="YR8" s="31"/>
      <c r="YS8" s="31"/>
      <c r="YT8" s="31"/>
      <c r="YU8" s="31"/>
      <c r="YV8" s="31"/>
      <c r="YW8" s="31"/>
      <c r="YX8" s="31"/>
      <c r="YY8" s="31"/>
      <c r="YZ8" s="31"/>
      <c r="ZA8" s="31"/>
      <c r="ZB8" s="31"/>
      <c r="ZC8" s="31"/>
      <c r="ZD8" s="31"/>
      <c r="ZE8" s="31"/>
      <c r="ZF8" s="31"/>
      <c r="ZG8" s="31"/>
      <c r="ZH8" s="31"/>
      <c r="ZI8" s="31"/>
      <c r="ZJ8" s="31"/>
      <c r="ZK8" s="31"/>
      <c r="ZL8" s="31"/>
      <c r="ZM8" s="31"/>
      <c r="ZN8" s="31"/>
      <c r="ZO8" s="31"/>
      <c r="ZP8" s="31"/>
      <c r="ZQ8" s="31"/>
      <c r="ZR8" s="31"/>
      <c r="ZS8" s="31"/>
      <c r="ZT8" s="31"/>
      <c r="ZU8" s="31"/>
      <c r="ZV8" s="31"/>
      <c r="ZW8" s="31"/>
    </row>
    <row r="9" spans="1:699" s="39" customFormat="1" ht="45" customHeight="1" x14ac:dyDescent="0.25">
      <c r="A9" s="22" t="s">
        <v>82</v>
      </c>
      <c r="B9" s="23">
        <v>1</v>
      </c>
      <c r="C9" s="24" t="s">
        <v>85</v>
      </c>
      <c r="D9" s="28" t="s">
        <v>108</v>
      </c>
      <c r="E9" s="60">
        <v>1</v>
      </c>
      <c r="F9" s="60">
        <v>1</v>
      </c>
      <c r="G9" s="60">
        <v>1</v>
      </c>
      <c r="H9" s="60">
        <v>0</v>
      </c>
      <c r="I9" s="66">
        <v>1</v>
      </c>
      <c r="J9" s="60">
        <v>1</v>
      </c>
      <c r="K9" s="60">
        <v>0</v>
      </c>
      <c r="L9" s="60">
        <v>1</v>
      </c>
      <c r="M9" s="60">
        <v>1</v>
      </c>
      <c r="N9" s="60">
        <v>1</v>
      </c>
      <c r="O9" s="60"/>
      <c r="P9" s="60">
        <v>0</v>
      </c>
      <c r="Q9" s="60">
        <v>1</v>
      </c>
      <c r="R9" s="60"/>
      <c r="S9" s="60">
        <v>1</v>
      </c>
      <c r="T9" s="60">
        <v>0</v>
      </c>
      <c r="U9" s="60">
        <v>1</v>
      </c>
      <c r="V9" s="60">
        <v>1</v>
      </c>
      <c r="W9" s="60">
        <v>1</v>
      </c>
      <c r="X9" s="60">
        <v>0</v>
      </c>
      <c r="Y9" s="60">
        <v>1</v>
      </c>
      <c r="Z9" s="60">
        <v>1</v>
      </c>
      <c r="AA9" s="60"/>
      <c r="AB9" s="60">
        <v>0</v>
      </c>
      <c r="AC9" s="60">
        <v>0</v>
      </c>
      <c r="AD9" s="64">
        <v>1</v>
      </c>
      <c r="AE9" s="60">
        <v>1</v>
      </c>
      <c r="AF9" s="66">
        <v>1</v>
      </c>
      <c r="AG9" s="66">
        <v>1</v>
      </c>
      <c r="AH9" s="66">
        <v>0</v>
      </c>
      <c r="AI9" s="66">
        <v>1</v>
      </c>
      <c r="AJ9" s="66">
        <v>1</v>
      </c>
      <c r="AK9" s="66">
        <v>1</v>
      </c>
      <c r="AL9" s="66">
        <v>1</v>
      </c>
      <c r="AM9" s="66">
        <v>1</v>
      </c>
      <c r="AN9" s="66">
        <v>0</v>
      </c>
      <c r="AO9" s="66">
        <v>1</v>
      </c>
      <c r="AP9" s="66">
        <v>1</v>
      </c>
      <c r="AQ9" s="66">
        <v>0</v>
      </c>
      <c r="AR9" s="66">
        <v>0</v>
      </c>
      <c r="AS9" s="60">
        <v>0</v>
      </c>
      <c r="AT9" s="60">
        <v>1</v>
      </c>
      <c r="AU9" s="60">
        <v>0</v>
      </c>
      <c r="AV9" s="60">
        <v>1</v>
      </c>
      <c r="AW9" s="60">
        <v>0</v>
      </c>
      <c r="AX9" s="66">
        <v>0</v>
      </c>
      <c r="AY9" s="66">
        <v>0</v>
      </c>
      <c r="AZ9" s="66">
        <v>0</v>
      </c>
      <c r="BA9" s="66">
        <v>0</v>
      </c>
      <c r="BB9" s="66">
        <v>0</v>
      </c>
      <c r="BC9" s="60"/>
      <c r="BD9" s="60">
        <v>0</v>
      </c>
      <c r="BE9" s="60">
        <v>1</v>
      </c>
      <c r="BF9" s="60">
        <v>0</v>
      </c>
      <c r="BG9" s="60">
        <v>0</v>
      </c>
      <c r="BH9" s="60">
        <v>1</v>
      </c>
      <c r="BI9" s="60">
        <v>0</v>
      </c>
      <c r="BJ9" s="60">
        <v>0</v>
      </c>
      <c r="BK9" s="60">
        <v>0</v>
      </c>
      <c r="BL9" s="60">
        <v>1</v>
      </c>
      <c r="BM9" s="60">
        <v>1</v>
      </c>
      <c r="BN9" s="60">
        <v>1</v>
      </c>
      <c r="BO9" s="60">
        <v>1</v>
      </c>
      <c r="BP9" s="60">
        <v>1</v>
      </c>
      <c r="BQ9" s="60">
        <v>0</v>
      </c>
      <c r="BR9" s="60">
        <v>1</v>
      </c>
      <c r="BS9" s="60">
        <v>1</v>
      </c>
      <c r="BT9" s="60">
        <v>1</v>
      </c>
      <c r="BU9" s="60">
        <v>0</v>
      </c>
      <c r="BV9" s="60">
        <v>0</v>
      </c>
      <c r="BW9" s="60"/>
      <c r="BX9" s="20">
        <f t="shared" si="0"/>
        <v>38</v>
      </c>
      <c r="BY9" s="21">
        <f t="shared" si="1"/>
        <v>57.575757575757578</v>
      </c>
      <c r="BZ9" s="31"/>
      <c r="CA9" s="31"/>
      <c r="CB9" s="31"/>
      <c r="CC9" s="31"/>
      <c r="CD9" s="31"/>
      <c r="CE9" s="31"/>
      <c r="CF9" s="31"/>
      <c r="CG9" s="31"/>
      <c r="CH9" s="31"/>
      <c r="CI9" s="31"/>
      <c r="CJ9" s="31"/>
      <c r="CK9" s="31"/>
      <c r="CL9" s="31"/>
      <c r="CM9" s="31"/>
      <c r="CN9" s="31"/>
      <c r="CO9" s="31"/>
      <c r="CP9" s="31"/>
      <c r="CQ9" s="31"/>
      <c r="CR9" s="31"/>
      <c r="CS9" s="31"/>
      <c r="CT9" s="31"/>
      <c r="CU9" s="31"/>
      <c r="CV9" s="31"/>
      <c r="CW9" s="31"/>
      <c r="CX9" s="31"/>
      <c r="CY9" s="31"/>
      <c r="CZ9" s="31"/>
      <c r="DA9" s="31"/>
      <c r="DB9" s="31"/>
      <c r="DC9" s="31"/>
      <c r="DD9" s="31"/>
      <c r="DE9" s="31"/>
      <c r="DF9" s="31"/>
      <c r="DG9" s="31"/>
      <c r="DH9" s="31"/>
      <c r="DI9" s="31"/>
      <c r="DJ9" s="31"/>
      <c r="DK9" s="31"/>
      <c r="DL9" s="31"/>
      <c r="DM9" s="31"/>
      <c r="DN9" s="31"/>
      <c r="DO9" s="31"/>
      <c r="DP9" s="31"/>
      <c r="DQ9" s="31"/>
      <c r="DR9" s="31"/>
      <c r="DS9" s="31"/>
      <c r="DT9" s="31"/>
      <c r="DU9" s="31"/>
      <c r="DV9" s="31"/>
      <c r="DW9" s="31"/>
      <c r="DX9" s="31"/>
      <c r="DY9" s="31"/>
      <c r="DZ9" s="31"/>
      <c r="EA9" s="31"/>
      <c r="EB9" s="31"/>
      <c r="EC9" s="31"/>
      <c r="ED9" s="31"/>
      <c r="EE9" s="31"/>
      <c r="EF9" s="31"/>
      <c r="EG9" s="31"/>
      <c r="EH9" s="31"/>
      <c r="EI9" s="31"/>
      <c r="EJ9" s="31"/>
      <c r="EK9" s="31"/>
      <c r="EL9" s="31"/>
      <c r="EM9" s="31"/>
      <c r="EN9" s="31"/>
      <c r="EO9" s="31"/>
      <c r="EP9" s="31"/>
      <c r="EQ9" s="31"/>
      <c r="ER9" s="31"/>
      <c r="ES9" s="31"/>
      <c r="ET9" s="31"/>
      <c r="EU9" s="31"/>
      <c r="EV9" s="31"/>
      <c r="EW9" s="31"/>
      <c r="EX9" s="31"/>
      <c r="EY9" s="31"/>
      <c r="EZ9" s="31"/>
      <c r="FA9" s="31"/>
      <c r="FB9" s="31"/>
      <c r="FC9" s="31"/>
      <c r="FD9" s="31"/>
      <c r="FE9" s="31"/>
      <c r="FF9" s="31"/>
      <c r="FG9" s="31"/>
      <c r="FH9" s="31"/>
      <c r="FI9" s="31"/>
      <c r="FJ9" s="31"/>
      <c r="FK9" s="31"/>
      <c r="FL9" s="31"/>
      <c r="FM9" s="31"/>
      <c r="FN9" s="31"/>
      <c r="FO9" s="31"/>
      <c r="FP9" s="31"/>
      <c r="FQ9" s="31"/>
      <c r="FR9" s="31"/>
      <c r="FS9" s="31"/>
      <c r="FT9" s="31"/>
      <c r="FU9" s="31"/>
      <c r="FV9" s="31"/>
      <c r="FW9" s="31"/>
      <c r="FX9" s="31"/>
      <c r="FY9" s="31"/>
      <c r="FZ9" s="31"/>
      <c r="GA9" s="31"/>
      <c r="GB9" s="31"/>
      <c r="GC9" s="31"/>
      <c r="GD9" s="31"/>
      <c r="GE9" s="31"/>
      <c r="GF9" s="31"/>
      <c r="GG9" s="31"/>
      <c r="GH9" s="31"/>
      <c r="GI9" s="31"/>
      <c r="GJ9" s="31"/>
      <c r="GK9" s="31"/>
      <c r="GL9" s="31"/>
      <c r="GM9" s="31"/>
      <c r="GN9" s="31"/>
      <c r="GO9" s="31"/>
      <c r="GP9" s="31"/>
      <c r="GQ9" s="31"/>
      <c r="GR9" s="31"/>
      <c r="GS9" s="31"/>
      <c r="GT9" s="31"/>
      <c r="GU9" s="31"/>
      <c r="GV9" s="31"/>
      <c r="GW9" s="31"/>
      <c r="GX9" s="31"/>
      <c r="GY9" s="31"/>
      <c r="GZ9" s="31"/>
      <c r="HA9" s="31"/>
      <c r="HB9" s="31"/>
      <c r="HC9" s="31"/>
      <c r="HD9" s="31"/>
      <c r="HE9" s="31"/>
      <c r="HF9" s="31"/>
      <c r="HG9" s="31"/>
      <c r="HH9" s="31"/>
      <c r="HI9" s="31"/>
      <c r="HJ9" s="31"/>
      <c r="HK9" s="31"/>
      <c r="HL9" s="31"/>
      <c r="HM9" s="31"/>
      <c r="HN9" s="31"/>
      <c r="HO9" s="31"/>
      <c r="HP9" s="31"/>
      <c r="HQ9" s="31"/>
      <c r="HR9" s="31"/>
      <c r="HS9" s="31"/>
      <c r="HT9" s="31"/>
      <c r="HU9" s="31"/>
      <c r="HV9" s="31"/>
      <c r="HW9" s="31"/>
      <c r="HX9" s="31"/>
      <c r="HY9" s="31"/>
      <c r="HZ9" s="31"/>
      <c r="IA9" s="31"/>
      <c r="IB9" s="31"/>
      <c r="IC9" s="31"/>
      <c r="ID9" s="31"/>
      <c r="IE9" s="31"/>
      <c r="IF9" s="31"/>
      <c r="IG9" s="31"/>
      <c r="IH9" s="31"/>
      <c r="II9" s="31"/>
      <c r="IJ9" s="31"/>
      <c r="IK9" s="31"/>
      <c r="IL9" s="31"/>
      <c r="IM9" s="31"/>
      <c r="IN9" s="31"/>
      <c r="IO9" s="31"/>
      <c r="IP9" s="31"/>
      <c r="IQ9" s="31"/>
      <c r="IR9" s="31"/>
      <c r="IS9" s="31"/>
      <c r="IT9" s="31"/>
      <c r="IU9" s="31"/>
      <c r="IV9" s="31"/>
      <c r="IW9" s="31"/>
      <c r="IX9" s="31"/>
      <c r="IY9" s="31"/>
      <c r="IZ9" s="31"/>
      <c r="JA9" s="31"/>
      <c r="JB9" s="31"/>
      <c r="JC9" s="31"/>
      <c r="JD9" s="31"/>
      <c r="JE9" s="31"/>
      <c r="JF9" s="31"/>
      <c r="JG9" s="31"/>
      <c r="JH9" s="31"/>
      <c r="JI9" s="31"/>
      <c r="JJ9" s="31"/>
      <c r="JK9" s="31"/>
      <c r="JL9" s="31"/>
      <c r="JM9" s="31"/>
      <c r="JN9" s="31"/>
      <c r="JO9" s="31"/>
      <c r="JP9" s="31"/>
      <c r="JQ9" s="31"/>
      <c r="JR9" s="31"/>
      <c r="JS9" s="31"/>
      <c r="JT9" s="31"/>
      <c r="JU9" s="31"/>
      <c r="JV9" s="31"/>
      <c r="JW9" s="31"/>
      <c r="JX9" s="31"/>
      <c r="JY9" s="31"/>
      <c r="JZ9" s="31"/>
      <c r="KA9" s="31"/>
      <c r="KB9" s="31"/>
      <c r="KC9" s="31"/>
      <c r="KD9" s="31"/>
      <c r="KE9" s="31"/>
      <c r="KF9" s="31"/>
      <c r="KG9" s="31"/>
      <c r="KH9" s="31"/>
      <c r="KI9" s="31"/>
      <c r="KJ9" s="31"/>
      <c r="KK9" s="31"/>
      <c r="KL9" s="31"/>
      <c r="KM9" s="31"/>
      <c r="KN9" s="31"/>
      <c r="KO9" s="31"/>
      <c r="KP9" s="31"/>
      <c r="KQ9" s="31"/>
      <c r="KR9" s="31"/>
      <c r="KS9" s="31"/>
      <c r="KT9" s="31"/>
      <c r="KU9" s="31"/>
      <c r="KV9" s="31"/>
      <c r="KW9" s="31"/>
      <c r="KX9" s="31"/>
      <c r="KY9" s="31"/>
      <c r="KZ9" s="31"/>
      <c r="LA9" s="31"/>
      <c r="LB9" s="31"/>
      <c r="LC9" s="31"/>
      <c r="LD9" s="31"/>
      <c r="LE9" s="31"/>
      <c r="LF9" s="31"/>
      <c r="LG9" s="31"/>
      <c r="LH9" s="31"/>
      <c r="LI9" s="31"/>
      <c r="LJ9" s="31"/>
      <c r="LK9" s="31"/>
      <c r="LL9" s="31"/>
      <c r="LM9" s="31"/>
      <c r="LN9" s="31"/>
      <c r="LO9" s="31"/>
      <c r="LP9" s="31"/>
      <c r="LQ9" s="31"/>
      <c r="LR9" s="31"/>
      <c r="LS9" s="31"/>
      <c r="LT9" s="31"/>
      <c r="LU9" s="31"/>
      <c r="LV9" s="31"/>
      <c r="LW9" s="31"/>
      <c r="LX9" s="31"/>
      <c r="LY9" s="31"/>
      <c r="LZ9" s="31"/>
      <c r="MA9" s="31"/>
      <c r="MB9" s="31"/>
      <c r="MC9" s="31"/>
      <c r="MD9" s="31"/>
      <c r="ME9" s="31"/>
      <c r="MF9" s="31"/>
      <c r="MG9" s="31"/>
      <c r="MH9" s="31"/>
      <c r="MI9" s="31"/>
      <c r="MJ9" s="31"/>
      <c r="MK9" s="31"/>
      <c r="ML9" s="31"/>
      <c r="MM9" s="31"/>
      <c r="MN9" s="31"/>
      <c r="MO9" s="31"/>
      <c r="MP9" s="31"/>
      <c r="MQ9" s="31"/>
      <c r="MR9" s="31"/>
      <c r="MS9" s="31"/>
      <c r="MT9" s="31"/>
      <c r="MU9" s="31"/>
      <c r="MV9" s="31"/>
      <c r="MW9" s="31"/>
      <c r="MX9" s="31"/>
      <c r="MY9" s="31"/>
      <c r="MZ9" s="31"/>
      <c r="NA9" s="31"/>
      <c r="NB9" s="31"/>
      <c r="NC9" s="31"/>
      <c r="ND9" s="31"/>
      <c r="NE9" s="31"/>
      <c r="NF9" s="31"/>
      <c r="NG9" s="31"/>
      <c r="NH9" s="31"/>
      <c r="NI9" s="31"/>
      <c r="NJ9" s="31"/>
      <c r="NK9" s="31"/>
      <c r="NL9" s="31"/>
      <c r="NM9" s="31"/>
      <c r="NN9" s="31"/>
      <c r="NO9" s="31"/>
      <c r="NP9" s="31"/>
      <c r="NQ9" s="31"/>
      <c r="NR9" s="31"/>
      <c r="NS9" s="31"/>
      <c r="NT9" s="31"/>
      <c r="NU9" s="31"/>
      <c r="NV9" s="31"/>
      <c r="NW9" s="31"/>
      <c r="NX9" s="31"/>
      <c r="NY9" s="31"/>
      <c r="NZ9" s="31"/>
      <c r="OA9" s="31"/>
      <c r="OB9" s="31"/>
      <c r="OC9" s="31"/>
      <c r="OD9" s="31"/>
      <c r="OE9" s="31"/>
      <c r="OF9" s="31"/>
      <c r="OG9" s="31"/>
      <c r="OH9" s="31"/>
      <c r="OI9" s="31"/>
      <c r="OJ9" s="31"/>
      <c r="OK9" s="31"/>
      <c r="OL9" s="31"/>
      <c r="OM9" s="31"/>
      <c r="ON9" s="31"/>
      <c r="OO9" s="31"/>
      <c r="OP9" s="31"/>
      <c r="OQ9" s="31"/>
      <c r="OR9" s="31"/>
      <c r="OS9" s="31"/>
      <c r="OT9" s="31"/>
      <c r="OU9" s="31"/>
      <c r="OV9" s="31"/>
      <c r="OW9" s="31"/>
      <c r="OX9" s="31"/>
      <c r="OY9" s="31"/>
      <c r="OZ9" s="31"/>
      <c r="PA9" s="31"/>
      <c r="PB9" s="31"/>
      <c r="PC9" s="31"/>
      <c r="PD9" s="31"/>
      <c r="PE9" s="31"/>
      <c r="PF9" s="31"/>
      <c r="PG9" s="31"/>
      <c r="PH9" s="31"/>
      <c r="PI9" s="31"/>
      <c r="PJ9" s="31"/>
      <c r="PK9" s="31"/>
      <c r="PL9" s="31"/>
      <c r="PM9" s="31"/>
      <c r="PN9" s="31"/>
      <c r="PO9" s="31"/>
      <c r="PP9" s="31"/>
      <c r="PQ9" s="31"/>
      <c r="PR9" s="31"/>
      <c r="PS9" s="31"/>
      <c r="PT9" s="31"/>
      <c r="PU9" s="31"/>
      <c r="PV9" s="31"/>
      <c r="PW9" s="31"/>
      <c r="PX9" s="31"/>
      <c r="PY9" s="31"/>
      <c r="PZ9" s="31"/>
      <c r="QA9" s="31"/>
      <c r="QB9" s="31"/>
      <c r="QC9" s="31"/>
      <c r="QD9" s="31"/>
      <c r="QE9" s="31"/>
      <c r="QF9" s="31"/>
      <c r="QG9" s="31"/>
      <c r="QH9" s="31"/>
      <c r="QI9" s="31"/>
      <c r="QJ9" s="31"/>
      <c r="QK9" s="31"/>
      <c r="QL9" s="31"/>
      <c r="QM9" s="31"/>
      <c r="QN9" s="31"/>
      <c r="QO9" s="31"/>
      <c r="QP9" s="31"/>
      <c r="QQ9" s="31"/>
      <c r="QR9" s="31"/>
      <c r="QS9" s="31"/>
      <c r="QT9" s="31"/>
      <c r="QU9" s="31"/>
      <c r="QV9" s="31"/>
      <c r="QW9" s="31"/>
      <c r="QX9" s="31"/>
      <c r="QY9" s="31"/>
      <c r="QZ9" s="31"/>
      <c r="RA9" s="31"/>
      <c r="RB9" s="31"/>
      <c r="RC9" s="31"/>
      <c r="RD9" s="31"/>
      <c r="RE9" s="31"/>
      <c r="RF9" s="31"/>
      <c r="RG9" s="31"/>
      <c r="RH9" s="31"/>
      <c r="RI9" s="31"/>
      <c r="RJ9" s="31"/>
      <c r="RK9" s="31"/>
      <c r="RL9" s="31"/>
      <c r="RM9" s="31"/>
      <c r="RN9" s="31"/>
      <c r="RO9" s="31"/>
      <c r="RP9" s="31"/>
      <c r="RQ9" s="31"/>
      <c r="RR9" s="31"/>
      <c r="RS9" s="31"/>
      <c r="RT9" s="31"/>
      <c r="RU9" s="31"/>
      <c r="RV9" s="31"/>
      <c r="RW9" s="31"/>
      <c r="RX9" s="31"/>
      <c r="RY9" s="31"/>
      <c r="RZ9" s="31"/>
      <c r="SA9" s="31"/>
      <c r="SB9" s="31"/>
      <c r="SC9" s="31"/>
      <c r="SD9" s="31"/>
      <c r="SE9" s="31"/>
      <c r="SF9" s="31"/>
      <c r="SG9" s="31"/>
      <c r="SH9" s="31"/>
      <c r="SI9" s="31"/>
      <c r="SJ9" s="31"/>
      <c r="SK9" s="31"/>
      <c r="SL9" s="31"/>
      <c r="SM9" s="31"/>
      <c r="SN9" s="31"/>
      <c r="SO9" s="31"/>
      <c r="SP9" s="31"/>
      <c r="SQ9" s="31"/>
      <c r="SR9" s="31"/>
      <c r="SS9" s="31"/>
      <c r="ST9" s="31"/>
      <c r="SU9" s="31"/>
      <c r="SV9" s="31"/>
      <c r="SW9" s="31"/>
      <c r="SX9" s="31"/>
      <c r="SY9" s="31"/>
      <c r="SZ9" s="31"/>
      <c r="TA9" s="31"/>
      <c r="TB9" s="31"/>
      <c r="TC9" s="31"/>
      <c r="TD9" s="31"/>
      <c r="TE9" s="31"/>
      <c r="TF9" s="31"/>
      <c r="TG9" s="31"/>
      <c r="TH9" s="31"/>
      <c r="TI9" s="31"/>
      <c r="TJ9" s="31"/>
      <c r="TK9" s="31"/>
      <c r="TL9" s="31"/>
      <c r="TM9" s="31"/>
      <c r="TN9" s="31"/>
      <c r="TO9" s="31"/>
      <c r="TP9" s="31"/>
      <c r="TQ9" s="31"/>
      <c r="TR9" s="31"/>
      <c r="TS9" s="31"/>
      <c r="TT9" s="31"/>
      <c r="TU9" s="31"/>
      <c r="TV9" s="31"/>
      <c r="TW9" s="31"/>
      <c r="TX9" s="31"/>
      <c r="TY9" s="31"/>
      <c r="TZ9" s="31"/>
      <c r="UA9" s="31"/>
      <c r="UB9" s="31"/>
      <c r="UC9" s="31"/>
      <c r="UD9" s="31"/>
      <c r="UE9" s="31"/>
      <c r="UF9" s="31"/>
      <c r="UG9" s="31"/>
      <c r="UH9" s="31"/>
      <c r="UI9" s="31"/>
      <c r="UJ9" s="31"/>
      <c r="UK9" s="31"/>
      <c r="UL9" s="31"/>
      <c r="UM9" s="31"/>
      <c r="UN9" s="31"/>
      <c r="UO9" s="31"/>
      <c r="UP9" s="31"/>
      <c r="UQ9" s="31"/>
      <c r="UR9" s="31"/>
      <c r="US9" s="31"/>
      <c r="UT9" s="31"/>
      <c r="UU9" s="31"/>
      <c r="UV9" s="31"/>
      <c r="UW9" s="31"/>
      <c r="UX9" s="31"/>
      <c r="UY9" s="31"/>
      <c r="UZ9" s="31"/>
      <c r="VA9" s="31"/>
      <c r="VB9" s="31"/>
      <c r="VC9" s="31"/>
      <c r="VD9" s="31"/>
      <c r="VE9" s="31"/>
      <c r="VF9" s="31"/>
      <c r="VG9" s="31"/>
      <c r="VH9" s="31"/>
      <c r="VI9" s="31"/>
      <c r="VJ9" s="31"/>
      <c r="VK9" s="31"/>
      <c r="VL9" s="31"/>
      <c r="VM9" s="31"/>
      <c r="VN9" s="31"/>
      <c r="VO9" s="31"/>
      <c r="VP9" s="31"/>
      <c r="VQ9" s="31"/>
      <c r="VR9" s="31"/>
      <c r="VS9" s="31"/>
      <c r="VT9" s="31"/>
      <c r="VU9" s="31"/>
      <c r="VV9" s="31"/>
      <c r="VW9" s="31"/>
      <c r="VX9" s="31"/>
      <c r="VY9" s="31"/>
      <c r="VZ9" s="31"/>
      <c r="WA9" s="31"/>
      <c r="WB9" s="31"/>
      <c r="WC9" s="31"/>
      <c r="WD9" s="31"/>
      <c r="WE9" s="31"/>
      <c r="WF9" s="31"/>
      <c r="WG9" s="31"/>
      <c r="WH9" s="31"/>
      <c r="WI9" s="31"/>
      <c r="WJ9" s="31"/>
      <c r="WK9" s="31"/>
      <c r="WL9" s="31"/>
      <c r="WM9" s="31"/>
      <c r="WN9" s="31"/>
      <c r="WO9" s="31"/>
      <c r="WP9" s="31"/>
      <c r="WQ9" s="31"/>
      <c r="WR9" s="31"/>
      <c r="WS9" s="31"/>
      <c r="WT9" s="31"/>
      <c r="WU9" s="31"/>
      <c r="WV9" s="31"/>
      <c r="WW9" s="31"/>
      <c r="WX9" s="31"/>
      <c r="WY9" s="31"/>
      <c r="WZ9" s="31"/>
      <c r="XA9" s="31"/>
      <c r="XB9" s="31"/>
      <c r="XC9" s="31"/>
      <c r="XD9" s="31"/>
      <c r="XE9" s="31"/>
      <c r="XF9" s="31"/>
      <c r="XG9" s="31"/>
      <c r="XH9" s="31"/>
      <c r="XI9" s="31"/>
      <c r="XJ9" s="31"/>
      <c r="XK9" s="31"/>
      <c r="XL9" s="31"/>
      <c r="XM9" s="31"/>
      <c r="XN9" s="31"/>
      <c r="XO9" s="31"/>
      <c r="XP9" s="31"/>
      <c r="XQ9" s="31"/>
      <c r="XR9" s="31"/>
      <c r="XS9" s="31"/>
      <c r="XT9" s="31"/>
      <c r="XU9" s="31"/>
      <c r="XV9" s="31"/>
      <c r="XW9" s="31"/>
      <c r="XX9" s="31"/>
      <c r="XY9" s="31"/>
      <c r="XZ9" s="31"/>
      <c r="YA9" s="31"/>
      <c r="YB9" s="31"/>
      <c r="YC9" s="31"/>
      <c r="YD9" s="31"/>
      <c r="YE9" s="31"/>
      <c r="YF9" s="31"/>
      <c r="YG9" s="31"/>
      <c r="YH9" s="31"/>
      <c r="YI9" s="31"/>
      <c r="YJ9" s="31"/>
      <c r="YK9" s="31"/>
      <c r="YL9" s="31"/>
      <c r="YM9" s="31"/>
      <c r="YN9" s="31"/>
      <c r="YO9" s="31"/>
      <c r="YP9" s="31"/>
      <c r="YQ9" s="31"/>
      <c r="YR9" s="31"/>
      <c r="YS9" s="31"/>
      <c r="YT9" s="31"/>
      <c r="YU9" s="31"/>
      <c r="YV9" s="31"/>
      <c r="YW9" s="31"/>
      <c r="YX9" s="31"/>
      <c r="YY9" s="31"/>
      <c r="YZ9" s="31"/>
      <c r="ZA9" s="31"/>
      <c r="ZB9" s="31"/>
      <c r="ZC9" s="31"/>
      <c r="ZD9" s="31"/>
      <c r="ZE9" s="31"/>
      <c r="ZF9" s="31"/>
      <c r="ZG9" s="31"/>
      <c r="ZH9" s="31"/>
      <c r="ZI9" s="31"/>
      <c r="ZJ9" s="31"/>
      <c r="ZK9" s="31"/>
      <c r="ZL9" s="31"/>
      <c r="ZM9" s="31"/>
      <c r="ZN9" s="31"/>
      <c r="ZO9" s="31"/>
      <c r="ZP9" s="31"/>
      <c r="ZQ9" s="31"/>
      <c r="ZR9" s="31"/>
      <c r="ZS9" s="31"/>
      <c r="ZT9" s="31"/>
      <c r="ZU9" s="31"/>
      <c r="ZV9" s="31"/>
      <c r="ZW9" s="31"/>
    </row>
    <row r="10" spans="1:699" s="39" customFormat="1" ht="45" customHeight="1" x14ac:dyDescent="0.25">
      <c r="A10" s="22" t="s">
        <v>83</v>
      </c>
      <c r="B10" s="23">
        <v>3</v>
      </c>
      <c r="C10" s="24" t="s">
        <v>89</v>
      </c>
      <c r="D10" s="28" t="s">
        <v>112</v>
      </c>
      <c r="E10" s="60">
        <v>1</v>
      </c>
      <c r="F10" s="60">
        <v>1</v>
      </c>
      <c r="G10" s="60">
        <v>1</v>
      </c>
      <c r="H10" s="60">
        <v>1</v>
      </c>
      <c r="I10" s="66">
        <v>1</v>
      </c>
      <c r="J10" s="60">
        <v>1</v>
      </c>
      <c r="K10" s="60">
        <v>1</v>
      </c>
      <c r="L10" s="60">
        <v>1</v>
      </c>
      <c r="M10" s="60">
        <v>1</v>
      </c>
      <c r="N10" s="60">
        <v>1</v>
      </c>
      <c r="O10" s="60"/>
      <c r="P10" s="60">
        <v>0</v>
      </c>
      <c r="Q10" s="60">
        <v>1</v>
      </c>
      <c r="R10" s="60"/>
      <c r="S10" s="60">
        <v>1</v>
      </c>
      <c r="T10" s="60">
        <v>1</v>
      </c>
      <c r="U10" s="60">
        <v>1</v>
      </c>
      <c r="V10" s="60">
        <v>1</v>
      </c>
      <c r="W10" s="60">
        <v>1</v>
      </c>
      <c r="X10" s="60">
        <v>1</v>
      </c>
      <c r="Y10" s="60">
        <v>1</v>
      </c>
      <c r="Z10" s="60">
        <v>1</v>
      </c>
      <c r="AA10" s="60"/>
      <c r="AB10" s="60">
        <v>0</v>
      </c>
      <c r="AC10" s="60">
        <v>1</v>
      </c>
      <c r="AD10" s="60">
        <v>1</v>
      </c>
      <c r="AE10" s="60">
        <v>1</v>
      </c>
      <c r="AF10" s="66">
        <v>1</v>
      </c>
      <c r="AG10" s="66">
        <v>1</v>
      </c>
      <c r="AH10" s="66">
        <v>1</v>
      </c>
      <c r="AI10" s="66">
        <v>1</v>
      </c>
      <c r="AJ10" s="66">
        <v>1</v>
      </c>
      <c r="AK10" s="66">
        <v>1</v>
      </c>
      <c r="AL10" s="66">
        <v>1</v>
      </c>
      <c r="AM10" s="66">
        <v>1</v>
      </c>
      <c r="AN10" s="66">
        <v>1</v>
      </c>
      <c r="AO10" s="66">
        <v>1</v>
      </c>
      <c r="AP10" s="66">
        <v>1</v>
      </c>
      <c r="AQ10" s="66">
        <v>1</v>
      </c>
      <c r="AR10" s="66">
        <v>1</v>
      </c>
      <c r="AS10" s="60">
        <v>1</v>
      </c>
      <c r="AT10" s="60">
        <v>1</v>
      </c>
      <c r="AU10" s="60">
        <v>1</v>
      </c>
      <c r="AV10" s="60">
        <v>1</v>
      </c>
      <c r="AW10" s="60">
        <v>1</v>
      </c>
      <c r="AX10" s="66">
        <v>1</v>
      </c>
      <c r="AY10" s="66">
        <v>0</v>
      </c>
      <c r="AZ10" s="66">
        <v>0</v>
      </c>
      <c r="BA10" s="66">
        <v>0</v>
      </c>
      <c r="BB10" s="66">
        <v>0</v>
      </c>
      <c r="BC10" s="60"/>
      <c r="BD10" s="60">
        <v>1</v>
      </c>
      <c r="BE10" s="60">
        <v>1</v>
      </c>
      <c r="BF10" s="60">
        <v>1</v>
      </c>
      <c r="BG10" s="60">
        <v>1</v>
      </c>
      <c r="BH10" s="60">
        <v>1</v>
      </c>
      <c r="BI10" s="60">
        <v>1</v>
      </c>
      <c r="BJ10" s="60">
        <v>1</v>
      </c>
      <c r="BK10" s="60">
        <v>1</v>
      </c>
      <c r="BL10" s="60">
        <v>1</v>
      </c>
      <c r="BM10" s="68">
        <v>0</v>
      </c>
      <c r="BN10" s="60">
        <v>1</v>
      </c>
      <c r="BO10" s="60">
        <v>1</v>
      </c>
      <c r="BP10" s="60">
        <v>1</v>
      </c>
      <c r="BQ10" s="60">
        <v>1</v>
      </c>
      <c r="BR10" s="60">
        <v>1</v>
      </c>
      <c r="BS10" s="60">
        <v>1</v>
      </c>
      <c r="BT10" s="60">
        <v>1</v>
      </c>
      <c r="BU10" s="60">
        <v>1</v>
      </c>
      <c r="BV10" s="60">
        <v>1</v>
      </c>
      <c r="BW10" s="60"/>
      <c r="BX10" s="20">
        <f t="shared" si="0"/>
        <v>59</v>
      </c>
      <c r="BY10" s="21">
        <f t="shared" si="1"/>
        <v>89.393939393939391</v>
      </c>
      <c r="BZ10" s="31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31"/>
      <c r="CO10" s="31"/>
      <c r="CP10" s="31"/>
      <c r="CQ10" s="31"/>
      <c r="CR10" s="31"/>
      <c r="CS10" s="31"/>
      <c r="CT10" s="31"/>
      <c r="CU10" s="31"/>
      <c r="CV10" s="31"/>
      <c r="CW10" s="31"/>
      <c r="CX10" s="31"/>
      <c r="CY10" s="31"/>
      <c r="CZ10" s="31"/>
      <c r="DA10" s="31"/>
      <c r="DB10" s="31"/>
      <c r="DC10" s="31"/>
      <c r="DD10" s="31"/>
      <c r="DE10" s="31"/>
      <c r="DF10" s="31"/>
      <c r="DG10" s="31"/>
      <c r="DH10" s="31"/>
      <c r="DI10" s="31"/>
      <c r="DJ10" s="31"/>
      <c r="DK10" s="31"/>
      <c r="DL10" s="31"/>
      <c r="DM10" s="31"/>
      <c r="DN10" s="31"/>
      <c r="DO10" s="31"/>
      <c r="DP10" s="31"/>
      <c r="DQ10" s="31"/>
      <c r="DR10" s="31"/>
      <c r="DS10" s="31"/>
      <c r="DT10" s="31"/>
      <c r="DU10" s="31"/>
      <c r="DV10" s="31"/>
      <c r="DW10" s="31"/>
      <c r="DX10" s="31"/>
      <c r="DY10" s="31"/>
      <c r="DZ10" s="31"/>
      <c r="EA10" s="31"/>
      <c r="EB10" s="31"/>
      <c r="EC10" s="31"/>
      <c r="ED10" s="31"/>
      <c r="EE10" s="31"/>
      <c r="EF10" s="31"/>
      <c r="EG10" s="31"/>
      <c r="EH10" s="31"/>
      <c r="EI10" s="31"/>
      <c r="EJ10" s="31"/>
      <c r="EK10" s="31"/>
      <c r="EL10" s="31"/>
      <c r="EM10" s="31"/>
      <c r="EN10" s="31"/>
      <c r="EO10" s="31"/>
      <c r="EP10" s="31"/>
      <c r="EQ10" s="31"/>
      <c r="ER10" s="31"/>
      <c r="ES10" s="31"/>
      <c r="ET10" s="31"/>
      <c r="EU10" s="31"/>
      <c r="EV10" s="31"/>
      <c r="EW10" s="31"/>
      <c r="EX10" s="31"/>
      <c r="EY10" s="31"/>
      <c r="EZ10" s="31"/>
      <c r="FA10" s="31"/>
      <c r="FB10" s="31"/>
      <c r="FC10" s="31"/>
      <c r="FD10" s="31"/>
      <c r="FE10" s="31"/>
      <c r="FF10" s="31"/>
      <c r="FG10" s="31"/>
      <c r="FH10" s="31"/>
      <c r="FI10" s="31"/>
      <c r="FJ10" s="31"/>
      <c r="FK10" s="31"/>
      <c r="FL10" s="31"/>
      <c r="FM10" s="31"/>
      <c r="FN10" s="31"/>
      <c r="FO10" s="31"/>
      <c r="FP10" s="31"/>
      <c r="FQ10" s="31"/>
      <c r="FR10" s="31"/>
      <c r="FS10" s="31"/>
      <c r="FT10" s="31"/>
      <c r="FU10" s="31"/>
      <c r="FV10" s="31"/>
      <c r="FW10" s="31"/>
      <c r="FX10" s="31"/>
      <c r="FY10" s="31"/>
      <c r="FZ10" s="31"/>
      <c r="GA10" s="31"/>
      <c r="GB10" s="31"/>
      <c r="GC10" s="31"/>
      <c r="GD10" s="31"/>
      <c r="GE10" s="31"/>
      <c r="GF10" s="31"/>
      <c r="GG10" s="31"/>
      <c r="GH10" s="31"/>
      <c r="GI10" s="31"/>
      <c r="GJ10" s="31"/>
      <c r="GK10" s="31"/>
      <c r="GL10" s="31"/>
      <c r="GM10" s="31"/>
      <c r="GN10" s="31"/>
      <c r="GO10" s="31"/>
      <c r="GP10" s="31"/>
      <c r="GQ10" s="31"/>
      <c r="GR10" s="31"/>
      <c r="GS10" s="31"/>
      <c r="GT10" s="31"/>
      <c r="GU10" s="31"/>
      <c r="GV10" s="31"/>
      <c r="GW10" s="31"/>
      <c r="GX10" s="31"/>
      <c r="GY10" s="31"/>
      <c r="GZ10" s="31"/>
      <c r="HA10" s="31"/>
      <c r="HB10" s="31"/>
      <c r="HC10" s="31"/>
      <c r="HD10" s="31"/>
      <c r="HE10" s="31"/>
      <c r="HF10" s="31"/>
      <c r="HG10" s="31"/>
      <c r="HH10" s="31"/>
      <c r="HI10" s="31"/>
      <c r="HJ10" s="31"/>
      <c r="HK10" s="31"/>
      <c r="HL10" s="31"/>
      <c r="HM10" s="31"/>
      <c r="HN10" s="31"/>
      <c r="HO10" s="31"/>
      <c r="HP10" s="31"/>
      <c r="HQ10" s="31"/>
      <c r="HR10" s="31"/>
      <c r="HS10" s="31"/>
      <c r="HT10" s="31"/>
      <c r="HU10" s="31"/>
      <c r="HV10" s="31"/>
      <c r="HW10" s="31"/>
      <c r="HX10" s="31"/>
      <c r="HY10" s="31"/>
      <c r="HZ10" s="31"/>
      <c r="IA10" s="31"/>
      <c r="IB10" s="31"/>
      <c r="IC10" s="31"/>
      <c r="ID10" s="31"/>
      <c r="IE10" s="31"/>
      <c r="IF10" s="31"/>
      <c r="IG10" s="31"/>
      <c r="IH10" s="31"/>
      <c r="II10" s="31"/>
      <c r="IJ10" s="31"/>
      <c r="IK10" s="31"/>
      <c r="IL10" s="31"/>
      <c r="IM10" s="31"/>
      <c r="IN10" s="31"/>
      <c r="IO10" s="31"/>
      <c r="IP10" s="31"/>
      <c r="IQ10" s="31"/>
      <c r="IR10" s="31"/>
      <c r="IS10" s="31"/>
      <c r="IT10" s="31"/>
      <c r="IU10" s="31"/>
      <c r="IV10" s="31"/>
      <c r="IW10" s="31"/>
      <c r="IX10" s="31"/>
      <c r="IY10" s="31"/>
      <c r="IZ10" s="31"/>
      <c r="JA10" s="31"/>
      <c r="JB10" s="31"/>
      <c r="JC10" s="31"/>
      <c r="JD10" s="31"/>
      <c r="JE10" s="31"/>
      <c r="JF10" s="31"/>
      <c r="JG10" s="31"/>
      <c r="JH10" s="31"/>
      <c r="JI10" s="31"/>
      <c r="JJ10" s="31"/>
      <c r="JK10" s="31"/>
      <c r="JL10" s="31"/>
      <c r="JM10" s="31"/>
      <c r="JN10" s="31"/>
      <c r="JO10" s="31"/>
      <c r="JP10" s="31"/>
      <c r="JQ10" s="31"/>
      <c r="JR10" s="31"/>
      <c r="JS10" s="31"/>
      <c r="JT10" s="31"/>
      <c r="JU10" s="31"/>
      <c r="JV10" s="31"/>
      <c r="JW10" s="31"/>
      <c r="JX10" s="31"/>
      <c r="JY10" s="31"/>
      <c r="JZ10" s="31"/>
      <c r="KA10" s="31"/>
      <c r="KB10" s="31"/>
      <c r="KC10" s="31"/>
      <c r="KD10" s="31"/>
      <c r="KE10" s="31"/>
      <c r="KF10" s="31"/>
      <c r="KG10" s="31"/>
      <c r="KH10" s="31"/>
      <c r="KI10" s="31"/>
      <c r="KJ10" s="31"/>
      <c r="KK10" s="31"/>
      <c r="KL10" s="31"/>
      <c r="KM10" s="31"/>
      <c r="KN10" s="31"/>
      <c r="KO10" s="31"/>
      <c r="KP10" s="31"/>
      <c r="KQ10" s="31"/>
      <c r="KR10" s="31"/>
      <c r="KS10" s="31"/>
      <c r="KT10" s="31"/>
      <c r="KU10" s="31"/>
      <c r="KV10" s="31"/>
      <c r="KW10" s="31"/>
      <c r="KX10" s="31"/>
      <c r="KY10" s="31"/>
      <c r="KZ10" s="31"/>
      <c r="LA10" s="31"/>
      <c r="LB10" s="31"/>
      <c r="LC10" s="31"/>
      <c r="LD10" s="31"/>
      <c r="LE10" s="31"/>
      <c r="LF10" s="31"/>
      <c r="LG10" s="31"/>
      <c r="LH10" s="31"/>
      <c r="LI10" s="31"/>
      <c r="LJ10" s="31"/>
      <c r="LK10" s="31"/>
      <c r="LL10" s="31"/>
      <c r="LM10" s="31"/>
      <c r="LN10" s="31"/>
      <c r="LO10" s="31"/>
      <c r="LP10" s="31"/>
      <c r="LQ10" s="31"/>
      <c r="LR10" s="31"/>
      <c r="LS10" s="31"/>
      <c r="LT10" s="31"/>
      <c r="LU10" s="31"/>
      <c r="LV10" s="31"/>
      <c r="LW10" s="31"/>
      <c r="LX10" s="31"/>
      <c r="LY10" s="31"/>
      <c r="LZ10" s="31"/>
      <c r="MA10" s="31"/>
      <c r="MB10" s="31"/>
      <c r="MC10" s="31"/>
      <c r="MD10" s="31"/>
      <c r="ME10" s="31"/>
      <c r="MF10" s="31"/>
      <c r="MG10" s="31"/>
      <c r="MH10" s="31"/>
      <c r="MI10" s="31"/>
      <c r="MJ10" s="31"/>
      <c r="MK10" s="31"/>
      <c r="ML10" s="31"/>
      <c r="MM10" s="31"/>
      <c r="MN10" s="31"/>
      <c r="MO10" s="31"/>
      <c r="MP10" s="31"/>
      <c r="MQ10" s="31"/>
      <c r="MR10" s="31"/>
      <c r="MS10" s="31"/>
      <c r="MT10" s="31"/>
      <c r="MU10" s="31"/>
      <c r="MV10" s="31"/>
      <c r="MW10" s="31"/>
      <c r="MX10" s="31"/>
      <c r="MY10" s="31"/>
      <c r="MZ10" s="31"/>
      <c r="NA10" s="31"/>
      <c r="NB10" s="31"/>
      <c r="NC10" s="31"/>
      <c r="ND10" s="31"/>
      <c r="NE10" s="31"/>
      <c r="NF10" s="31"/>
      <c r="NG10" s="31"/>
      <c r="NH10" s="31"/>
      <c r="NI10" s="31"/>
      <c r="NJ10" s="31"/>
      <c r="NK10" s="31"/>
      <c r="NL10" s="31"/>
      <c r="NM10" s="31"/>
      <c r="NN10" s="31"/>
      <c r="NO10" s="31"/>
      <c r="NP10" s="31"/>
      <c r="NQ10" s="31"/>
      <c r="NR10" s="31"/>
      <c r="NS10" s="31"/>
      <c r="NT10" s="31"/>
      <c r="NU10" s="31"/>
      <c r="NV10" s="31"/>
      <c r="NW10" s="31"/>
      <c r="NX10" s="31"/>
      <c r="NY10" s="31"/>
      <c r="NZ10" s="31"/>
      <c r="OA10" s="31"/>
      <c r="OB10" s="31"/>
      <c r="OC10" s="31"/>
      <c r="OD10" s="31"/>
      <c r="OE10" s="31"/>
      <c r="OF10" s="31"/>
      <c r="OG10" s="31"/>
      <c r="OH10" s="31"/>
      <c r="OI10" s="31"/>
      <c r="OJ10" s="31"/>
      <c r="OK10" s="31"/>
      <c r="OL10" s="31"/>
      <c r="OM10" s="31"/>
      <c r="ON10" s="31"/>
      <c r="OO10" s="31"/>
      <c r="OP10" s="31"/>
      <c r="OQ10" s="31"/>
      <c r="OR10" s="31"/>
      <c r="OS10" s="31"/>
      <c r="OT10" s="31"/>
      <c r="OU10" s="31"/>
      <c r="OV10" s="31"/>
      <c r="OW10" s="31"/>
      <c r="OX10" s="31"/>
      <c r="OY10" s="31"/>
      <c r="OZ10" s="31"/>
      <c r="PA10" s="31"/>
      <c r="PB10" s="31"/>
      <c r="PC10" s="31"/>
      <c r="PD10" s="31"/>
      <c r="PE10" s="31"/>
      <c r="PF10" s="31"/>
      <c r="PG10" s="31"/>
      <c r="PH10" s="31"/>
      <c r="PI10" s="31"/>
      <c r="PJ10" s="31"/>
      <c r="PK10" s="31"/>
      <c r="PL10" s="31"/>
      <c r="PM10" s="31"/>
      <c r="PN10" s="31"/>
      <c r="PO10" s="31"/>
      <c r="PP10" s="31"/>
      <c r="PQ10" s="31"/>
      <c r="PR10" s="31"/>
      <c r="PS10" s="31"/>
      <c r="PT10" s="31"/>
      <c r="PU10" s="31"/>
      <c r="PV10" s="31"/>
      <c r="PW10" s="31"/>
      <c r="PX10" s="31"/>
      <c r="PY10" s="31"/>
      <c r="PZ10" s="31"/>
      <c r="QA10" s="31"/>
      <c r="QB10" s="31"/>
      <c r="QC10" s="31"/>
      <c r="QD10" s="31"/>
      <c r="QE10" s="31"/>
      <c r="QF10" s="31"/>
      <c r="QG10" s="31"/>
      <c r="QH10" s="31"/>
      <c r="QI10" s="31"/>
      <c r="QJ10" s="31"/>
      <c r="QK10" s="31"/>
      <c r="QL10" s="31"/>
      <c r="QM10" s="31"/>
      <c r="QN10" s="31"/>
      <c r="QO10" s="31"/>
      <c r="QP10" s="31"/>
      <c r="QQ10" s="31"/>
      <c r="QR10" s="31"/>
      <c r="QS10" s="31"/>
      <c r="QT10" s="31"/>
      <c r="QU10" s="31"/>
      <c r="QV10" s="31"/>
      <c r="QW10" s="31"/>
      <c r="QX10" s="31"/>
      <c r="QY10" s="31"/>
      <c r="QZ10" s="31"/>
      <c r="RA10" s="31"/>
      <c r="RB10" s="31"/>
      <c r="RC10" s="31"/>
      <c r="RD10" s="31"/>
      <c r="RE10" s="31"/>
      <c r="RF10" s="31"/>
      <c r="RG10" s="31"/>
      <c r="RH10" s="31"/>
      <c r="RI10" s="31"/>
      <c r="RJ10" s="31"/>
      <c r="RK10" s="31"/>
      <c r="RL10" s="31"/>
      <c r="RM10" s="31"/>
      <c r="RN10" s="31"/>
      <c r="RO10" s="31"/>
      <c r="RP10" s="31"/>
      <c r="RQ10" s="31"/>
      <c r="RR10" s="31"/>
      <c r="RS10" s="31"/>
      <c r="RT10" s="31"/>
      <c r="RU10" s="31"/>
      <c r="RV10" s="31"/>
      <c r="RW10" s="31"/>
      <c r="RX10" s="31"/>
      <c r="RY10" s="31"/>
      <c r="RZ10" s="31"/>
      <c r="SA10" s="31"/>
      <c r="SB10" s="31"/>
      <c r="SC10" s="31"/>
      <c r="SD10" s="31"/>
      <c r="SE10" s="31"/>
      <c r="SF10" s="31"/>
      <c r="SG10" s="31"/>
      <c r="SH10" s="31"/>
      <c r="SI10" s="31"/>
      <c r="SJ10" s="31"/>
      <c r="SK10" s="31"/>
      <c r="SL10" s="31"/>
      <c r="SM10" s="31"/>
      <c r="SN10" s="31"/>
      <c r="SO10" s="31"/>
      <c r="SP10" s="31"/>
      <c r="SQ10" s="31"/>
      <c r="SR10" s="31"/>
      <c r="SS10" s="31"/>
      <c r="ST10" s="31"/>
      <c r="SU10" s="31"/>
      <c r="SV10" s="31"/>
      <c r="SW10" s="31"/>
      <c r="SX10" s="31"/>
      <c r="SY10" s="31"/>
      <c r="SZ10" s="31"/>
      <c r="TA10" s="31"/>
      <c r="TB10" s="31"/>
      <c r="TC10" s="31"/>
      <c r="TD10" s="31"/>
      <c r="TE10" s="31"/>
      <c r="TF10" s="31"/>
      <c r="TG10" s="31"/>
      <c r="TH10" s="31"/>
      <c r="TI10" s="31"/>
      <c r="TJ10" s="31"/>
      <c r="TK10" s="31"/>
      <c r="TL10" s="31"/>
      <c r="TM10" s="31"/>
      <c r="TN10" s="31"/>
      <c r="TO10" s="31"/>
      <c r="TP10" s="31"/>
      <c r="TQ10" s="31"/>
      <c r="TR10" s="31"/>
      <c r="TS10" s="31"/>
      <c r="TT10" s="31"/>
      <c r="TU10" s="31"/>
      <c r="TV10" s="31"/>
      <c r="TW10" s="31"/>
      <c r="TX10" s="31"/>
      <c r="TY10" s="31"/>
      <c r="TZ10" s="31"/>
      <c r="UA10" s="31"/>
      <c r="UB10" s="31"/>
      <c r="UC10" s="31"/>
      <c r="UD10" s="31"/>
      <c r="UE10" s="31"/>
      <c r="UF10" s="31"/>
      <c r="UG10" s="31"/>
      <c r="UH10" s="31"/>
      <c r="UI10" s="31"/>
      <c r="UJ10" s="31"/>
      <c r="UK10" s="31"/>
      <c r="UL10" s="31"/>
      <c r="UM10" s="31"/>
      <c r="UN10" s="31"/>
      <c r="UO10" s="31"/>
      <c r="UP10" s="31"/>
      <c r="UQ10" s="31"/>
      <c r="UR10" s="31"/>
      <c r="US10" s="31"/>
      <c r="UT10" s="31"/>
      <c r="UU10" s="31"/>
      <c r="UV10" s="31"/>
      <c r="UW10" s="31"/>
      <c r="UX10" s="31"/>
      <c r="UY10" s="31"/>
      <c r="UZ10" s="31"/>
      <c r="VA10" s="31"/>
      <c r="VB10" s="31"/>
      <c r="VC10" s="31"/>
      <c r="VD10" s="31"/>
      <c r="VE10" s="31"/>
      <c r="VF10" s="31"/>
      <c r="VG10" s="31"/>
      <c r="VH10" s="31"/>
      <c r="VI10" s="31"/>
      <c r="VJ10" s="31"/>
      <c r="VK10" s="31"/>
      <c r="VL10" s="31"/>
      <c r="VM10" s="31"/>
      <c r="VN10" s="31"/>
      <c r="VO10" s="31"/>
      <c r="VP10" s="31"/>
      <c r="VQ10" s="31"/>
      <c r="VR10" s="31"/>
      <c r="VS10" s="31"/>
      <c r="VT10" s="31"/>
      <c r="VU10" s="31"/>
      <c r="VV10" s="31"/>
      <c r="VW10" s="31"/>
      <c r="VX10" s="31"/>
      <c r="VY10" s="31"/>
      <c r="VZ10" s="31"/>
      <c r="WA10" s="31"/>
      <c r="WB10" s="31"/>
      <c r="WC10" s="31"/>
      <c r="WD10" s="31"/>
      <c r="WE10" s="31"/>
      <c r="WF10" s="31"/>
      <c r="WG10" s="31"/>
      <c r="WH10" s="31"/>
      <c r="WI10" s="31"/>
      <c r="WJ10" s="31"/>
      <c r="WK10" s="31"/>
      <c r="WL10" s="31"/>
      <c r="WM10" s="31"/>
      <c r="WN10" s="31"/>
      <c r="WO10" s="31"/>
      <c r="WP10" s="31"/>
      <c r="WQ10" s="31"/>
      <c r="WR10" s="31"/>
      <c r="WS10" s="31"/>
      <c r="WT10" s="31"/>
      <c r="WU10" s="31"/>
      <c r="WV10" s="31"/>
      <c r="WW10" s="31"/>
      <c r="WX10" s="31"/>
      <c r="WY10" s="31"/>
      <c r="WZ10" s="31"/>
      <c r="XA10" s="31"/>
      <c r="XB10" s="31"/>
      <c r="XC10" s="31"/>
      <c r="XD10" s="31"/>
      <c r="XE10" s="31"/>
      <c r="XF10" s="31"/>
      <c r="XG10" s="31"/>
      <c r="XH10" s="31"/>
      <c r="XI10" s="31"/>
      <c r="XJ10" s="31"/>
      <c r="XK10" s="31"/>
      <c r="XL10" s="31"/>
      <c r="XM10" s="31"/>
      <c r="XN10" s="31"/>
      <c r="XO10" s="31"/>
      <c r="XP10" s="31"/>
      <c r="XQ10" s="31"/>
      <c r="XR10" s="31"/>
      <c r="XS10" s="31"/>
      <c r="XT10" s="31"/>
      <c r="XU10" s="31"/>
      <c r="XV10" s="31"/>
      <c r="XW10" s="31"/>
      <c r="XX10" s="31"/>
      <c r="XY10" s="31"/>
      <c r="XZ10" s="31"/>
      <c r="YA10" s="31"/>
      <c r="YB10" s="31"/>
      <c r="YC10" s="31"/>
      <c r="YD10" s="31"/>
      <c r="YE10" s="31"/>
      <c r="YF10" s="31"/>
      <c r="YG10" s="31"/>
      <c r="YH10" s="31"/>
      <c r="YI10" s="31"/>
      <c r="YJ10" s="31"/>
      <c r="YK10" s="31"/>
      <c r="YL10" s="31"/>
      <c r="YM10" s="31"/>
      <c r="YN10" s="31"/>
      <c r="YO10" s="31"/>
      <c r="YP10" s="31"/>
      <c r="YQ10" s="31"/>
      <c r="YR10" s="31"/>
      <c r="YS10" s="31"/>
      <c r="YT10" s="31"/>
      <c r="YU10" s="31"/>
      <c r="YV10" s="31"/>
      <c r="YW10" s="31"/>
      <c r="YX10" s="31"/>
      <c r="YY10" s="31"/>
      <c r="YZ10" s="31"/>
      <c r="ZA10" s="31"/>
      <c r="ZB10" s="31"/>
      <c r="ZC10" s="31"/>
      <c r="ZD10" s="31"/>
      <c r="ZE10" s="31"/>
      <c r="ZF10" s="31"/>
      <c r="ZG10" s="31"/>
      <c r="ZH10" s="31"/>
      <c r="ZI10" s="31"/>
      <c r="ZJ10" s="31"/>
      <c r="ZK10" s="31"/>
      <c r="ZL10" s="31"/>
      <c r="ZM10" s="31"/>
      <c r="ZN10" s="31"/>
      <c r="ZO10" s="31"/>
      <c r="ZP10" s="31"/>
      <c r="ZQ10" s="31"/>
      <c r="ZR10" s="31"/>
      <c r="ZS10" s="31"/>
      <c r="ZT10" s="31"/>
      <c r="ZU10" s="31"/>
      <c r="ZV10" s="31"/>
      <c r="ZW10" s="31"/>
    </row>
    <row r="11" spans="1:699" s="39" customFormat="1" ht="45" customHeight="1" x14ac:dyDescent="0.25">
      <c r="A11" s="22" t="s">
        <v>83</v>
      </c>
      <c r="B11" s="23">
        <v>4</v>
      </c>
      <c r="C11" s="24" t="s">
        <v>90</v>
      </c>
      <c r="D11" s="28" t="s">
        <v>113</v>
      </c>
      <c r="E11" s="60">
        <v>1</v>
      </c>
      <c r="F11" s="60">
        <v>1</v>
      </c>
      <c r="G11" s="60">
        <v>1</v>
      </c>
      <c r="H11" s="60">
        <v>1</v>
      </c>
      <c r="I11" s="66">
        <v>1</v>
      </c>
      <c r="J11" s="60">
        <v>1</v>
      </c>
      <c r="K11" s="60">
        <v>1</v>
      </c>
      <c r="L11" s="60">
        <v>1</v>
      </c>
      <c r="M11" s="60">
        <v>1</v>
      </c>
      <c r="N11" s="60">
        <v>1</v>
      </c>
      <c r="O11" s="60"/>
      <c r="P11" s="60">
        <v>0</v>
      </c>
      <c r="Q11" s="60">
        <v>1</v>
      </c>
      <c r="R11" s="60"/>
      <c r="S11" s="60">
        <v>1</v>
      </c>
      <c r="T11" s="60">
        <v>1</v>
      </c>
      <c r="U11" s="60">
        <v>1</v>
      </c>
      <c r="V11" s="60">
        <v>1</v>
      </c>
      <c r="W11" s="60">
        <v>1</v>
      </c>
      <c r="X11" s="60">
        <v>1</v>
      </c>
      <c r="Y11" s="60">
        <v>1</v>
      </c>
      <c r="Z11" s="60">
        <v>1</v>
      </c>
      <c r="AA11" s="60"/>
      <c r="AB11" s="60">
        <v>0</v>
      </c>
      <c r="AC11" s="60">
        <v>0</v>
      </c>
      <c r="AD11" s="60">
        <v>1</v>
      </c>
      <c r="AE11" s="60">
        <v>0</v>
      </c>
      <c r="AF11" s="66">
        <v>1</v>
      </c>
      <c r="AG11" s="66">
        <v>0</v>
      </c>
      <c r="AH11" s="66">
        <v>1</v>
      </c>
      <c r="AI11" s="66">
        <v>1</v>
      </c>
      <c r="AJ11" s="66">
        <v>1</v>
      </c>
      <c r="AK11" s="66">
        <v>1</v>
      </c>
      <c r="AL11" s="66">
        <v>1</v>
      </c>
      <c r="AM11" s="66">
        <v>1</v>
      </c>
      <c r="AN11" s="66">
        <v>1</v>
      </c>
      <c r="AO11" s="66">
        <v>0</v>
      </c>
      <c r="AP11" s="66">
        <v>1</v>
      </c>
      <c r="AQ11" s="66">
        <v>0</v>
      </c>
      <c r="AR11" s="66">
        <v>1</v>
      </c>
      <c r="AS11" s="60">
        <v>1</v>
      </c>
      <c r="AT11" s="60">
        <v>1</v>
      </c>
      <c r="AU11" s="60">
        <v>1</v>
      </c>
      <c r="AV11" s="60">
        <v>1</v>
      </c>
      <c r="AW11" s="60">
        <v>1</v>
      </c>
      <c r="AX11" s="66">
        <v>1</v>
      </c>
      <c r="AY11" s="66">
        <v>0</v>
      </c>
      <c r="AZ11" s="66">
        <v>0</v>
      </c>
      <c r="BA11" s="66">
        <v>0</v>
      </c>
      <c r="BB11" s="66">
        <v>0</v>
      </c>
      <c r="BC11" s="60"/>
      <c r="BD11" s="60">
        <v>1</v>
      </c>
      <c r="BE11" s="60">
        <v>1</v>
      </c>
      <c r="BF11" s="60">
        <v>1</v>
      </c>
      <c r="BG11" s="60">
        <v>1</v>
      </c>
      <c r="BH11" s="60">
        <v>1</v>
      </c>
      <c r="BI11" s="60">
        <v>1</v>
      </c>
      <c r="BJ11" s="60">
        <v>0</v>
      </c>
      <c r="BK11" s="60">
        <v>1</v>
      </c>
      <c r="BL11" s="60">
        <v>1</v>
      </c>
      <c r="BM11" s="64">
        <v>0</v>
      </c>
      <c r="BN11" s="60">
        <v>1</v>
      </c>
      <c r="BO11" s="60">
        <v>1</v>
      </c>
      <c r="BP11" s="60">
        <v>1</v>
      </c>
      <c r="BQ11" s="60">
        <v>1</v>
      </c>
      <c r="BR11" s="60">
        <v>1</v>
      </c>
      <c r="BS11" s="60">
        <v>1</v>
      </c>
      <c r="BT11" s="60">
        <v>1</v>
      </c>
      <c r="BU11" s="60">
        <v>1</v>
      </c>
      <c r="BV11" s="60">
        <v>1</v>
      </c>
      <c r="BW11" s="60"/>
      <c r="BX11" s="20">
        <f t="shared" si="0"/>
        <v>53</v>
      </c>
      <c r="BY11" s="21">
        <f t="shared" si="1"/>
        <v>80.303030303030297</v>
      </c>
      <c r="BZ11" s="31"/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1"/>
      <c r="CL11" s="31"/>
      <c r="CM11" s="31"/>
      <c r="CN11" s="31"/>
      <c r="CO11" s="31"/>
      <c r="CP11" s="31"/>
      <c r="CQ11" s="31"/>
      <c r="CR11" s="31"/>
      <c r="CS11" s="31"/>
      <c r="CT11" s="31"/>
      <c r="CU11" s="31"/>
      <c r="CV11" s="31"/>
      <c r="CW11" s="31"/>
      <c r="CX11" s="31"/>
      <c r="CY11" s="31"/>
      <c r="CZ11" s="31"/>
      <c r="DA11" s="31"/>
      <c r="DB11" s="31"/>
      <c r="DC11" s="31"/>
      <c r="DD11" s="31"/>
      <c r="DE11" s="31"/>
      <c r="DF11" s="31"/>
      <c r="DG11" s="31"/>
      <c r="DH11" s="31"/>
      <c r="DI11" s="31"/>
      <c r="DJ11" s="31"/>
      <c r="DK11" s="31"/>
      <c r="DL11" s="31"/>
      <c r="DM11" s="31"/>
      <c r="DN11" s="31"/>
      <c r="DO11" s="31"/>
      <c r="DP11" s="31"/>
      <c r="DQ11" s="31"/>
      <c r="DR11" s="31"/>
      <c r="DS11" s="31"/>
      <c r="DT11" s="31"/>
      <c r="DU11" s="31"/>
      <c r="DV11" s="31"/>
      <c r="DW11" s="31"/>
      <c r="DX11" s="31"/>
      <c r="DY11" s="31"/>
      <c r="DZ11" s="31"/>
      <c r="EA11" s="31"/>
      <c r="EB11" s="31"/>
      <c r="EC11" s="31"/>
      <c r="ED11" s="31"/>
      <c r="EE11" s="31"/>
      <c r="EF11" s="31"/>
      <c r="EG11" s="31"/>
      <c r="EH11" s="31"/>
      <c r="EI11" s="31"/>
      <c r="EJ11" s="31"/>
      <c r="EK11" s="31"/>
      <c r="EL11" s="31"/>
      <c r="EM11" s="31"/>
      <c r="EN11" s="31"/>
      <c r="EO11" s="31"/>
      <c r="EP11" s="31"/>
      <c r="EQ11" s="31"/>
      <c r="ER11" s="31"/>
      <c r="ES11" s="31"/>
      <c r="ET11" s="31"/>
      <c r="EU11" s="31"/>
      <c r="EV11" s="31"/>
      <c r="EW11" s="31"/>
      <c r="EX11" s="31"/>
      <c r="EY11" s="31"/>
      <c r="EZ11" s="31"/>
      <c r="FA11" s="31"/>
      <c r="FB11" s="31"/>
      <c r="FC11" s="31"/>
      <c r="FD11" s="31"/>
      <c r="FE11" s="31"/>
      <c r="FF11" s="31"/>
      <c r="FG11" s="31"/>
      <c r="FH11" s="31"/>
      <c r="FI11" s="31"/>
      <c r="FJ11" s="31"/>
      <c r="FK11" s="31"/>
      <c r="FL11" s="31"/>
      <c r="FM11" s="31"/>
      <c r="FN11" s="31"/>
      <c r="FO11" s="31"/>
      <c r="FP11" s="31"/>
      <c r="FQ11" s="31"/>
      <c r="FR11" s="31"/>
      <c r="FS11" s="31"/>
      <c r="FT11" s="31"/>
      <c r="FU11" s="31"/>
      <c r="FV11" s="31"/>
      <c r="FW11" s="31"/>
      <c r="FX11" s="31"/>
      <c r="FY11" s="31"/>
      <c r="FZ11" s="31"/>
      <c r="GA11" s="31"/>
      <c r="GB11" s="31"/>
      <c r="GC11" s="31"/>
      <c r="GD11" s="31"/>
      <c r="GE11" s="31"/>
      <c r="GF11" s="31"/>
      <c r="GG11" s="31"/>
      <c r="GH11" s="31"/>
      <c r="GI11" s="31"/>
      <c r="GJ11" s="31"/>
      <c r="GK11" s="31"/>
      <c r="GL11" s="31"/>
      <c r="GM11" s="31"/>
      <c r="GN11" s="31"/>
      <c r="GO11" s="31"/>
      <c r="GP11" s="31"/>
      <c r="GQ11" s="31"/>
      <c r="GR11" s="31"/>
      <c r="GS11" s="31"/>
      <c r="GT11" s="31"/>
      <c r="GU11" s="31"/>
      <c r="GV11" s="31"/>
      <c r="GW11" s="31"/>
      <c r="GX11" s="31"/>
      <c r="GY11" s="31"/>
      <c r="GZ11" s="31"/>
      <c r="HA11" s="31"/>
      <c r="HB11" s="31"/>
      <c r="HC11" s="31"/>
      <c r="HD11" s="31"/>
      <c r="HE11" s="31"/>
      <c r="HF11" s="31"/>
      <c r="HG11" s="31"/>
      <c r="HH11" s="31"/>
      <c r="HI11" s="31"/>
      <c r="HJ11" s="31"/>
      <c r="HK11" s="31"/>
      <c r="HL11" s="31"/>
      <c r="HM11" s="31"/>
      <c r="HN11" s="31"/>
      <c r="HO11" s="31"/>
      <c r="HP11" s="31"/>
      <c r="HQ11" s="31"/>
      <c r="HR11" s="31"/>
      <c r="HS11" s="31"/>
      <c r="HT11" s="31"/>
      <c r="HU11" s="31"/>
      <c r="HV11" s="31"/>
      <c r="HW11" s="31"/>
      <c r="HX11" s="31"/>
      <c r="HY11" s="31"/>
      <c r="HZ11" s="31"/>
      <c r="IA11" s="31"/>
      <c r="IB11" s="31"/>
      <c r="IC11" s="31"/>
      <c r="ID11" s="31"/>
      <c r="IE11" s="31"/>
      <c r="IF11" s="31"/>
      <c r="IG11" s="31"/>
      <c r="IH11" s="31"/>
      <c r="II11" s="31"/>
      <c r="IJ11" s="31"/>
      <c r="IK11" s="31"/>
      <c r="IL11" s="31"/>
      <c r="IM11" s="31"/>
      <c r="IN11" s="31"/>
      <c r="IO11" s="31"/>
      <c r="IP11" s="31"/>
      <c r="IQ11" s="31"/>
      <c r="IR11" s="31"/>
      <c r="IS11" s="31"/>
      <c r="IT11" s="31"/>
      <c r="IU11" s="31"/>
      <c r="IV11" s="31"/>
      <c r="IW11" s="31"/>
      <c r="IX11" s="31"/>
      <c r="IY11" s="31"/>
      <c r="IZ11" s="31"/>
      <c r="JA11" s="31"/>
      <c r="JB11" s="31"/>
      <c r="JC11" s="31"/>
      <c r="JD11" s="31"/>
      <c r="JE11" s="31"/>
      <c r="JF11" s="31"/>
      <c r="JG11" s="31"/>
      <c r="JH11" s="31"/>
      <c r="JI11" s="31"/>
      <c r="JJ11" s="31"/>
      <c r="JK11" s="31"/>
      <c r="JL11" s="31"/>
      <c r="JM11" s="31"/>
      <c r="JN11" s="31"/>
      <c r="JO11" s="31"/>
      <c r="JP11" s="31"/>
      <c r="JQ11" s="31"/>
      <c r="JR11" s="31"/>
      <c r="JS11" s="31"/>
      <c r="JT11" s="31"/>
      <c r="JU11" s="31"/>
      <c r="JV11" s="31"/>
      <c r="JW11" s="31"/>
      <c r="JX11" s="31"/>
      <c r="JY11" s="31"/>
      <c r="JZ11" s="31"/>
      <c r="KA11" s="31"/>
      <c r="KB11" s="31"/>
      <c r="KC11" s="31"/>
      <c r="KD11" s="31"/>
      <c r="KE11" s="31"/>
      <c r="KF11" s="31"/>
      <c r="KG11" s="31"/>
      <c r="KH11" s="31"/>
      <c r="KI11" s="31"/>
      <c r="KJ11" s="31"/>
      <c r="KK11" s="31"/>
      <c r="KL11" s="31"/>
      <c r="KM11" s="31"/>
      <c r="KN11" s="31"/>
      <c r="KO11" s="31"/>
      <c r="KP11" s="31"/>
      <c r="KQ11" s="31"/>
      <c r="KR11" s="31"/>
      <c r="KS11" s="31"/>
      <c r="KT11" s="31"/>
      <c r="KU11" s="31"/>
      <c r="KV11" s="31"/>
      <c r="KW11" s="31"/>
      <c r="KX11" s="31"/>
      <c r="KY11" s="31"/>
      <c r="KZ11" s="31"/>
      <c r="LA11" s="31"/>
      <c r="LB11" s="31"/>
      <c r="LC11" s="31"/>
      <c r="LD11" s="31"/>
      <c r="LE11" s="31"/>
      <c r="LF11" s="31"/>
      <c r="LG11" s="31"/>
      <c r="LH11" s="31"/>
      <c r="LI11" s="31"/>
      <c r="LJ11" s="31"/>
      <c r="LK11" s="31"/>
      <c r="LL11" s="31"/>
      <c r="LM11" s="31"/>
      <c r="LN11" s="31"/>
      <c r="LO11" s="31"/>
      <c r="LP11" s="31"/>
      <c r="LQ11" s="31"/>
      <c r="LR11" s="31"/>
      <c r="LS11" s="31"/>
      <c r="LT11" s="31"/>
      <c r="LU11" s="31"/>
      <c r="LV11" s="31"/>
      <c r="LW11" s="31"/>
      <c r="LX11" s="31"/>
      <c r="LY11" s="31"/>
      <c r="LZ11" s="31"/>
      <c r="MA11" s="31"/>
      <c r="MB11" s="31"/>
      <c r="MC11" s="31"/>
      <c r="MD11" s="31"/>
      <c r="ME11" s="31"/>
      <c r="MF11" s="31"/>
      <c r="MG11" s="31"/>
      <c r="MH11" s="31"/>
      <c r="MI11" s="31"/>
      <c r="MJ11" s="31"/>
      <c r="MK11" s="31"/>
      <c r="ML11" s="31"/>
      <c r="MM11" s="31"/>
      <c r="MN11" s="31"/>
      <c r="MO11" s="31"/>
      <c r="MP11" s="31"/>
      <c r="MQ11" s="31"/>
      <c r="MR11" s="31"/>
      <c r="MS11" s="31"/>
      <c r="MT11" s="31"/>
      <c r="MU11" s="31"/>
      <c r="MV11" s="31"/>
      <c r="MW11" s="31"/>
      <c r="MX11" s="31"/>
      <c r="MY11" s="31"/>
      <c r="MZ11" s="31"/>
      <c r="NA11" s="31"/>
      <c r="NB11" s="31"/>
      <c r="NC11" s="31"/>
      <c r="ND11" s="31"/>
      <c r="NE11" s="31"/>
      <c r="NF11" s="31"/>
      <c r="NG11" s="31"/>
      <c r="NH11" s="31"/>
      <c r="NI11" s="31"/>
      <c r="NJ11" s="31"/>
      <c r="NK11" s="31"/>
      <c r="NL11" s="31"/>
      <c r="NM11" s="31"/>
      <c r="NN11" s="31"/>
      <c r="NO11" s="31"/>
      <c r="NP11" s="31"/>
      <c r="NQ11" s="31"/>
      <c r="NR11" s="31"/>
      <c r="NS11" s="31"/>
      <c r="NT11" s="31"/>
      <c r="NU11" s="31"/>
      <c r="NV11" s="31"/>
      <c r="NW11" s="31"/>
      <c r="NX11" s="31"/>
      <c r="NY11" s="31"/>
      <c r="NZ11" s="31"/>
      <c r="OA11" s="31"/>
      <c r="OB11" s="31"/>
      <c r="OC11" s="31"/>
      <c r="OD11" s="31"/>
      <c r="OE11" s="31"/>
      <c r="OF11" s="31"/>
      <c r="OG11" s="31"/>
      <c r="OH11" s="31"/>
      <c r="OI11" s="31"/>
      <c r="OJ11" s="31"/>
      <c r="OK11" s="31"/>
      <c r="OL11" s="31"/>
      <c r="OM11" s="31"/>
      <c r="ON11" s="31"/>
      <c r="OO11" s="31"/>
      <c r="OP11" s="31"/>
      <c r="OQ11" s="31"/>
      <c r="OR11" s="31"/>
      <c r="OS11" s="31"/>
      <c r="OT11" s="31"/>
      <c r="OU11" s="31"/>
      <c r="OV11" s="31"/>
      <c r="OW11" s="31"/>
      <c r="OX11" s="31"/>
      <c r="OY11" s="31"/>
      <c r="OZ11" s="31"/>
      <c r="PA11" s="31"/>
      <c r="PB11" s="31"/>
      <c r="PC11" s="31"/>
      <c r="PD11" s="31"/>
      <c r="PE11" s="31"/>
      <c r="PF11" s="31"/>
      <c r="PG11" s="31"/>
      <c r="PH11" s="31"/>
      <c r="PI11" s="31"/>
      <c r="PJ11" s="31"/>
      <c r="PK11" s="31"/>
      <c r="PL11" s="31"/>
      <c r="PM11" s="31"/>
      <c r="PN11" s="31"/>
      <c r="PO11" s="31"/>
      <c r="PP11" s="31"/>
      <c r="PQ11" s="31"/>
      <c r="PR11" s="31"/>
      <c r="PS11" s="31"/>
      <c r="PT11" s="31"/>
      <c r="PU11" s="31"/>
      <c r="PV11" s="31"/>
      <c r="PW11" s="31"/>
      <c r="PX11" s="31"/>
      <c r="PY11" s="31"/>
      <c r="PZ11" s="31"/>
      <c r="QA11" s="31"/>
      <c r="QB11" s="31"/>
      <c r="QC11" s="31"/>
      <c r="QD11" s="31"/>
      <c r="QE11" s="31"/>
      <c r="QF11" s="31"/>
      <c r="QG11" s="31"/>
      <c r="QH11" s="31"/>
      <c r="QI11" s="31"/>
      <c r="QJ11" s="31"/>
      <c r="QK11" s="31"/>
      <c r="QL11" s="31"/>
      <c r="QM11" s="31"/>
      <c r="QN11" s="31"/>
      <c r="QO11" s="31"/>
      <c r="QP11" s="31"/>
      <c r="QQ11" s="31"/>
      <c r="QR11" s="31"/>
      <c r="QS11" s="31"/>
      <c r="QT11" s="31"/>
      <c r="QU11" s="31"/>
      <c r="QV11" s="31"/>
      <c r="QW11" s="31"/>
      <c r="QX11" s="31"/>
      <c r="QY11" s="31"/>
      <c r="QZ11" s="31"/>
      <c r="RA11" s="31"/>
      <c r="RB11" s="31"/>
      <c r="RC11" s="31"/>
      <c r="RD11" s="31"/>
      <c r="RE11" s="31"/>
      <c r="RF11" s="31"/>
      <c r="RG11" s="31"/>
      <c r="RH11" s="31"/>
      <c r="RI11" s="31"/>
      <c r="RJ11" s="31"/>
      <c r="RK11" s="31"/>
      <c r="RL11" s="31"/>
      <c r="RM11" s="31"/>
      <c r="RN11" s="31"/>
      <c r="RO11" s="31"/>
      <c r="RP11" s="31"/>
      <c r="RQ11" s="31"/>
      <c r="RR11" s="31"/>
      <c r="RS11" s="31"/>
      <c r="RT11" s="31"/>
      <c r="RU11" s="31"/>
      <c r="RV11" s="31"/>
      <c r="RW11" s="31"/>
      <c r="RX11" s="31"/>
      <c r="RY11" s="31"/>
      <c r="RZ11" s="31"/>
      <c r="SA11" s="31"/>
      <c r="SB11" s="31"/>
      <c r="SC11" s="31"/>
      <c r="SD11" s="31"/>
      <c r="SE11" s="31"/>
      <c r="SF11" s="31"/>
      <c r="SG11" s="31"/>
      <c r="SH11" s="31"/>
      <c r="SI11" s="31"/>
      <c r="SJ11" s="31"/>
      <c r="SK11" s="31"/>
      <c r="SL11" s="31"/>
      <c r="SM11" s="31"/>
      <c r="SN11" s="31"/>
      <c r="SO11" s="31"/>
      <c r="SP11" s="31"/>
      <c r="SQ11" s="31"/>
      <c r="SR11" s="31"/>
      <c r="SS11" s="31"/>
      <c r="ST11" s="31"/>
      <c r="SU11" s="31"/>
      <c r="SV11" s="31"/>
      <c r="SW11" s="31"/>
      <c r="SX11" s="31"/>
      <c r="SY11" s="31"/>
      <c r="SZ11" s="31"/>
      <c r="TA11" s="31"/>
      <c r="TB11" s="31"/>
      <c r="TC11" s="31"/>
      <c r="TD11" s="31"/>
      <c r="TE11" s="31"/>
      <c r="TF11" s="31"/>
      <c r="TG11" s="31"/>
      <c r="TH11" s="31"/>
      <c r="TI11" s="31"/>
      <c r="TJ11" s="31"/>
      <c r="TK11" s="31"/>
      <c r="TL11" s="31"/>
      <c r="TM11" s="31"/>
      <c r="TN11" s="31"/>
      <c r="TO11" s="31"/>
      <c r="TP11" s="31"/>
      <c r="TQ11" s="31"/>
      <c r="TR11" s="31"/>
      <c r="TS11" s="31"/>
      <c r="TT11" s="31"/>
      <c r="TU11" s="31"/>
      <c r="TV11" s="31"/>
      <c r="TW11" s="31"/>
      <c r="TX11" s="31"/>
      <c r="TY11" s="31"/>
      <c r="TZ11" s="31"/>
      <c r="UA11" s="31"/>
      <c r="UB11" s="31"/>
      <c r="UC11" s="31"/>
      <c r="UD11" s="31"/>
      <c r="UE11" s="31"/>
      <c r="UF11" s="31"/>
      <c r="UG11" s="31"/>
      <c r="UH11" s="31"/>
      <c r="UI11" s="31"/>
      <c r="UJ11" s="31"/>
      <c r="UK11" s="31"/>
      <c r="UL11" s="31"/>
      <c r="UM11" s="31"/>
      <c r="UN11" s="31"/>
      <c r="UO11" s="31"/>
      <c r="UP11" s="31"/>
      <c r="UQ11" s="31"/>
      <c r="UR11" s="31"/>
      <c r="US11" s="31"/>
      <c r="UT11" s="31"/>
      <c r="UU11" s="31"/>
      <c r="UV11" s="31"/>
      <c r="UW11" s="31"/>
      <c r="UX11" s="31"/>
      <c r="UY11" s="31"/>
      <c r="UZ11" s="31"/>
      <c r="VA11" s="31"/>
      <c r="VB11" s="31"/>
      <c r="VC11" s="31"/>
      <c r="VD11" s="31"/>
      <c r="VE11" s="31"/>
      <c r="VF11" s="31"/>
      <c r="VG11" s="31"/>
      <c r="VH11" s="31"/>
      <c r="VI11" s="31"/>
      <c r="VJ11" s="31"/>
      <c r="VK11" s="31"/>
      <c r="VL11" s="31"/>
      <c r="VM11" s="31"/>
      <c r="VN11" s="31"/>
      <c r="VO11" s="31"/>
      <c r="VP11" s="31"/>
      <c r="VQ11" s="31"/>
      <c r="VR11" s="31"/>
      <c r="VS11" s="31"/>
      <c r="VT11" s="31"/>
      <c r="VU11" s="31"/>
      <c r="VV11" s="31"/>
      <c r="VW11" s="31"/>
      <c r="VX11" s="31"/>
      <c r="VY11" s="31"/>
      <c r="VZ11" s="31"/>
      <c r="WA11" s="31"/>
      <c r="WB11" s="31"/>
      <c r="WC11" s="31"/>
      <c r="WD11" s="31"/>
      <c r="WE11" s="31"/>
      <c r="WF11" s="31"/>
      <c r="WG11" s="31"/>
      <c r="WH11" s="31"/>
      <c r="WI11" s="31"/>
      <c r="WJ11" s="31"/>
      <c r="WK11" s="31"/>
      <c r="WL11" s="31"/>
      <c r="WM11" s="31"/>
      <c r="WN11" s="31"/>
      <c r="WO11" s="31"/>
      <c r="WP11" s="31"/>
      <c r="WQ11" s="31"/>
      <c r="WR11" s="31"/>
      <c r="WS11" s="31"/>
      <c r="WT11" s="31"/>
      <c r="WU11" s="31"/>
      <c r="WV11" s="31"/>
      <c r="WW11" s="31"/>
      <c r="WX11" s="31"/>
      <c r="WY11" s="31"/>
      <c r="WZ11" s="31"/>
      <c r="XA11" s="31"/>
      <c r="XB11" s="31"/>
      <c r="XC11" s="31"/>
      <c r="XD11" s="31"/>
      <c r="XE11" s="31"/>
      <c r="XF11" s="31"/>
      <c r="XG11" s="31"/>
      <c r="XH11" s="31"/>
      <c r="XI11" s="31"/>
      <c r="XJ11" s="31"/>
      <c r="XK11" s="31"/>
      <c r="XL11" s="31"/>
      <c r="XM11" s="31"/>
      <c r="XN11" s="31"/>
      <c r="XO11" s="31"/>
      <c r="XP11" s="31"/>
      <c r="XQ11" s="31"/>
      <c r="XR11" s="31"/>
      <c r="XS11" s="31"/>
      <c r="XT11" s="31"/>
      <c r="XU11" s="31"/>
      <c r="XV11" s="31"/>
      <c r="XW11" s="31"/>
      <c r="XX11" s="31"/>
      <c r="XY11" s="31"/>
      <c r="XZ11" s="31"/>
      <c r="YA11" s="31"/>
      <c r="YB11" s="31"/>
      <c r="YC11" s="31"/>
      <c r="YD11" s="31"/>
      <c r="YE11" s="31"/>
      <c r="YF11" s="31"/>
      <c r="YG11" s="31"/>
      <c r="YH11" s="31"/>
      <c r="YI11" s="31"/>
      <c r="YJ11" s="31"/>
      <c r="YK11" s="31"/>
      <c r="YL11" s="31"/>
      <c r="YM11" s="31"/>
      <c r="YN11" s="31"/>
      <c r="YO11" s="31"/>
      <c r="YP11" s="31"/>
      <c r="YQ11" s="31"/>
      <c r="YR11" s="31"/>
      <c r="YS11" s="31"/>
      <c r="YT11" s="31"/>
      <c r="YU11" s="31"/>
      <c r="YV11" s="31"/>
      <c r="YW11" s="31"/>
      <c r="YX11" s="31"/>
      <c r="YY11" s="31"/>
      <c r="YZ11" s="31"/>
      <c r="ZA11" s="31"/>
      <c r="ZB11" s="31"/>
      <c r="ZC11" s="31"/>
      <c r="ZD11" s="31"/>
      <c r="ZE11" s="31"/>
      <c r="ZF11" s="31"/>
      <c r="ZG11" s="31"/>
      <c r="ZH11" s="31"/>
      <c r="ZI11" s="31"/>
      <c r="ZJ11" s="31"/>
      <c r="ZK11" s="31"/>
      <c r="ZL11" s="31"/>
      <c r="ZM11" s="31"/>
      <c r="ZN11" s="31"/>
      <c r="ZO11" s="31"/>
      <c r="ZP11" s="31"/>
      <c r="ZQ11" s="31"/>
      <c r="ZR11" s="31"/>
      <c r="ZS11" s="31"/>
      <c r="ZT11" s="31"/>
      <c r="ZU11" s="31"/>
      <c r="ZV11" s="31"/>
      <c r="ZW11" s="31"/>
    </row>
    <row r="12" spans="1:699" s="31" customFormat="1" ht="45" customHeight="1" x14ac:dyDescent="0.25">
      <c r="A12" s="22" t="s">
        <v>83</v>
      </c>
      <c r="B12" s="23">
        <v>2</v>
      </c>
      <c r="C12" s="24" t="s">
        <v>88</v>
      </c>
      <c r="D12" s="28" t="s">
        <v>111</v>
      </c>
      <c r="E12" s="60">
        <v>1</v>
      </c>
      <c r="F12" s="60">
        <v>1</v>
      </c>
      <c r="G12" s="60">
        <v>1</v>
      </c>
      <c r="H12" s="60">
        <v>1</v>
      </c>
      <c r="I12" s="66">
        <v>1</v>
      </c>
      <c r="J12" s="60">
        <v>1</v>
      </c>
      <c r="K12" s="60">
        <v>0</v>
      </c>
      <c r="L12" s="60">
        <v>1</v>
      </c>
      <c r="M12" s="60">
        <v>1</v>
      </c>
      <c r="N12" s="60">
        <v>1</v>
      </c>
      <c r="O12" s="60"/>
      <c r="P12" s="60">
        <v>1</v>
      </c>
      <c r="Q12" s="60">
        <v>1</v>
      </c>
      <c r="R12" s="60"/>
      <c r="S12" s="60">
        <v>1</v>
      </c>
      <c r="T12" s="60">
        <v>1</v>
      </c>
      <c r="U12" s="60">
        <v>1</v>
      </c>
      <c r="V12" s="60">
        <v>0</v>
      </c>
      <c r="W12" s="60">
        <v>0</v>
      </c>
      <c r="X12" s="60">
        <v>1</v>
      </c>
      <c r="Y12" s="60">
        <v>1</v>
      </c>
      <c r="Z12" s="60">
        <v>1</v>
      </c>
      <c r="AA12" s="60"/>
      <c r="AB12" s="60">
        <v>0</v>
      </c>
      <c r="AC12" s="60">
        <v>0</v>
      </c>
      <c r="AD12" s="60">
        <v>1</v>
      </c>
      <c r="AE12" s="60">
        <v>0</v>
      </c>
      <c r="AF12" s="66">
        <v>1</v>
      </c>
      <c r="AG12" s="66">
        <v>1</v>
      </c>
      <c r="AH12" s="66">
        <v>0</v>
      </c>
      <c r="AI12" s="66">
        <v>1</v>
      </c>
      <c r="AJ12" s="66">
        <v>1</v>
      </c>
      <c r="AK12" s="66">
        <v>1</v>
      </c>
      <c r="AL12" s="66">
        <v>1</v>
      </c>
      <c r="AM12" s="66">
        <v>1</v>
      </c>
      <c r="AN12" s="66">
        <v>1</v>
      </c>
      <c r="AO12" s="66">
        <v>1</v>
      </c>
      <c r="AP12" s="66">
        <v>1</v>
      </c>
      <c r="AQ12" s="66">
        <v>1</v>
      </c>
      <c r="AR12" s="66">
        <v>1</v>
      </c>
      <c r="AS12" s="60">
        <v>1</v>
      </c>
      <c r="AT12" s="60">
        <v>1</v>
      </c>
      <c r="AU12" s="60">
        <v>1</v>
      </c>
      <c r="AV12" s="60">
        <v>1</v>
      </c>
      <c r="AW12" s="60">
        <v>1</v>
      </c>
      <c r="AX12" s="66">
        <v>1</v>
      </c>
      <c r="AY12" s="66">
        <v>1</v>
      </c>
      <c r="AZ12" s="66">
        <v>0</v>
      </c>
      <c r="BA12" s="66">
        <v>0</v>
      </c>
      <c r="BB12" s="66">
        <v>0</v>
      </c>
      <c r="BC12" s="60"/>
      <c r="BD12" s="60">
        <v>1</v>
      </c>
      <c r="BE12" s="60">
        <v>1</v>
      </c>
      <c r="BF12" s="60">
        <v>1</v>
      </c>
      <c r="BG12" s="60">
        <v>1</v>
      </c>
      <c r="BH12" s="60">
        <v>1</v>
      </c>
      <c r="BI12" s="60">
        <v>1</v>
      </c>
      <c r="BJ12" s="60">
        <v>1</v>
      </c>
      <c r="BK12" s="60">
        <v>1</v>
      </c>
      <c r="BL12" s="60">
        <v>1</v>
      </c>
      <c r="BM12" s="60">
        <v>1</v>
      </c>
      <c r="BN12" s="60">
        <v>1</v>
      </c>
      <c r="BO12" s="60">
        <v>1</v>
      </c>
      <c r="BP12" s="60">
        <v>1</v>
      </c>
      <c r="BQ12" s="60">
        <v>0</v>
      </c>
      <c r="BR12" s="60">
        <v>1</v>
      </c>
      <c r="BS12" s="60">
        <v>1</v>
      </c>
      <c r="BT12" s="60">
        <v>1</v>
      </c>
      <c r="BU12" s="60">
        <v>0</v>
      </c>
      <c r="BV12" s="60">
        <v>0</v>
      </c>
      <c r="BW12" s="60"/>
      <c r="BX12" s="20">
        <f t="shared" si="0"/>
        <v>53</v>
      </c>
      <c r="BY12" s="21">
        <f t="shared" si="1"/>
        <v>80.303030303030297</v>
      </c>
    </row>
    <row r="13" spans="1:699" s="40" customFormat="1" ht="45" customHeight="1" x14ac:dyDescent="0.25">
      <c r="A13" s="22" t="s">
        <v>83</v>
      </c>
      <c r="B13" s="23">
        <v>1</v>
      </c>
      <c r="C13" s="24" t="s">
        <v>87</v>
      </c>
      <c r="D13" s="28" t="s">
        <v>110</v>
      </c>
      <c r="E13" s="60">
        <v>1</v>
      </c>
      <c r="F13" s="60">
        <v>1</v>
      </c>
      <c r="G13" s="60">
        <v>1</v>
      </c>
      <c r="H13" s="60">
        <v>0</v>
      </c>
      <c r="I13" s="66">
        <v>1</v>
      </c>
      <c r="J13" s="66">
        <v>0</v>
      </c>
      <c r="K13" s="60">
        <v>1</v>
      </c>
      <c r="L13" s="60">
        <v>1</v>
      </c>
      <c r="M13" s="60">
        <v>1</v>
      </c>
      <c r="N13" s="60">
        <v>1</v>
      </c>
      <c r="O13" s="60"/>
      <c r="P13" s="60">
        <v>0</v>
      </c>
      <c r="Q13" s="60">
        <v>1</v>
      </c>
      <c r="R13" s="60"/>
      <c r="S13" s="60">
        <v>1</v>
      </c>
      <c r="T13" s="60">
        <v>0</v>
      </c>
      <c r="U13" s="60">
        <v>1</v>
      </c>
      <c r="V13" s="60">
        <v>1</v>
      </c>
      <c r="W13" s="60">
        <v>1</v>
      </c>
      <c r="X13" s="60">
        <v>1</v>
      </c>
      <c r="Y13" s="60">
        <v>1</v>
      </c>
      <c r="Z13" s="60">
        <v>1</v>
      </c>
      <c r="AA13" s="60"/>
      <c r="AB13" s="60">
        <v>0</v>
      </c>
      <c r="AC13" s="60">
        <v>0</v>
      </c>
      <c r="AD13" s="60">
        <v>1</v>
      </c>
      <c r="AE13" s="60">
        <v>0</v>
      </c>
      <c r="AF13" s="66">
        <v>1</v>
      </c>
      <c r="AG13" s="66">
        <v>1</v>
      </c>
      <c r="AH13" s="66">
        <v>0</v>
      </c>
      <c r="AI13" s="66">
        <v>1</v>
      </c>
      <c r="AJ13" s="66">
        <v>1</v>
      </c>
      <c r="AK13" s="66">
        <v>1</v>
      </c>
      <c r="AL13" s="66">
        <v>1</v>
      </c>
      <c r="AM13" s="66">
        <v>1</v>
      </c>
      <c r="AN13" s="66">
        <v>0</v>
      </c>
      <c r="AO13" s="66">
        <v>0</v>
      </c>
      <c r="AP13" s="66">
        <v>1</v>
      </c>
      <c r="AQ13" s="66">
        <v>1</v>
      </c>
      <c r="AR13" s="66">
        <v>1</v>
      </c>
      <c r="AS13" s="60">
        <v>0</v>
      </c>
      <c r="AT13" s="60">
        <v>1</v>
      </c>
      <c r="AU13" s="60">
        <v>1</v>
      </c>
      <c r="AV13" s="60">
        <v>1</v>
      </c>
      <c r="AW13" s="60">
        <v>0</v>
      </c>
      <c r="AX13" s="66">
        <v>1</v>
      </c>
      <c r="AY13" s="66">
        <v>0</v>
      </c>
      <c r="AZ13" s="66">
        <v>0</v>
      </c>
      <c r="BA13" s="66">
        <v>0</v>
      </c>
      <c r="BB13" s="66">
        <v>0</v>
      </c>
      <c r="BC13" s="60"/>
      <c r="BD13" s="60">
        <v>1</v>
      </c>
      <c r="BE13" s="60">
        <v>1</v>
      </c>
      <c r="BF13" s="60">
        <v>0</v>
      </c>
      <c r="BG13" s="60">
        <v>0</v>
      </c>
      <c r="BH13" s="60">
        <v>1</v>
      </c>
      <c r="BI13" s="60">
        <v>0</v>
      </c>
      <c r="BJ13" s="60">
        <v>1</v>
      </c>
      <c r="BK13" s="60">
        <v>1</v>
      </c>
      <c r="BL13" s="60">
        <v>0</v>
      </c>
      <c r="BM13" s="60">
        <v>1</v>
      </c>
      <c r="BN13" s="60">
        <v>1</v>
      </c>
      <c r="BO13" s="60">
        <v>1</v>
      </c>
      <c r="BP13" s="60">
        <v>1</v>
      </c>
      <c r="BQ13" s="60">
        <v>1</v>
      </c>
      <c r="BR13" s="60">
        <v>1</v>
      </c>
      <c r="BS13" s="60">
        <v>1</v>
      </c>
      <c r="BT13" s="60">
        <v>1</v>
      </c>
      <c r="BU13" s="60">
        <v>1</v>
      </c>
      <c r="BV13" s="60">
        <v>1</v>
      </c>
      <c r="BW13" s="60"/>
      <c r="BX13" s="20">
        <f t="shared" si="0"/>
        <v>46</v>
      </c>
      <c r="BY13" s="21">
        <f t="shared" si="1"/>
        <v>69.696969696969703</v>
      </c>
      <c r="BZ13" s="31"/>
      <c r="CA13" s="31"/>
      <c r="CB13" s="31"/>
      <c r="CC13" s="31"/>
      <c r="CD13" s="31"/>
      <c r="CE13" s="31"/>
      <c r="CF13" s="31"/>
      <c r="CG13" s="31"/>
      <c r="CH13" s="31"/>
      <c r="CI13" s="31"/>
      <c r="CJ13" s="31"/>
      <c r="CK13" s="31"/>
      <c r="CL13" s="31"/>
      <c r="CM13" s="31"/>
      <c r="CN13" s="31"/>
      <c r="CO13" s="31"/>
      <c r="CP13" s="31"/>
      <c r="CQ13" s="31"/>
      <c r="CR13" s="31"/>
      <c r="CS13" s="31"/>
      <c r="CT13" s="31"/>
      <c r="CU13" s="31"/>
      <c r="CV13" s="31"/>
      <c r="CW13" s="31"/>
      <c r="CX13" s="31"/>
      <c r="CY13" s="31"/>
      <c r="CZ13" s="31"/>
      <c r="DA13" s="31"/>
      <c r="DB13" s="31"/>
      <c r="DC13" s="31"/>
      <c r="DD13" s="31"/>
      <c r="DE13" s="31"/>
      <c r="DF13" s="31"/>
      <c r="DG13" s="31"/>
      <c r="DH13" s="31"/>
      <c r="DI13" s="31"/>
      <c r="DJ13" s="31"/>
      <c r="DK13" s="31"/>
      <c r="DL13" s="31"/>
      <c r="DM13" s="31"/>
      <c r="DN13" s="31"/>
      <c r="DO13" s="31"/>
      <c r="DP13" s="31"/>
      <c r="DQ13" s="31"/>
      <c r="DR13" s="31"/>
      <c r="DS13" s="31"/>
      <c r="DT13" s="31"/>
      <c r="DU13" s="31"/>
      <c r="DV13" s="31"/>
      <c r="DW13" s="31"/>
      <c r="DX13" s="31"/>
      <c r="DY13" s="31"/>
      <c r="DZ13" s="31"/>
      <c r="EA13" s="31"/>
      <c r="EB13" s="31"/>
      <c r="EC13" s="31"/>
      <c r="ED13" s="31"/>
      <c r="EE13" s="31"/>
      <c r="EF13" s="31"/>
      <c r="EG13" s="31"/>
      <c r="EH13" s="31"/>
      <c r="EI13" s="31"/>
      <c r="EJ13" s="31"/>
      <c r="EK13" s="31"/>
      <c r="EL13" s="31"/>
      <c r="EM13" s="31"/>
      <c r="EN13" s="31"/>
      <c r="EO13" s="31"/>
      <c r="EP13" s="31"/>
      <c r="EQ13" s="31"/>
      <c r="ER13" s="31"/>
      <c r="ES13" s="31"/>
      <c r="ET13" s="31"/>
      <c r="EU13" s="31"/>
      <c r="EV13" s="31"/>
      <c r="EW13" s="31"/>
      <c r="EX13" s="31"/>
      <c r="EY13" s="31"/>
      <c r="EZ13" s="31"/>
      <c r="FA13" s="31"/>
      <c r="FB13" s="31"/>
      <c r="FC13" s="31"/>
      <c r="FD13" s="31"/>
      <c r="FE13" s="31"/>
      <c r="FF13" s="31"/>
      <c r="FG13" s="31"/>
      <c r="FH13" s="31"/>
      <c r="FI13" s="31"/>
      <c r="FJ13" s="31"/>
      <c r="FK13" s="31"/>
      <c r="FL13" s="31"/>
      <c r="FM13" s="31"/>
      <c r="FN13" s="31"/>
      <c r="FO13" s="31"/>
      <c r="FP13" s="31"/>
      <c r="FQ13" s="31"/>
      <c r="FR13" s="31"/>
      <c r="FS13" s="31"/>
      <c r="FT13" s="31"/>
      <c r="FU13" s="31"/>
      <c r="FV13" s="31"/>
      <c r="FW13" s="31"/>
      <c r="FX13" s="31"/>
      <c r="FY13" s="31"/>
      <c r="FZ13" s="31"/>
      <c r="GA13" s="31"/>
      <c r="GB13" s="31"/>
      <c r="GC13" s="31"/>
      <c r="GD13" s="31"/>
      <c r="GE13" s="31"/>
      <c r="GF13" s="31"/>
      <c r="GG13" s="31"/>
      <c r="GH13" s="31"/>
      <c r="GI13" s="31"/>
      <c r="GJ13" s="31"/>
      <c r="GK13" s="31"/>
      <c r="GL13" s="31"/>
      <c r="GM13" s="31"/>
      <c r="GN13" s="31"/>
      <c r="GO13" s="31"/>
      <c r="GP13" s="31"/>
      <c r="GQ13" s="31"/>
      <c r="GR13" s="31"/>
      <c r="GS13" s="31"/>
      <c r="GT13" s="31"/>
      <c r="GU13" s="31"/>
      <c r="GV13" s="31"/>
      <c r="GW13" s="31"/>
      <c r="GX13" s="31"/>
      <c r="GY13" s="31"/>
      <c r="GZ13" s="31"/>
      <c r="HA13" s="31"/>
      <c r="HB13" s="31"/>
      <c r="HC13" s="31"/>
      <c r="HD13" s="31"/>
      <c r="HE13" s="31"/>
      <c r="HF13" s="31"/>
      <c r="HG13" s="31"/>
      <c r="HH13" s="31"/>
      <c r="HI13" s="31"/>
      <c r="HJ13" s="31"/>
      <c r="HK13" s="31"/>
      <c r="HL13" s="31"/>
      <c r="HM13" s="31"/>
      <c r="HN13" s="31"/>
      <c r="HO13" s="31"/>
      <c r="HP13" s="31"/>
      <c r="HQ13" s="31"/>
      <c r="HR13" s="31"/>
      <c r="HS13" s="31"/>
      <c r="HT13" s="31"/>
      <c r="HU13" s="31"/>
      <c r="HV13" s="31"/>
      <c r="HW13" s="31"/>
      <c r="HX13" s="31"/>
      <c r="HY13" s="31"/>
      <c r="HZ13" s="31"/>
      <c r="IA13" s="31"/>
      <c r="IB13" s="31"/>
      <c r="IC13" s="31"/>
      <c r="ID13" s="31"/>
      <c r="IE13" s="31"/>
      <c r="IF13" s="31"/>
      <c r="IG13" s="31"/>
      <c r="IH13" s="31"/>
      <c r="II13" s="31"/>
      <c r="IJ13" s="31"/>
      <c r="IK13" s="31"/>
      <c r="IL13" s="31"/>
      <c r="IM13" s="31"/>
      <c r="IN13" s="31"/>
      <c r="IO13" s="31"/>
      <c r="IP13" s="31"/>
      <c r="IQ13" s="31"/>
      <c r="IR13" s="31"/>
      <c r="IS13" s="31"/>
      <c r="IT13" s="31"/>
      <c r="IU13" s="31"/>
      <c r="IV13" s="31"/>
      <c r="IW13" s="31"/>
      <c r="IX13" s="31"/>
      <c r="IY13" s="31"/>
      <c r="IZ13" s="31"/>
      <c r="JA13" s="31"/>
      <c r="JB13" s="31"/>
      <c r="JC13" s="31"/>
      <c r="JD13" s="31"/>
      <c r="JE13" s="31"/>
      <c r="JF13" s="31"/>
      <c r="JG13" s="31"/>
      <c r="JH13" s="31"/>
      <c r="JI13" s="31"/>
      <c r="JJ13" s="31"/>
      <c r="JK13" s="31"/>
      <c r="JL13" s="31"/>
      <c r="JM13" s="31"/>
      <c r="JN13" s="31"/>
      <c r="JO13" s="31"/>
      <c r="JP13" s="31"/>
      <c r="JQ13" s="31"/>
      <c r="JR13" s="31"/>
      <c r="JS13" s="31"/>
      <c r="JT13" s="31"/>
      <c r="JU13" s="31"/>
      <c r="JV13" s="31"/>
      <c r="JW13" s="31"/>
      <c r="JX13" s="31"/>
      <c r="JY13" s="31"/>
      <c r="JZ13" s="31"/>
      <c r="KA13" s="31"/>
      <c r="KB13" s="31"/>
      <c r="KC13" s="31"/>
      <c r="KD13" s="31"/>
      <c r="KE13" s="31"/>
      <c r="KF13" s="31"/>
      <c r="KG13" s="31"/>
      <c r="KH13" s="31"/>
      <c r="KI13" s="31"/>
      <c r="KJ13" s="31"/>
      <c r="KK13" s="31"/>
      <c r="KL13" s="31"/>
      <c r="KM13" s="31"/>
      <c r="KN13" s="31"/>
      <c r="KO13" s="31"/>
      <c r="KP13" s="31"/>
      <c r="KQ13" s="31"/>
      <c r="KR13" s="31"/>
      <c r="KS13" s="31"/>
      <c r="KT13" s="31"/>
      <c r="KU13" s="31"/>
      <c r="KV13" s="31"/>
      <c r="KW13" s="31"/>
      <c r="KX13" s="31"/>
      <c r="KY13" s="31"/>
      <c r="KZ13" s="31"/>
      <c r="LA13" s="31"/>
      <c r="LB13" s="31"/>
      <c r="LC13" s="31"/>
      <c r="LD13" s="31"/>
      <c r="LE13" s="31"/>
      <c r="LF13" s="31"/>
      <c r="LG13" s="31"/>
      <c r="LH13" s="31"/>
      <c r="LI13" s="31"/>
      <c r="LJ13" s="31"/>
      <c r="LK13" s="31"/>
      <c r="LL13" s="31"/>
      <c r="LM13" s="31"/>
      <c r="LN13" s="31"/>
      <c r="LO13" s="31"/>
      <c r="LP13" s="31"/>
      <c r="LQ13" s="31"/>
      <c r="LR13" s="31"/>
      <c r="LS13" s="31"/>
      <c r="LT13" s="31"/>
      <c r="LU13" s="31"/>
      <c r="LV13" s="31"/>
      <c r="LW13" s="31"/>
      <c r="LX13" s="31"/>
      <c r="LY13" s="31"/>
      <c r="LZ13" s="31"/>
      <c r="MA13" s="31"/>
      <c r="MB13" s="31"/>
      <c r="MC13" s="31"/>
      <c r="MD13" s="31"/>
      <c r="ME13" s="31"/>
      <c r="MF13" s="31"/>
      <c r="MG13" s="31"/>
      <c r="MH13" s="31"/>
      <c r="MI13" s="31"/>
      <c r="MJ13" s="31"/>
      <c r="MK13" s="31"/>
      <c r="ML13" s="31"/>
      <c r="MM13" s="31"/>
      <c r="MN13" s="31"/>
      <c r="MO13" s="31"/>
      <c r="MP13" s="31"/>
      <c r="MQ13" s="31"/>
      <c r="MR13" s="31"/>
      <c r="MS13" s="31"/>
      <c r="MT13" s="31"/>
      <c r="MU13" s="31"/>
      <c r="MV13" s="31"/>
      <c r="MW13" s="31"/>
      <c r="MX13" s="31"/>
      <c r="MY13" s="31"/>
      <c r="MZ13" s="31"/>
      <c r="NA13" s="31"/>
      <c r="NB13" s="31"/>
      <c r="NC13" s="31"/>
      <c r="ND13" s="31"/>
      <c r="NE13" s="31"/>
      <c r="NF13" s="31"/>
      <c r="NG13" s="31"/>
      <c r="NH13" s="31"/>
      <c r="NI13" s="31"/>
      <c r="NJ13" s="31"/>
      <c r="NK13" s="31"/>
      <c r="NL13" s="31"/>
      <c r="NM13" s="31"/>
      <c r="NN13" s="31"/>
      <c r="NO13" s="31"/>
      <c r="NP13" s="31"/>
      <c r="NQ13" s="31"/>
      <c r="NR13" s="31"/>
      <c r="NS13" s="31"/>
      <c r="NT13" s="31"/>
      <c r="NU13" s="31"/>
      <c r="NV13" s="31"/>
      <c r="NW13" s="31"/>
      <c r="NX13" s="31"/>
      <c r="NY13" s="31"/>
      <c r="NZ13" s="31"/>
      <c r="OA13" s="31"/>
      <c r="OB13" s="31"/>
      <c r="OC13" s="31"/>
      <c r="OD13" s="31"/>
      <c r="OE13" s="31"/>
      <c r="OF13" s="31"/>
      <c r="OG13" s="31"/>
      <c r="OH13" s="31"/>
      <c r="OI13" s="31"/>
      <c r="OJ13" s="31"/>
      <c r="OK13" s="31"/>
      <c r="OL13" s="31"/>
      <c r="OM13" s="31"/>
      <c r="ON13" s="31"/>
      <c r="OO13" s="31"/>
      <c r="OP13" s="31"/>
      <c r="OQ13" s="31"/>
      <c r="OR13" s="31"/>
      <c r="OS13" s="31"/>
      <c r="OT13" s="31"/>
      <c r="OU13" s="31"/>
      <c r="OV13" s="31"/>
      <c r="OW13" s="31"/>
      <c r="OX13" s="31"/>
      <c r="OY13" s="31"/>
      <c r="OZ13" s="31"/>
      <c r="PA13" s="31"/>
      <c r="PB13" s="31"/>
      <c r="PC13" s="31"/>
      <c r="PD13" s="31"/>
      <c r="PE13" s="31"/>
      <c r="PF13" s="31"/>
      <c r="PG13" s="31"/>
      <c r="PH13" s="31"/>
      <c r="PI13" s="31"/>
      <c r="PJ13" s="31"/>
      <c r="PK13" s="31"/>
      <c r="PL13" s="31"/>
      <c r="PM13" s="31"/>
      <c r="PN13" s="31"/>
      <c r="PO13" s="31"/>
      <c r="PP13" s="31"/>
      <c r="PQ13" s="31"/>
      <c r="PR13" s="31"/>
      <c r="PS13" s="31"/>
      <c r="PT13" s="31"/>
      <c r="PU13" s="31"/>
      <c r="PV13" s="31"/>
      <c r="PW13" s="31"/>
      <c r="PX13" s="31"/>
      <c r="PY13" s="31"/>
      <c r="PZ13" s="31"/>
      <c r="QA13" s="31"/>
      <c r="QB13" s="31"/>
      <c r="QC13" s="31"/>
      <c r="QD13" s="31"/>
      <c r="QE13" s="31"/>
      <c r="QF13" s="31"/>
      <c r="QG13" s="31"/>
      <c r="QH13" s="31"/>
      <c r="QI13" s="31"/>
      <c r="QJ13" s="31"/>
      <c r="QK13" s="31"/>
      <c r="QL13" s="31"/>
      <c r="QM13" s="31"/>
      <c r="QN13" s="31"/>
      <c r="QO13" s="31"/>
      <c r="QP13" s="31"/>
      <c r="QQ13" s="31"/>
      <c r="QR13" s="31"/>
      <c r="QS13" s="31"/>
      <c r="QT13" s="31"/>
      <c r="QU13" s="31"/>
      <c r="QV13" s="31"/>
      <c r="QW13" s="31"/>
      <c r="QX13" s="31"/>
      <c r="QY13" s="31"/>
      <c r="QZ13" s="31"/>
      <c r="RA13" s="31"/>
      <c r="RB13" s="31"/>
      <c r="RC13" s="31"/>
      <c r="RD13" s="31"/>
      <c r="RE13" s="31"/>
      <c r="RF13" s="31"/>
      <c r="RG13" s="31"/>
      <c r="RH13" s="31"/>
      <c r="RI13" s="31"/>
      <c r="RJ13" s="31"/>
      <c r="RK13" s="31"/>
      <c r="RL13" s="31"/>
      <c r="RM13" s="31"/>
      <c r="RN13" s="31"/>
      <c r="RO13" s="31"/>
      <c r="RP13" s="31"/>
      <c r="RQ13" s="31"/>
      <c r="RR13" s="31"/>
      <c r="RS13" s="31"/>
      <c r="RT13" s="31"/>
      <c r="RU13" s="31"/>
      <c r="RV13" s="31"/>
      <c r="RW13" s="31"/>
      <c r="RX13" s="31"/>
      <c r="RY13" s="31"/>
      <c r="RZ13" s="31"/>
      <c r="SA13" s="31"/>
      <c r="SB13" s="31"/>
      <c r="SC13" s="31"/>
      <c r="SD13" s="31"/>
      <c r="SE13" s="31"/>
      <c r="SF13" s="31"/>
      <c r="SG13" s="31"/>
      <c r="SH13" s="31"/>
      <c r="SI13" s="31"/>
      <c r="SJ13" s="31"/>
      <c r="SK13" s="31"/>
      <c r="SL13" s="31"/>
      <c r="SM13" s="31"/>
      <c r="SN13" s="31"/>
      <c r="SO13" s="31"/>
      <c r="SP13" s="31"/>
      <c r="SQ13" s="31"/>
      <c r="SR13" s="31"/>
      <c r="SS13" s="31"/>
      <c r="ST13" s="31"/>
      <c r="SU13" s="31"/>
      <c r="SV13" s="31"/>
      <c r="SW13" s="31"/>
      <c r="SX13" s="31"/>
      <c r="SY13" s="31"/>
      <c r="SZ13" s="31"/>
      <c r="TA13" s="31"/>
      <c r="TB13" s="31"/>
      <c r="TC13" s="31"/>
      <c r="TD13" s="31"/>
      <c r="TE13" s="31"/>
      <c r="TF13" s="31"/>
      <c r="TG13" s="31"/>
      <c r="TH13" s="31"/>
      <c r="TI13" s="31"/>
      <c r="TJ13" s="31"/>
      <c r="TK13" s="31"/>
      <c r="TL13" s="31"/>
      <c r="TM13" s="31"/>
      <c r="TN13" s="31"/>
      <c r="TO13" s="31"/>
      <c r="TP13" s="31"/>
      <c r="TQ13" s="31"/>
      <c r="TR13" s="31"/>
      <c r="TS13" s="31"/>
      <c r="TT13" s="31"/>
      <c r="TU13" s="31"/>
      <c r="TV13" s="31"/>
      <c r="TW13" s="31"/>
      <c r="TX13" s="31"/>
      <c r="TY13" s="31"/>
      <c r="TZ13" s="31"/>
      <c r="UA13" s="31"/>
      <c r="UB13" s="31"/>
      <c r="UC13" s="31"/>
      <c r="UD13" s="31"/>
      <c r="UE13" s="31"/>
      <c r="UF13" s="31"/>
      <c r="UG13" s="31"/>
      <c r="UH13" s="31"/>
      <c r="UI13" s="31"/>
      <c r="UJ13" s="31"/>
      <c r="UK13" s="31"/>
      <c r="UL13" s="31"/>
      <c r="UM13" s="31"/>
      <c r="UN13" s="31"/>
      <c r="UO13" s="31"/>
      <c r="UP13" s="31"/>
      <c r="UQ13" s="31"/>
      <c r="UR13" s="31"/>
      <c r="US13" s="31"/>
      <c r="UT13" s="31"/>
      <c r="UU13" s="31"/>
      <c r="UV13" s="31"/>
      <c r="UW13" s="31"/>
      <c r="UX13" s="31"/>
      <c r="UY13" s="31"/>
      <c r="UZ13" s="31"/>
      <c r="VA13" s="31"/>
      <c r="VB13" s="31"/>
      <c r="VC13" s="31"/>
      <c r="VD13" s="31"/>
      <c r="VE13" s="31"/>
      <c r="VF13" s="31"/>
      <c r="VG13" s="31"/>
      <c r="VH13" s="31"/>
      <c r="VI13" s="31"/>
      <c r="VJ13" s="31"/>
      <c r="VK13" s="31"/>
      <c r="VL13" s="31"/>
      <c r="VM13" s="31"/>
      <c r="VN13" s="31"/>
      <c r="VO13" s="31"/>
      <c r="VP13" s="31"/>
      <c r="VQ13" s="31"/>
      <c r="VR13" s="31"/>
      <c r="VS13" s="31"/>
      <c r="VT13" s="31"/>
      <c r="VU13" s="31"/>
      <c r="VV13" s="31"/>
      <c r="VW13" s="31"/>
      <c r="VX13" s="31"/>
      <c r="VY13" s="31"/>
      <c r="VZ13" s="31"/>
      <c r="WA13" s="31"/>
      <c r="WB13" s="31"/>
      <c r="WC13" s="31"/>
      <c r="WD13" s="31"/>
      <c r="WE13" s="31"/>
      <c r="WF13" s="31"/>
      <c r="WG13" s="31"/>
      <c r="WH13" s="31"/>
      <c r="WI13" s="31"/>
      <c r="WJ13" s="31"/>
      <c r="WK13" s="31"/>
      <c r="WL13" s="31"/>
      <c r="WM13" s="31"/>
      <c r="WN13" s="31"/>
      <c r="WO13" s="31"/>
      <c r="WP13" s="31"/>
      <c r="WQ13" s="31"/>
      <c r="WR13" s="31"/>
      <c r="WS13" s="31"/>
      <c r="WT13" s="31"/>
      <c r="WU13" s="31"/>
      <c r="WV13" s="31"/>
      <c r="WW13" s="31"/>
      <c r="WX13" s="31"/>
      <c r="WY13" s="31"/>
      <c r="WZ13" s="31"/>
      <c r="XA13" s="31"/>
      <c r="XB13" s="31"/>
      <c r="XC13" s="31"/>
      <c r="XD13" s="31"/>
      <c r="XE13" s="31"/>
      <c r="XF13" s="31"/>
      <c r="XG13" s="31"/>
      <c r="XH13" s="31"/>
      <c r="XI13" s="31"/>
      <c r="XJ13" s="31"/>
      <c r="XK13" s="31"/>
      <c r="XL13" s="31"/>
      <c r="XM13" s="31"/>
      <c r="XN13" s="31"/>
      <c r="XO13" s="31"/>
      <c r="XP13" s="31"/>
      <c r="XQ13" s="31"/>
      <c r="XR13" s="31"/>
      <c r="XS13" s="31"/>
      <c r="XT13" s="31"/>
      <c r="XU13" s="31"/>
      <c r="XV13" s="31"/>
      <c r="XW13" s="31"/>
      <c r="XX13" s="31"/>
      <c r="XY13" s="31"/>
      <c r="XZ13" s="31"/>
      <c r="YA13" s="31"/>
      <c r="YB13" s="31"/>
      <c r="YC13" s="31"/>
      <c r="YD13" s="31"/>
      <c r="YE13" s="31"/>
      <c r="YF13" s="31"/>
      <c r="YG13" s="31"/>
      <c r="YH13" s="31"/>
      <c r="YI13" s="31"/>
      <c r="YJ13" s="31"/>
      <c r="YK13" s="31"/>
      <c r="YL13" s="31"/>
      <c r="YM13" s="31"/>
      <c r="YN13" s="31"/>
      <c r="YO13" s="31"/>
      <c r="YP13" s="31"/>
      <c r="YQ13" s="31"/>
      <c r="YR13" s="31"/>
      <c r="YS13" s="31"/>
      <c r="YT13" s="31"/>
      <c r="YU13" s="31"/>
      <c r="YV13" s="31"/>
      <c r="YW13" s="31"/>
      <c r="YX13" s="31"/>
      <c r="YY13" s="31"/>
      <c r="YZ13" s="31"/>
      <c r="ZA13" s="31"/>
      <c r="ZB13" s="31"/>
      <c r="ZC13" s="31"/>
      <c r="ZD13" s="31"/>
      <c r="ZE13" s="31"/>
      <c r="ZF13" s="31"/>
      <c r="ZG13" s="31"/>
      <c r="ZH13" s="31"/>
      <c r="ZI13" s="31"/>
      <c r="ZJ13" s="31"/>
      <c r="ZK13" s="31"/>
      <c r="ZL13" s="31"/>
      <c r="ZM13" s="31"/>
      <c r="ZN13" s="31"/>
      <c r="ZO13" s="31"/>
      <c r="ZP13" s="31"/>
      <c r="ZQ13" s="31"/>
      <c r="ZR13" s="31"/>
      <c r="ZS13" s="31"/>
      <c r="ZT13" s="31"/>
      <c r="ZU13" s="31"/>
      <c r="ZV13" s="31"/>
      <c r="ZW13" s="31"/>
    </row>
    <row r="14" spans="1:699" s="40" customFormat="1" ht="45" customHeight="1" x14ac:dyDescent="0.25">
      <c r="A14" s="25" t="s">
        <v>76</v>
      </c>
      <c r="B14" s="26">
        <v>1</v>
      </c>
      <c r="C14" s="27" t="s">
        <v>93</v>
      </c>
      <c r="D14" s="28" t="s">
        <v>116</v>
      </c>
      <c r="E14" s="60">
        <v>1</v>
      </c>
      <c r="F14" s="60">
        <v>1</v>
      </c>
      <c r="G14" s="60">
        <v>1</v>
      </c>
      <c r="H14" s="60">
        <v>1</v>
      </c>
      <c r="I14" s="66">
        <v>0</v>
      </c>
      <c r="J14" s="60">
        <v>1</v>
      </c>
      <c r="K14" s="60">
        <v>1</v>
      </c>
      <c r="L14" s="60">
        <v>1</v>
      </c>
      <c r="M14" s="60">
        <v>1</v>
      </c>
      <c r="N14" s="60">
        <v>1</v>
      </c>
      <c r="O14" s="60"/>
      <c r="P14" s="60">
        <v>0</v>
      </c>
      <c r="Q14" s="60">
        <v>1</v>
      </c>
      <c r="R14" s="60"/>
      <c r="S14" s="60">
        <v>1</v>
      </c>
      <c r="T14" s="60">
        <v>1</v>
      </c>
      <c r="U14" s="60">
        <v>1</v>
      </c>
      <c r="V14" s="60">
        <v>1</v>
      </c>
      <c r="W14" s="60">
        <v>1</v>
      </c>
      <c r="X14" s="60">
        <v>1</v>
      </c>
      <c r="Y14" s="60">
        <v>1</v>
      </c>
      <c r="Z14" s="60">
        <v>1</v>
      </c>
      <c r="AA14" s="60"/>
      <c r="AB14" s="60">
        <v>0</v>
      </c>
      <c r="AC14" s="60">
        <v>0</v>
      </c>
      <c r="AD14" s="60">
        <v>1</v>
      </c>
      <c r="AE14" s="60">
        <v>1</v>
      </c>
      <c r="AF14" s="66">
        <v>1</v>
      </c>
      <c r="AG14" s="66">
        <v>0</v>
      </c>
      <c r="AH14" s="66">
        <v>0</v>
      </c>
      <c r="AI14" s="66">
        <v>1</v>
      </c>
      <c r="AJ14" s="66">
        <v>1</v>
      </c>
      <c r="AK14" s="66">
        <v>1</v>
      </c>
      <c r="AL14" s="66">
        <v>1</v>
      </c>
      <c r="AM14" s="66">
        <v>1</v>
      </c>
      <c r="AN14" s="66">
        <v>1</v>
      </c>
      <c r="AO14" s="66">
        <v>1</v>
      </c>
      <c r="AP14" s="66">
        <v>1</v>
      </c>
      <c r="AQ14" s="66">
        <v>1</v>
      </c>
      <c r="AR14" s="66">
        <v>1</v>
      </c>
      <c r="AS14" s="60">
        <v>1</v>
      </c>
      <c r="AT14" s="60">
        <v>1</v>
      </c>
      <c r="AU14" s="60">
        <v>1</v>
      </c>
      <c r="AV14" s="60">
        <v>1</v>
      </c>
      <c r="AW14" s="60">
        <v>1</v>
      </c>
      <c r="AX14" s="66">
        <v>1</v>
      </c>
      <c r="AY14" s="66">
        <v>1</v>
      </c>
      <c r="AZ14" s="66">
        <v>1</v>
      </c>
      <c r="BA14" s="66">
        <v>0</v>
      </c>
      <c r="BB14" s="66">
        <v>1</v>
      </c>
      <c r="BC14" s="60"/>
      <c r="BD14" s="60">
        <v>1</v>
      </c>
      <c r="BE14" s="60">
        <v>1</v>
      </c>
      <c r="BF14" s="60">
        <v>1</v>
      </c>
      <c r="BG14" s="60">
        <v>1</v>
      </c>
      <c r="BH14" s="60">
        <v>1</v>
      </c>
      <c r="BI14" s="60">
        <v>1</v>
      </c>
      <c r="BJ14" s="60">
        <v>1</v>
      </c>
      <c r="BK14" s="60">
        <v>1</v>
      </c>
      <c r="BL14" s="60">
        <v>1</v>
      </c>
      <c r="BM14" s="60">
        <v>1</v>
      </c>
      <c r="BN14" s="60">
        <v>1</v>
      </c>
      <c r="BO14" s="60">
        <v>1</v>
      </c>
      <c r="BP14" s="60">
        <v>1</v>
      </c>
      <c r="BQ14" s="60">
        <v>1</v>
      </c>
      <c r="BR14" s="60">
        <v>0</v>
      </c>
      <c r="BS14" s="60">
        <v>1</v>
      </c>
      <c r="BT14" s="60">
        <v>1</v>
      </c>
      <c r="BU14" s="60">
        <v>1</v>
      </c>
      <c r="BV14" s="60">
        <v>1</v>
      </c>
      <c r="BW14" s="60"/>
      <c r="BX14" s="20">
        <f t="shared" si="0"/>
        <v>58</v>
      </c>
      <c r="BY14" s="21">
        <f t="shared" si="1"/>
        <v>87.878787878787875</v>
      </c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  <c r="CO14" s="31"/>
      <c r="CP14" s="31"/>
      <c r="CQ14" s="31"/>
      <c r="CR14" s="31"/>
      <c r="CS14" s="31"/>
      <c r="CT14" s="31"/>
      <c r="CU14" s="31"/>
      <c r="CV14" s="31"/>
      <c r="CW14" s="31"/>
      <c r="CX14" s="31"/>
      <c r="CY14" s="31"/>
      <c r="CZ14" s="31"/>
      <c r="DA14" s="31"/>
      <c r="DB14" s="31"/>
      <c r="DC14" s="31"/>
      <c r="DD14" s="31"/>
      <c r="DE14" s="31"/>
      <c r="DF14" s="31"/>
      <c r="DG14" s="31"/>
      <c r="DH14" s="31"/>
      <c r="DI14" s="31"/>
      <c r="DJ14" s="31"/>
      <c r="DK14" s="31"/>
      <c r="DL14" s="31"/>
      <c r="DM14" s="31"/>
      <c r="DN14" s="31"/>
      <c r="DO14" s="31"/>
      <c r="DP14" s="31"/>
      <c r="DQ14" s="31"/>
      <c r="DR14" s="31"/>
      <c r="DS14" s="31"/>
      <c r="DT14" s="31"/>
      <c r="DU14" s="31"/>
      <c r="DV14" s="31"/>
      <c r="DW14" s="31"/>
      <c r="DX14" s="31"/>
      <c r="DY14" s="31"/>
      <c r="DZ14" s="31"/>
      <c r="EA14" s="31"/>
      <c r="EB14" s="31"/>
      <c r="EC14" s="31"/>
      <c r="ED14" s="31"/>
      <c r="EE14" s="31"/>
      <c r="EF14" s="31"/>
      <c r="EG14" s="31"/>
      <c r="EH14" s="31"/>
      <c r="EI14" s="31"/>
      <c r="EJ14" s="31"/>
      <c r="EK14" s="31"/>
      <c r="EL14" s="31"/>
      <c r="EM14" s="31"/>
      <c r="EN14" s="31"/>
      <c r="EO14" s="31"/>
      <c r="EP14" s="31"/>
      <c r="EQ14" s="31"/>
      <c r="ER14" s="31"/>
      <c r="ES14" s="31"/>
      <c r="ET14" s="31"/>
      <c r="EU14" s="31"/>
      <c r="EV14" s="31"/>
      <c r="EW14" s="31"/>
      <c r="EX14" s="31"/>
      <c r="EY14" s="31"/>
      <c r="EZ14" s="31"/>
      <c r="FA14" s="31"/>
      <c r="FB14" s="31"/>
      <c r="FC14" s="31"/>
      <c r="FD14" s="31"/>
      <c r="FE14" s="31"/>
      <c r="FF14" s="31"/>
      <c r="FG14" s="31"/>
      <c r="FH14" s="31"/>
      <c r="FI14" s="31"/>
      <c r="FJ14" s="31"/>
      <c r="FK14" s="31"/>
      <c r="FL14" s="31"/>
      <c r="FM14" s="31"/>
      <c r="FN14" s="31"/>
      <c r="FO14" s="31"/>
      <c r="FP14" s="31"/>
      <c r="FQ14" s="31"/>
      <c r="FR14" s="31"/>
      <c r="FS14" s="31"/>
      <c r="FT14" s="31"/>
      <c r="FU14" s="31"/>
      <c r="FV14" s="31"/>
      <c r="FW14" s="31"/>
      <c r="FX14" s="31"/>
      <c r="FY14" s="31"/>
      <c r="FZ14" s="31"/>
      <c r="GA14" s="31"/>
      <c r="GB14" s="31"/>
      <c r="GC14" s="31"/>
      <c r="GD14" s="31"/>
      <c r="GE14" s="31"/>
      <c r="GF14" s="31"/>
      <c r="GG14" s="31"/>
      <c r="GH14" s="31"/>
      <c r="GI14" s="31"/>
      <c r="GJ14" s="31"/>
      <c r="GK14" s="31"/>
      <c r="GL14" s="31"/>
      <c r="GM14" s="31"/>
      <c r="GN14" s="31"/>
      <c r="GO14" s="31"/>
      <c r="GP14" s="31"/>
      <c r="GQ14" s="31"/>
      <c r="GR14" s="31"/>
      <c r="GS14" s="31"/>
      <c r="GT14" s="31"/>
      <c r="GU14" s="31"/>
      <c r="GV14" s="31"/>
      <c r="GW14" s="31"/>
      <c r="GX14" s="31"/>
      <c r="GY14" s="31"/>
      <c r="GZ14" s="31"/>
      <c r="HA14" s="31"/>
      <c r="HB14" s="31"/>
      <c r="HC14" s="31"/>
      <c r="HD14" s="31"/>
      <c r="HE14" s="31"/>
      <c r="HF14" s="31"/>
      <c r="HG14" s="31"/>
      <c r="HH14" s="31"/>
      <c r="HI14" s="31"/>
      <c r="HJ14" s="31"/>
      <c r="HK14" s="31"/>
      <c r="HL14" s="31"/>
      <c r="HM14" s="31"/>
      <c r="HN14" s="31"/>
      <c r="HO14" s="31"/>
      <c r="HP14" s="31"/>
      <c r="HQ14" s="31"/>
      <c r="HR14" s="31"/>
      <c r="HS14" s="31"/>
      <c r="HT14" s="31"/>
      <c r="HU14" s="31"/>
      <c r="HV14" s="31"/>
      <c r="HW14" s="31"/>
      <c r="HX14" s="31"/>
      <c r="HY14" s="31"/>
      <c r="HZ14" s="31"/>
      <c r="IA14" s="31"/>
      <c r="IB14" s="31"/>
      <c r="IC14" s="31"/>
      <c r="ID14" s="31"/>
      <c r="IE14" s="31"/>
      <c r="IF14" s="31"/>
      <c r="IG14" s="31"/>
      <c r="IH14" s="31"/>
      <c r="II14" s="31"/>
      <c r="IJ14" s="31"/>
      <c r="IK14" s="31"/>
      <c r="IL14" s="31"/>
      <c r="IM14" s="31"/>
      <c r="IN14" s="31"/>
      <c r="IO14" s="31"/>
      <c r="IP14" s="31"/>
      <c r="IQ14" s="31"/>
      <c r="IR14" s="31"/>
      <c r="IS14" s="31"/>
      <c r="IT14" s="31"/>
      <c r="IU14" s="31"/>
      <c r="IV14" s="31"/>
      <c r="IW14" s="31"/>
      <c r="IX14" s="31"/>
      <c r="IY14" s="31"/>
      <c r="IZ14" s="31"/>
      <c r="JA14" s="31"/>
      <c r="JB14" s="31"/>
      <c r="JC14" s="31"/>
      <c r="JD14" s="31"/>
      <c r="JE14" s="31"/>
      <c r="JF14" s="31"/>
      <c r="JG14" s="31"/>
      <c r="JH14" s="31"/>
      <c r="JI14" s="31"/>
      <c r="JJ14" s="31"/>
      <c r="JK14" s="31"/>
      <c r="JL14" s="31"/>
      <c r="JM14" s="31"/>
      <c r="JN14" s="31"/>
      <c r="JO14" s="31"/>
      <c r="JP14" s="31"/>
      <c r="JQ14" s="31"/>
      <c r="JR14" s="31"/>
      <c r="JS14" s="31"/>
      <c r="JT14" s="31"/>
      <c r="JU14" s="31"/>
      <c r="JV14" s="31"/>
      <c r="JW14" s="31"/>
      <c r="JX14" s="31"/>
      <c r="JY14" s="31"/>
      <c r="JZ14" s="31"/>
      <c r="KA14" s="31"/>
      <c r="KB14" s="31"/>
      <c r="KC14" s="31"/>
      <c r="KD14" s="31"/>
      <c r="KE14" s="31"/>
      <c r="KF14" s="31"/>
      <c r="KG14" s="31"/>
      <c r="KH14" s="31"/>
      <c r="KI14" s="31"/>
      <c r="KJ14" s="31"/>
      <c r="KK14" s="31"/>
      <c r="KL14" s="31"/>
      <c r="KM14" s="31"/>
      <c r="KN14" s="31"/>
      <c r="KO14" s="31"/>
      <c r="KP14" s="31"/>
      <c r="KQ14" s="31"/>
      <c r="KR14" s="31"/>
      <c r="KS14" s="31"/>
      <c r="KT14" s="31"/>
      <c r="KU14" s="31"/>
      <c r="KV14" s="31"/>
      <c r="KW14" s="31"/>
      <c r="KX14" s="31"/>
      <c r="KY14" s="31"/>
      <c r="KZ14" s="31"/>
      <c r="LA14" s="31"/>
      <c r="LB14" s="31"/>
      <c r="LC14" s="31"/>
      <c r="LD14" s="31"/>
      <c r="LE14" s="31"/>
      <c r="LF14" s="31"/>
      <c r="LG14" s="31"/>
      <c r="LH14" s="31"/>
      <c r="LI14" s="31"/>
      <c r="LJ14" s="31"/>
      <c r="LK14" s="31"/>
      <c r="LL14" s="31"/>
      <c r="LM14" s="31"/>
      <c r="LN14" s="31"/>
      <c r="LO14" s="31"/>
      <c r="LP14" s="31"/>
      <c r="LQ14" s="31"/>
      <c r="LR14" s="31"/>
      <c r="LS14" s="31"/>
      <c r="LT14" s="31"/>
      <c r="LU14" s="31"/>
      <c r="LV14" s="31"/>
      <c r="LW14" s="31"/>
      <c r="LX14" s="31"/>
      <c r="LY14" s="31"/>
      <c r="LZ14" s="31"/>
      <c r="MA14" s="31"/>
      <c r="MB14" s="31"/>
      <c r="MC14" s="31"/>
      <c r="MD14" s="31"/>
      <c r="ME14" s="31"/>
      <c r="MF14" s="31"/>
      <c r="MG14" s="31"/>
      <c r="MH14" s="31"/>
      <c r="MI14" s="31"/>
      <c r="MJ14" s="31"/>
      <c r="MK14" s="31"/>
      <c r="ML14" s="31"/>
      <c r="MM14" s="31"/>
      <c r="MN14" s="31"/>
      <c r="MO14" s="31"/>
      <c r="MP14" s="31"/>
      <c r="MQ14" s="31"/>
      <c r="MR14" s="31"/>
      <c r="MS14" s="31"/>
      <c r="MT14" s="31"/>
      <c r="MU14" s="31"/>
      <c r="MV14" s="31"/>
      <c r="MW14" s="31"/>
      <c r="MX14" s="31"/>
      <c r="MY14" s="31"/>
      <c r="MZ14" s="31"/>
      <c r="NA14" s="31"/>
      <c r="NB14" s="31"/>
      <c r="NC14" s="31"/>
      <c r="ND14" s="31"/>
      <c r="NE14" s="31"/>
      <c r="NF14" s="31"/>
      <c r="NG14" s="31"/>
      <c r="NH14" s="31"/>
      <c r="NI14" s="31"/>
      <c r="NJ14" s="31"/>
      <c r="NK14" s="31"/>
      <c r="NL14" s="31"/>
      <c r="NM14" s="31"/>
      <c r="NN14" s="31"/>
      <c r="NO14" s="31"/>
      <c r="NP14" s="31"/>
      <c r="NQ14" s="31"/>
      <c r="NR14" s="31"/>
      <c r="NS14" s="31"/>
      <c r="NT14" s="31"/>
      <c r="NU14" s="31"/>
      <c r="NV14" s="31"/>
      <c r="NW14" s="31"/>
      <c r="NX14" s="31"/>
      <c r="NY14" s="31"/>
      <c r="NZ14" s="31"/>
      <c r="OA14" s="31"/>
      <c r="OB14" s="31"/>
      <c r="OC14" s="31"/>
      <c r="OD14" s="31"/>
      <c r="OE14" s="31"/>
      <c r="OF14" s="31"/>
      <c r="OG14" s="31"/>
      <c r="OH14" s="31"/>
      <c r="OI14" s="31"/>
      <c r="OJ14" s="31"/>
      <c r="OK14" s="31"/>
      <c r="OL14" s="31"/>
      <c r="OM14" s="31"/>
      <c r="ON14" s="31"/>
      <c r="OO14" s="31"/>
      <c r="OP14" s="31"/>
      <c r="OQ14" s="31"/>
      <c r="OR14" s="31"/>
      <c r="OS14" s="31"/>
      <c r="OT14" s="31"/>
      <c r="OU14" s="31"/>
      <c r="OV14" s="31"/>
      <c r="OW14" s="31"/>
      <c r="OX14" s="31"/>
      <c r="OY14" s="31"/>
      <c r="OZ14" s="31"/>
      <c r="PA14" s="31"/>
      <c r="PB14" s="31"/>
      <c r="PC14" s="31"/>
      <c r="PD14" s="31"/>
      <c r="PE14" s="31"/>
      <c r="PF14" s="31"/>
      <c r="PG14" s="31"/>
      <c r="PH14" s="31"/>
      <c r="PI14" s="31"/>
      <c r="PJ14" s="31"/>
      <c r="PK14" s="31"/>
      <c r="PL14" s="31"/>
      <c r="PM14" s="31"/>
      <c r="PN14" s="31"/>
      <c r="PO14" s="31"/>
      <c r="PP14" s="31"/>
      <c r="PQ14" s="31"/>
      <c r="PR14" s="31"/>
      <c r="PS14" s="31"/>
      <c r="PT14" s="31"/>
      <c r="PU14" s="31"/>
      <c r="PV14" s="31"/>
      <c r="PW14" s="31"/>
      <c r="PX14" s="31"/>
      <c r="PY14" s="31"/>
      <c r="PZ14" s="31"/>
      <c r="QA14" s="31"/>
      <c r="QB14" s="31"/>
      <c r="QC14" s="31"/>
      <c r="QD14" s="31"/>
      <c r="QE14" s="31"/>
      <c r="QF14" s="31"/>
      <c r="QG14" s="31"/>
      <c r="QH14" s="31"/>
      <c r="QI14" s="31"/>
      <c r="QJ14" s="31"/>
      <c r="QK14" s="31"/>
      <c r="QL14" s="31"/>
      <c r="QM14" s="31"/>
      <c r="QN14" s="31"/>
      <c r="QO14" s="31"/>
      <c r="QP14" s="31"/>
      <c r="QQ14" s="31"/>
      <c r="QR14" s="31"/>
      <c r="QS14" s="31"/>
      <c r="QT14" s="31"/>
      <c r="QU14" s="31"/>
      <c r="QV14" s="31"/>
      <c r="QW14" s="31"/>
      <c r="QX14" s="31"/>
      <c r="QY14" s="31"/>
      <c r="QZ14" s="31"/>
      <c r="RA14" s="31"/>
      <c r="RB14" s="31"/>
      <c r="RC14" s="31"/>
      <c r="RD14" s="31"/>
      <c r="RE14" s="31"/>
      <c r="RF14" s="31"/>
      <c r="RG14" s="31"/>
      <c r="RH14" s="31"/>
      <c r="RI14" s="31"/>
      <c r="RJ14" s="31"/>
      <c r="RK14" s="31"/>
      <c r="RL14" s="31"/>
      <c r="RM14" s="31"/>
      <c r="RN14" s="31"/>
      <c r="RO14" s="31"/>
      <c r="RP14" s="31"/>
      <c r="RQ14" s="31"/>
      <c r="RR14" s="31"/>
      <c r="RS14" s="31"/>
      <c r="RT14" s="31"/>
      <c r="RU14" s="31"/>
      <c r="RV14" s="31"/>
      <c r="RW14" s="31"/>
      <c r="RX14" s="31"/>
      <c r="RY14" s="31"/>
      <c r="RZ14" s="31"/>
      <c r="SA14" s="31"/>
      <c r="SB14" s="31"/>
      <c r="SC14" s="31"/>
      <c r="SD14" s="31"/>
      <c r="SE14" s="31"/>
      <c r="SF14" s="31"/>
      <c r="SG14" s="31"/>
      <c r="SH14" s="31"/>
      <c r="SI14" s="31"/>
      <c r="SJ14" s="31"/>
      <c r="SK14" s="31"/>
      <c r="SL14" s="31"/>
      <c r="SM14" s="31"/>
      <c r="SN14" s="31"/>
      <c r="SO14" s="31"/>
      <c r="SP14" s="31"/>
      <c r="SQ14" s="31"/>
      <c r="SR14" s="31"/>
      <c r="SS14" s="31"/>
      <c r="ST14" s="31"/>
      <c r="SU14" s="31"/>
      <c r="SV14" s="31"/>
      <c r="SW14" s="31"/>
      <c r="SX14" s="31"/>
      <c r="SY14" s="31"/>
      <c r="SZ14" s="31"/>
      <c r="TA14" s="31"/>
      <c r="TB14" s="31"/>
      <c r="TC14" s="31"/>
      <c r="TD14" s="31"/>
      <c r="TE14" s="31"/>
      <c r="TF14" s="31"/>
      <c r="TG14" s="31"/>
      <c r="TH14" s="31"/>
      <c r="TI14" s="31"/>
      <c r="TJ14" s="31"/>
      <c r="TK14" s="31"/>
      <c r="TL14" s="31"/>
      <c r="TM14" s="31"/>
      <c r="TN14" s="31"/>
      <c r="TO14" s="31"/>
      <c r="TP14" s="31"/>
      <c r="TQ14" s="31"/>
      <c r="TR14" s="31"/>
      <c r="TS14" s="31"/>
      <c r="TT14" s="31"/>
      <c r="TU14" s="31"/>
      <c r="TV14" s="31"/>
      <c r="TW14" s="31"/>
      <c r="TX14" s="31"/>
      <c r="TY14" s="31"/>
      <c r="TZ14" s="31"/>
      <c r="UA14" s="31"/>
      <c r="UB14" s="31"/>
      <c r="UC14" s="31"/>
      <c r="UD14" s="31"/>
      <c r="UE14" s="31"/>
      <c r="UF14" s="31"/>
      <c r="UG14" s="31"/>
      <c r="UH14" s="31"/>
      <c r="UI14" s="31"/>
      <c r="UJ14" s="31"/>
      <c r="UK14" s="31"/>
      <c r="UL14" s="31"/>
      <c r="UM14" s="31"/>
      <c r="UN14" s="31"/>
      <c r="UO14" s="31"/>
      <c r="UP14" s="31"/>
      <c r="UQ14" s="31"/>
      <c r="UR14" s="31"/>
      <c r="US14" s="31"/>
      <c r="UT14" s="31"/>
      <c r="UU14" s="31"/>
      <c r="UV14" s="31"/>
      <c r="UW14" s="31"/>
      <c r="UX14" s="31"/>
      <c r="UY14" s="31"/>
      <c r="UZ14" s="31"/>
      <c r="VA14" s="31"/>
      <c r="VB14" s="31"/>
      <c r="VC14" s="31"/>
      <c r="VD14" s="31"/>
      <c r="VE14" s="31"/>
      <c r="VF14" s="31"/>
      <c r="VG14" s="31"/>
      <c r="VH14" s="31"/>
      <c r="VI14" s="31"/>
      <c r="VJ14" s="31"/>
      <c r="VK14" s="31"/>
      <c r="VL14" s="31"/>
      <c r="VM14" s="31"/>
      <c r="VN14" s="31"/>
      <c r="VO14" s="31"/>
      <c r="VP14" s="31"/>
      <c r="VQ14" s="31"/>
      <c r="VR14" s="31"/>
      <c r="VS14" s="31"/>
      <c r="VT14" s="31"/>
      <c r="VU14" s="31"/>
      <c r="VV14" s="31"/>
      <c r="VW14" s="31"/>
      <c r="VX14" s="31"/>
      <c r="VY14" s="31"/>
      <c r="VZ14" s="31"/>
      <c r="WA14" s="31"/>
      <c r="WB14" s="31"/>
      <c r="WC14" s="31"/>
      <c r="WD14" s="31"/>
      <c r="WE14" s="31"/>
      <c r="WF14" s="31"/>
      <c r="WG14" s="31"/>
      <c r="WH14" s="31"/>
      <c r="WI14" s="31"/>
      <c r="WJ14" s="31"/>
      <c r="WK14" s="31"/>
      <c r="WL14" s="31"/>
      <c r="WM14" s="31"/>
      <c r="WN14" s="31"/>
      <c r="WO14" s="31"/>
      <c r="WP14" s="31"/>
      <c r="WQ14" s="31"/>
      <c r="WR14" s="31"/>
      <c r="WS14" s="31"/>
      <c r="WT14" s="31"/>
      <c r="WU14" s="31"/>
      <c r="WV14" s="31"/>
      <c r="WW14" s="31"/>
      <c r="WX14" s="31"/>
      <c r="WY14" s="31"/>
      <c r="WZ14" s="31"/>
      <c r="XA14" s="31"/>
      <c r="XB14" s="31"/>
      <c r="XC14" s="31"/>
      <c r="XD14" s="31"/>
      <c r="XE14" s="31"/>
      <c r="XF14" s="31"/>
      <c r="XG14" s="31"/>
      <c r="XH14" s="31"/>
      <c r="XI14" s="31"/>
      <c r="XJ14" s="31"/>
      <c r="XK14" s="31"/>
      <c r="XL14" s="31"/>
      <c r="XM14" s="31"/>
      <c r="XN14" s="31"/>
      <c r="XO14" s="31"/>
      <c r="XP14" s="31"/>
      <c r="XQ14" s="31"/>
      <c r="XR14" s="31"/>
      <c r="XS14" s="31"/>
      <c r="XT14" s="31"/>
      <c r="XU14" s="31"/>
      <c r="XV14" s="31"/>
      <c r="XW14" s="31"/>
      <c r="XX14" s="31"/>
      <c r="XY14" s="31"/>
      <c r="XZ14" s="31"/>
      <c r="YA14" s="31"/>
      <c r="YB14" s="31"/>
      <c r="YC14" s="31"/>
      <c r="YD14" s="31"/>
      <c r="YE14" s="31"/>
      <c r="YF14" s="31"/>
      <c r="YG14" s="31"/>
      <c r="YH14" s="31"/>
      <c r="YI14" s="31"/>
      <c r="YJ14" s="31"/>
      <c r="YK14" s="31"/>
      <c r="YL14" s="31"/>
      <c r="YM14" s="31"/>
      <c r="YN14" s="31"/>
      <c r="YO14" s="31"/>
      <c r="YP14" s="31"/>
      <c r="YQ14" s="31"/>
      <c r="YR14" s="31"/>
      <c r="YS14" s="31"/>
      <c r="YT14" s="31"/>
      <c r="YU14" s="31"/>
      <c r="YV14" s="31"/>
      <c r="YW14" s="31"/>
      <c r="YX14" s="31"/>
      <c r="YY14" s="31"/>
      <c r="YZ14" s="31"/>
      <c r="ZA14" s="31"/>
      <c r="ZB14" s="31"/>
      <c r="ZC14" s="31"/>
      <c r="ZD14" s="31"/>
      <c r="ZE14" s="31"/>
      <c r="ZF14" s="31"/>
      <c r="ZG14" s="31"/>
      <c r="ZH14" s="31"/>
      <c r="ZI14" s="31"/>
      <c r="ZJ14" s="31"/>
      <c r="ZK14" s="31"/>
      <c r="ZL14" s="31"/>
      <c r="ZM14" s="31"/>
      <c r="ZN14" s="31"/>
      <c r="ZO14" s="31"/>
      <c r="ZP14" s="31"/>
      <c r="ZQ14" s="31"/>
      <c r="ZR14" s="31"/>
      <c r="ZS14" s="31"/>
      <c r="ZT14" s="31"/>
      <c r="ZU14" s="31"/>
      <c r="ZV14" s="31"/>
      <c r="ZW14" s="31"/>
    </row>
    <row r="15" spans="1:699" s="40" customFormat="1" ht="45" customHeight="1" x14ac:dyDescent="0.25">
      <c r="A15" s="22" t="s">
        <v>62</v>
      </c>
      <c r="B15" s="23">
        <v>1</v>
      </c>
      <c r="C15" s="24" t="s">
        <v>94</v>
      </c>
      <c r="D15" s="28" t="s">
        <v>106</v>
      </c>
      <c r="E15" s="60">
        <v>1</v>
      </c>
      <c r="F15" s="60">
        <v>1</v>
      </c>
      <c r="G15" s="60">
        <v>1</v>
      </c>
      <c r="H15" s="60">
        <v>1</v>
      </c>
      <c r="I15" s="66">
        <v>1</v>
      </c>
      <c r="J15" s="60">
        <v>1</v>
      </c>
      <c r="K15" s="60">
        <v>0</v>
      </c>
      <c r="L15" s="60">
        <v>1</v>
      </c>
      <c r="M15" s="60">
        <v>1</v>
      </c>
      <c r="N15" s="60">
        <v>1</v>
      </c>
      <c r="O15" s="60"/>
      <c r="P15" s="66">
        <v>1</v>
      </c>
      <c r="Q15" s="60">
        <v>1</v>
      </c>
      <c r="R15" s="60"/>
      <c r="S15" s="60">
        <v>1</v>
      </c>
      <c r="T15" s="60">
        <v>0</v>
      </c>
      <c r="U15" s="66">
        <v>0</v>
      </c>
      <c r="V15" s="66">
        <v>0</v>
      </c>
      <c r="W15" s="66">
        <v>0</v>
      </c>
      <c r="X15" s="60">
        <v>1</v>
      </c>
      <c r="Y15" s="60">
        <v>1</v>
      </c>
      <c r="Z15" s="60">
        <v>1</v>
      </c>
      <c r="AA15" s="60"/>
      <c r="AB15" s="60">
        <v>1</v>
      </c>
      <c r="AC15" s="60">
        <v>1</v>
      </c>
      <c r="AD15" s="60">
        <v>1</v>
      </c>
      <c r="AE15" s="60">
        <v>0</v>
      </c>
      <c r="AF15" s="66">
        <v>1</v>
      </c>
      <c r="AG15" s="66">
        <v>1</v>
      </c>
      <c r="AH15" s="66">
        <v>0</v>
      </c>
      <c r="AI15" s="66">
        <v>1</v>
      </c>
      <c r="AJ15" s="66">
        <v>1</v>
      </c>
      <c r="AK15" s="66">
        <v>1</v>
      </c>
      <c r="AL15" s="66">
        <v>1</v>
      </c>
      <c r="AM15" s="66">
        <v>1</v>
      </c>
      <c r="AN15" s="66">
        <v>1</v>
      </c>
      <c r="AO15" s="66">
        <v>1</v>
      </c>
      <c r="AP15" s="66">
        <v>1</v>
      </c>
      <c r="AQ15" s="66">
        <v>1</v>
      </c>
      <c r="AR15" s="66">
        <v>1</v>
      </c>
      <c r="AS15" s="60">
        <v>1</v>
      </c>
      <c r="AT15" s="60">
        <v>1</v>
      </c>
      <c r="AU15" s="60">
        <v>1</v>
      </c>
      <c r="AV15" s="60">
        <v>1</v>
      </c>
      <c r="AW15" s="60">
        <v>1</v>
      </c>
      <c r="AX15" s="66">
        <v>1</v>
      </c>
      <c r="AY15" s="66">
        <v>0</v>
      </c>
      <c r="AZ15" s="66">
        <v>0</v>
      </c>
      <c r="BA15" s="66">
        <v>0</v>
      </c>
      <c r="BB15" s="66">
        <v>0</v>
      </c>
      <c r="BC15" s="60"/>
      <c r="BD15" s="60">
        <v>1</v>
      </c>
      <c r="BE15" s="60">
        <v>1</v>
      </c>
      <c r="BF15" s="60">
        <v>1</v>
      </c>
      <c r="BG15" s="60">
        <v>0</v>
      </c>
      <c r="BH15" s="60">
        <v>1</v>
      </c>
      <c r="BI15" s="60">
        <v>0</v>
      </c>
      <c r="BJ15" s="60">
        <v>1</v>
      </c>
      <c r="BK15" s="60">
        <v>1</v>
      </c>
      <c r="BL15" s="60">
        <v>1</v>
      </c>
      <c r="BM15" s="60">
        <v>1</v>
      </c>
      <c r="BN15" s="60">
        <v>1</v>
      </c>
      <c r="BO15" s="60">
        <v>1</v>
      </c>
      <c r="BP15" s="60">
        <v>1</v>
      </c>
      <c r="BQ15" s="60">
        <v>1</v>
      </c>
      <c r="BR15" s="60">
        <v>1</v>
      </c>
      <c r="BS15" s="60">
        <v>1</v>
      </c>
      <c r="BT15" s="60">
        <v>1</v>
      </c>
      <c r="BU15" s="60">
        <v>1</v>
      </c>
      <c r="BV15" s="60">
        <v>1</v>
      </c>
      <c r="BW15" s="60"/>
      <c r="BX15" s="20">
        <f t="shared" si="0"/>
        <v>53</v>
      </c>
      <c r="BY15" s="21">
        <f t="shared" si="1"/>
        <v>80.303030303030297</v>
      </c>
      <c r="BZ15" s="31"/>
      <c r="CA15" s="31"/>
      <c r="CB15" s="31"/>
      <c r="CC15" s="31"/>
      <c r="CD15" s="31"/>
      <c r="CE15" s="31"/>
      <c r="CF15" s="31"/>
      <c r="CG15" s="31"/>
      <c r="CH15" s="31"/>
      <c r="CI15" s="31"/>
      <c r="CJ15" s="31"/>
      <c r="CK15" s="31"/>
      <c r="CL15" s="31"/>
      <c r="CM15" s="31"/>
      <c r="CN15" s="31"/>
      <c r="CO15" s="31"/>
      <c r="CP15" s="31"/>
      <c r="CQ15" s="31"/>
      <c r="CR15" s="31"/>
      <c r="CS15" s="31"/>
      <c r="CT15" s="31"/>
      <c r="CU15" s="31"/>
      <c r="CV15" s="31"/>
      <c r="CW15" s="31"/>
      <c r="CX15" s="31"/>
      <c r="CY15" s="31"/>
      <c r="CZ15" s="31"/>
      <c r="DA15" s="31"/>
      <c r="DB15" s="31"/>
      <c r="DC15" s="31"/>
      <c r="DD15" s="31"/>
      <c r="DE15" s="31"/>
      <c r="DF15" s="31"/>
      <c r="DG15" s="31"/>
      <c r="DH15" s="31"/>
      <c r="DI15" s="31"/>
      <c r="DJ15" s="31"/>
      <c r="DK15" s="31"/>
      <c r="DL15" s="31"/>
      <c r="DM15" s="31"/>
      <c r="DN15" s="31"/>
      <c r="DO15" s="31"/>
      <c r="DP15" s="31"/>
      <c r="DQ15" s="31"/>
      <c r="DR15" s="31"/>
      <c r="DS15" s="31"/>
      <c r="DT15" s="31"/>
      <c r="DU15" s="31"/>
      <c r="DV15" s="31"/>
      <c r="DW15" s="31"/>
      <c r="DX15" s="31"/>
      <c r="DY15" s="31"/>
      <c r="DZ15" s="31"/>
      <c r="EA15" s="31"/>
      <c r="EB15" s="31"/>
      <c r="EC15" s="31"/>
      <c r="ED15" s="31"/>
      <c r="EE15" s="31"/>
      <c r="EF15" s="31"/>
      <c r="EG15" s="31"/>
      <c r="EH15" s="31"/>
      <c r="EI15" s="31"/>
      <c r="EJ15" s="31"/>
      <c r="EK15" s="31"/>
      <c r="EL15" s="31"/>
      <c r="EM15" s="31"/>
      <c r="EN15" s="31"/>
      <c r="EO15" s="31"/>
      <c r="EP15" s="31"/>
      <c r="EQ15" s="31"/>
      <c r="ER15" s="31"/>
      <c r="ES15" s="31"/>
      <c r="ET15" s="31"/>
      <c r="EU15" s="31"/>
      <c r="EV15" s="31"/>
      <c r="EW15" s="31"/>
      <c r="EX15" s="31"/>
      <c r="EY15" s="31"/>
      <c r="EZ15" s="31"/>
      <c r="FA15" s="31"/>
      <c r="FB15" s="31"/>
      <c r="FC15" s="31"/>
      <c r="FD15" s="31"/>
      <c r="FE15" s="31"/>
      <c r="FF15" s="31"/>
      <c r="FG15" s="31"/>
      <c r="FH15" s="31"/>
      <c r="FI15" s="31"/>
      <c r="FJ15" s="31"/>
      <c r="FK15" s="31"/>
      <c r="FL15" s="31"/>
      <c r="FM15" s="31"/>
      <c r="FN15" s="31"/>
      <c r="FO15" s="31"/>
      <c r="FP15" s="31"/>
      <c r="FQ15" s="31"/>
      <c r="FR15" s="31"/>
      <c r="FS15" s="31"/>
      <c r="FT15" s="31"/>
      <c r="FU15" s="31"/>
      <c r="FV15" s="31"/>
      <c r="FW15" s="31"/>
      <c r="FX15" s="31"/>
      <c r="FY15" s="31"/>
      <c r="FZ15" s="31"/>
      <c r="GA15" s="31"/>
      <c r="GB15" s="31"/>
      <c r="GC15" s="31"/>
      <c r="GD15" s="31"/>
      <c r="GE15" s="31"/>
      <c r="GF15" s="31"/>
      <c r="GG15" s="31"/>
      <c r="GH15" s="31"/>
      <c r="GI15" s="31"/>
      <c r="GJ15" s="31"/>
      <c r="GK15" s="31"/>
      <c r="GL15" s="31"/>
      <c r="GM15" s="31"/>
      <c r="GN15" s="31"/>
      <c r="GO15" s="31"/>
      <c r="GP15" s="31"/>
      <c r="GQ15" s="31"/>
      <c r="GR15" s="31"/>
      <c r="GS15" s="31"/>
      <c r="GT15" s="31"/>
      <c r="GU15" s="31"/>
      <c r="GV15" s="31"/>
      <c r="GW15" s="31"/>
      <c r="GX15" s="31"/>
      <c r="GY15" s="31"/>
      <c r="GZ15" s="31"/>
      <c r="HA15" s="31"/>
      <c r="HB15" s="31"/>
      <c r="HC15" s="31"/>
      <c r="HD15" s="31"/>
      <c r="HE15" s="31"/>
      <c r="HF15" s="31"/>
      <c r="HG15" s="31"/>
      <c r="HH15" s="31"/>
      <c r="HI15" s="31"/>
      <c r="HJ15" s="31"/>
      <c r="HK15" s="31"/>
      <c r="HL15" s="31"/>
      <c r="HM15" s="31"/>
      <c r="HN15" s="31"/>
      <c r="HO15" s="31"/>
      <c r="HP15" s="31"/>
      <c r="HQ15" s="31"/>
      <c r="HR15" s="31"/>
      <c r="HS15" s="31"/>
      <c r="HT15" s="31"/>
      <c r="HU15" s="31"/>
      <c r="HV15" s="31"/>
      <c r="HW15" s="31"/>
      <c r="HX15" s="31"/>
      <c r="HY15" s="31"/>
      <c r="HZ15" s="31"/>
      <c r="IA15" s="31"/>
      <c r="IB15" s="31"/>
      <c r="IC15" s="31"/>
      <c r="ID15" s="31"/>
      <c r="IE15" s="31"/>
      <c r="IF15" s="31"/>
      <c r="IG15" s="31"/>
      <c r="IH15" s="31"/>
      <c r="II15" s="31"/>
      <c r="IJ15" s="31"/>
      <c r="IK15" s="31"/>
      <c r="IL15" s="31"/>
      <c r="IM15" s="31"/>
      <c r="IN15" s="31"/>
      <c r="IO15" s="31"/>
      <c r="IP15" s="31"/>
      <c r="IQ15" s="31"/>
      <c r="IR15" s="31"/>
      <c r="IS15" s="31"/>
      <c r="IT15" s="31"/>
      <c r="IU15" s="31"/>
      <c r="IV15" s="31"/>
      <c r="IW15" s="31"/>
      <c r="IX15" s="31"/>
      <c r="IY15" s="31"/>
      <c r="IZ15" s="31"/>
      <c r="JA15" s="31"/>
      <c r="JB15" s="31"/>
      <c r="JC15" s="31"/>
      <c r="JD15" s="31"/>
      <c r="JE15" s="31"/>
      <c r="JF15" s="31"/>
      <c r="JG15" s="31"/>
      <c r="JH15" s="31"/>
      <c r="JI15" s="31"/>
      <c r="JJ15" s="31"/>
      <c r="JK15" s="31"/>
      <c r="JL15" s="31"/>
      <c r="JM15" s="31"/>
      <c r="JN15" s="31"/>
      <c r="JO15" s="31"/>
      <c r="JP15" s="31"/>
      <c r="JQ15" s="31"/>
      <c r="JR15" s="31"/>
      <c r="JS15" s="31"/>
      <c r="JT15" s="31"/>
      <c r="JU15" s="31"/>
      <c r="JV15" s="31"/>
      <c r="JW15" s="31"/>
      <c r="JX15" s="31"/>
      <c r="JY15" s="31"/>
      <c r="JZ15" s="31"/>
      <c r="KA15" s="31"/>
      <c r="KB15" s="31"/>
      <c r="KC15" s="31"/>
      <c r="KD15" s="31"/>
      <c r="KE15" s="31"/>
      <c r="KF15" s="31"/>
      <c r="KG15" s="31"/>
      <c r="KH15" s="31"/>
      <c r="KI15" s="31"/>
      <c r="KJ15" s="31"/>
      <c r="KK15" s="31"/>
      <c r="KL15" s="31"/>
      <c r="KM15" s="31"/>
      <c r="KN15" s="31"/>
      <c r="KO15" s="31"/>
      <c r="KP15" s="31"/>
      <c r="KQ15" s="31"/>
      <c r="KR15" s="31"/>
      <c r="KS15" s="31"/>
      <c r="KT15" s="31"/>
      <c r="KU15" s="31"/>
      <c r="KV15" s="31"/>
      <c r="KW15" s="31"/>
      <c r="KX15" s="31"/>
      <c r="KY15" s="31"/>
      <c r="KZ15" s="31"/>
      <c r="LA15" s="31"/>
      <c r="LB15" s="31"/>
      <c r="LC15" s="31"/>
      <c r="LD15" s="31"/>
      <c r="LE15" s="31"/>
      <c r="LF15" s="31"/>
      <c r="LG15" s="31"/>
      <c r="LH15" s="31"/>
      <c r="LI15" s="31"/>
      <c r="LJ15" s="31"/>
      <c r="LK15" s="31"/>
      <c r="LL15" s="31"/>
      <c r="LM15" s="31"/>
      <c r="LN15" s="31"/>
      <c r="LO15" s="31"/>
      <c r="LP15" s="31"/>
      <c r="LQ15" s="31"/>
      <c r="LR15" s="31"/>
      <c r="LS15" s="31"/>
      <c r="LT15" s="31"/>
      <c r="LU15" s="31"/>
      <c r="LV15" s="31"/>
      <c r="LW15" s="31"/>
      <c r="LX15" s="31"/>
      <c r="LY15" s="31"/>
      <c r="LZ15" s="31"/>
      <c r="MA15" s="31"/>
      <c r="MB15" s="31"/>
      <c r="MC15" s="31"/>
      <c r="MD15" s="31"/>
      <c r="ME15" s="31"/>
      <c r="MF15" s="31"/>
      <c r="MG15" s="31"/>
      <c r="MH15" s="31"/>
      <c r="MI15" s="31"/>
      <c r="MJ15" s="31"/>
      <c r="MK15" s="31"/>
      <c r="ML15" s="31"/>
      <c r="MM15" s="31"/>
      <c r="MN15" s="31"/>
      <c r="MO15" s="31"/>
      <c r="MP15" s="31"/>
      <c r="MQ15" s="31"/>
      <c r="MR15" s="31"/>
      <c r="MS15" s="31"/>
      <c r="MT15" s="31"/>
      <c r="MU15" s="31"/>
      <c r="MV15" s="31"/>
      <c r="MW15" s="31"/>
      <c r="MX15" s="31"/>
      <c r="MY15" s="31"/>
      <c r="MZ15" s="31"/>
      <c r="NA15" s="31"/>
      <c r="NB15" s="31"/>
      <c r="NC15" s="31"/>
      <c r="ND15" s="31"/>
      <c r="NE15" s="31"/>
      <c r="NF15" s="31"/>
      <c r="NG15" s="31"/>
      <c r="NH15" s="31"/>
      <c r="NI15" s="31"/>
      <c r="NJ15" s="31"/>
      <c r="NK15" s="31"/>
      <c r="NL15" s="31"/>
      <c r="NM15" s="31"/>
      <c r="NN15" s="31"/>
      <c r="NO15" s="31"/>
      <c r="NP15" s="31"/>
      <c r="NQ15" s="31"/>
      <c r="NR15" s="31"/>
      <c r="NS15" s="31"/>
      <c r="NT15" s="31"/>
      <c r="NU15" s="31"/>
      <c r="NV15" s="31"/>
      <c r="NW15" s="31"/>
      <c r="NX15" s="31"/>
      <c r="NY15" s="31"/>
      <c r="NZ15" s="31"/>
      <c r="OA15" s="31"/>
      <c r="OB15" s="31"/>
      <c r="OC15" s="31"/>
      <c r="OD15" s="31"/>
      <c r="OE15" s="31"/>
      <c r="OF15" s="31"/>
      <c r="OG15" s="31"/>
      <c r="OH15" s="31"/>
      <c r="OI15" s="31"/>
      <c r="OJ15" s="31"/>
      <c r="OK15" s="31"/>
      <c r="OL15" s="31"/>
      <c r="OM15" s="31"/>
      <c r="ON15" s="31"/>
      <c r="OO15" s="31"/>
      <c r="OP15" s="31"/>
      <c r="OQ15" s="31"/>
      <c r="OR15" s="31"/>
      <c r="OS15" s="31"/>
      <c r="OT15" s="31"/>
      <c r="OU15" s="31"/>
      <c r="OV15" s="31"/>
      <c r="OW15" s="31"/>
      <c r="OX15" s="31"/>
      <c r="OY15" s="31"/>
      <c r="OZ15" s="31"/>
      <c r="PA15" s="31"/>
      <c r="PB15" s="31"/>
      <c r="PC15" s="31"/>
      <c r="PD15" s="31"/>
      <c r="PE15" s="31"/>
      <c r="PF15" s="31"/>
      <c r="PG15" s="31"/>
      <c r="PH15" s="31"/>
      <c r="PI15" s="31"/>
      <c r="PJ15" s="31"/>
      <c r="PK15" s="31"/>
      <c r="PL15" s="31"/>
      <c r="PM15" s="31"/>
      <c r="PN15" s="31"/>
      <c r="PO15" s="31"/>
      <c r="PP15" s="31"/>
      <c r="PQ15" s="31"/>
      <c r="PR15" s="31"/>
      <c r="PS15" s="31"/>
      <c r="PT15" s="31"/>
      <c r="PU15" s="31"/>
      <c r="PV15" s="31"/>
      <c r="PW15" s="31"/>
      <c r="PX15" s="31"/>
      <c r="PY15" s="31"/>
      <c r="PZ15" s="31"/>
      <c r="QA15" s="31"/>
      <c r="QB15" s="31"/>
      <c r="QC15" s="31"/>
      <c r="QD15" s="31"/>
      <c r="QE15" s="31"/>
      <c r="QF15" s="31"/>
      <c r="QG15" s="31"/>
      <c r="QH15" s="31"/>
      <c r="QI15" s="31"/>
      <c r="QJ15" s="31"/>
      <c r="QK15" s="31"/>
      <c r="QL15" s="31"/>
      <c r="QM15" s="31"/>
      <c r="QN15" s="31"/>
      <c r="QO15" s="31"/>
      <c r="QP15" s="31"/>
      <c r="QQ15" s="31"/>
      <c r="QR15" s="31"/>
      <c r="QS15" s="31"/>
      <c r="QT15" s="31"/>
      <c r="QU15" s="31"/>
      <c r="QV15" s="31"/>
      <c r="QW15" s="31"/>
      <c r="QX15" s="31"/>
      <c r="QY15" s="31"/>
      <c r="QZ15" s="31"/>
      <c r="RA15" s="31"/>
      <c r="RB15" s="31"/>
      <c r="RC15" s="31"/>
      <c r="RD15" s="31"/>
      <c r="RE15" s="31"/>
      <c r="RF15" s="31"/>
      <c r="RG15" s="31"/>
      <c r="RH15" s="31"/>
      <c r="RI15" s="31"/>
      <c r="RJ15" s="31"/>
      <c r="RK15" s="31"/>
      <c r="RL15" s="31"/>
      <c r="RM15" s="31"/>
      <c r="RN15" s="31"/>
      <c r="RO15" s="31"/>
      <c r="RP15" s="31"/>
      <c r="RQ15" s="31"/>
      <c r="RR15" s="31"/>
      <c r="RS15" s="31"/>
      <c r="RT15" s="31"/>
      <c r="RU15" s="31"/>
      <c r="RV15" s="31"/>
      <c r="RW15" s="31"/>
      <c r="RX15" s="31"/>
      <c r="RY15" s="31"/>
      <c r="RZ15" s="31"/>
      <c r="SA15" s="31"/>
      <c r="SB15" s="31"/>
      <c r="SC15" s="31"/>
      <c r="SD15" s="31"/>
      <c r="SE15" s="31"/>
      <c r="SF15" s="31"/>
      <c r="SG15" s="31"/>
      <c r="SH15" s="31"/>
      <c r="SI15" s="31"/>
      <c r="SJ15" s="31"/>
      <c r="SK15" s="31"/>
      <c r="SL15" s="31"/>
      <c r="SM15" s="31"/>
      <c r="SN15" s="31"/>
      <c r="SO15" s="31"/>
      <c r="SP15" s="31"/>
      <c r="SQ15" s="31"/>
      <c r="SR15" s="31"/>
      <c r="SS15" s="31"/>
      <c r="ST15" s="31"/>
      <c r="SU15" s="31"/>
      <c r="SV15" s="31"/>
      <c r="SW15" s="31"/>
      <c r="SX15" s="31"/>
      <c r="SY15" s="31"/>
      <c r="SZ15" s="31"/>
      <c r="TA15" s="31"/>
      <c r="TB15" s="31"/>
      <c r="TC15" s="31"/>
      <c r="TD15" s="31"/>
      <c r="TE15" s="31"/>
      <c r="TF15" s="31"/>
      <c r="TG15" s="31"/>
      <c r="TH15" s="31"/>
      <c r="TI15" s="31"/>
      <c r="TJ15" s="31"/>
      <c r="TK15" s="31"/>
      <c r="TL15" s="31"/>
      <c r="TM15" s="31"/>
      <c r="TN15" s="31"/>
      <c r="TO15" s="31"/>
      <c r="TP15" s="31"/>
      <c r="TQ15" s="31"/>
      <c r="TR15" s="31"/>
      <c r="TS15" s="31"/>
      <c r="TT15" s="31"/>
      <c r="TU15" s="31"/>
      <c r="TV15" s="31"/>
      <c r="TW15" s="31"/>
      <c r="TX15" s="31"/>
      <c r="TY15" s="31"/>
      <c r="TZ15" s="31"/>
      <c r="UA15" s="31"/>
      <c r="UB15" s="31"/>
      <c r="UC15" s="31"/>
      <c r="UD15" s="31"/>
      <c r="UE15" s="31"/>
      <c r="UF15" s="31"/>
      <c r="UG15" s="31"/>
      <c r="UH15" s="31"/>
      <c r="UI15" s="31"/>
      <c r="UJ15" s="31"/>
      <c r="UK15" s="31"/>
      <c r="UL15" s="31"/>
      <c r="UM15" s="31"/>
      <c r="UN15" s="31"/>
      <c r="UO15" s="31"/>
      <c r="UP15" s="31"/>
      <c r="UQ15" s="31"/>
      <c r="UR15" s="31"/>
      <c r="US15" s="31"/>
      <c r="UT15" s="31"/>
      <c r="UU15" s="31"/>
      <c r="UV15" s="31"/>
      <c r="UW15" s="31"/>
      <c r="UX15" s="31"/>
      <c r="UY15" s="31"/>
      <c r="UZ15" s="31"/>
      <c r="VA15" s="31"/>
      <c r="VB15" s="31"/>
      <c r="VC15" s="31"/>
      <c r="VD15" s="31"/>
      <c r="VE15" s="31"/>
      <c r="VF15" s="31"/>
      <c r="VG15" s="31"/>
      <c r="VH15" s="31"/>
      <c r="VI15" s="31"/>
      <c r="VJ15" s="31"/>
      <c r="VK15" s="31"/>
      <c r="VL15" s="31"/>
      <c r="VM15" s="31"/>
      <c r="VN15" s="31"/>
      <c r="VO15" s="31"/>
      <c r="VP15" s="31"/>
      <c r="VQ15" s="31"/>
      <c r="VR15" s="31"/>
      <c r="VS15" s="31"/>
      <c r="VT15" s="31"/>
      <c r="VU15" s="31"/>
      <c r="VV15" s="31"/>
      <c r="VW15" s="31"/>
      <c r="VX15" s="31"/>
      <c r="VY15" s="31"/>
      <c r="VZ15" s="31"/>
      <c r="WA15" s="31"/>
      <c r="WB15" s="31"/>
      <c r="WC15" s="31"/>
      <c r="WD15" s="31"/>
      <c r="WE15" s="31"/>
      <c r="WF15" s="31"/>
      <c r="WG15" s="31"/>
      <c r="WH15" s="31"/>
      <c r="WI15" s="31"/>
      <c r="WJ15" s="31"/>
      <c r="WK15" s="31"/>
      <c r="WL15" s="31"/>
      <c r="WM15" s="31"/>
      <c r="WN15" s="31"/>
      <c r="WO15" s="31"/>
      <c r="WP15" s="31"/>
      <c r="WQ15" s="31"/>
      <c r="WR15" s="31"/>
      <c r="WS15" s="31"/>
      <c r="WT15" s="31"/>
      <c r="WU15" s="31"/>
      <c r="WV15" s="31"/>
      <c r="WW15" s="31"/>
      <c r="WX15" s="31"/>
      <c r="WY15" s="31"/>
      <c r="WZ15" s="31"/>
      <c r="XA15" s="31"/>
      <c r="XB15" s="31"/>
      <c r="XC15" s="31"/>
      <c r="XD15" s="31"/>
      <c r="XE15" s="31"/>
      <c r="XF15" s="31"/>
      <c r="XG15" s="31"/>
      <c r="XH15" s="31"/>
      <c r="XI15" s="31"/>
      <c r="XJ15" s="31"/>
      <c r="XK15" s="31"/>
      <c r="XL15" s="31"/>
      <c r="XM15" s="31"/>
      <c r="XN15" s="31"/>
      <c r="XO15" s="31"/>
      <c r="XP15" s="31"/>
      <c r="XQ15" s="31"/>
      <c r="XR15" s="31"/>
      <c r="XS15" s="31"/>
      <c r="XT15" s="31"/>
      <c r="XU15" s="31"/>
      <c r="XV15" s="31"/>
      <c r="XW15" s="31"/>
      <c r="XX15" s="31"/>
      <c r="XY15" s="31"/>
      <c r="XZ15" s="31"/>
      <c r="YA15" s="31"/>
      <c r="YB15" s="31"/>
      <c r="YC15" s="31"/>
      <c r="YD15" s="31"/>
      <c r="YE15" s="31"/>
      <c r="YF15" s="31"/>
      <c r="YG15" s="31"/>
      <c r="YH15" s="31"/>
      <c r="YI15" s="31"/>
      <c r="YJ15" s="31"/>
      <c r="YK15" s="31"/>
      <c r="YL15" s="31"/>
      <c r="YM15" s="31"/>
      <c r="YN15" s="31"/>
      <c r="YO15" s="31"/>
      <c r="YP15" s="31"/>
      <c r="YQ15" s="31"/>
      <c r="YR15" s="31"/>
      <c r="YS15" s="31"/>
      <c r="YT15" s="31"/>
      <c r="YU15" s="31"/>
      <c r="YV15" s="31"/>
      <c r="YW15" s="31"/>
      <c r="YX15" s="31"/>
      <c r="YY15" s="31"/>
      <c r="YZ15" s="31"/>
      <c r="ZA15" s="31"/>
      <c r="ZB15" s="31"/>
      <c r="ZC15" s="31"/>
      <c r="ZD15" s="31"/>
      <c r="ZE15" s="31"/>
      <c r="ZF15" s="31"/>
      <c r="ZG15" s="31"/>
      <c r="ZH15" s="31"/>
      <c r="ZI15" s="31"/>
      <c r="ZJ15" s="31"/>
      <c r="ZK15" s="31"/>
      <c r="ZL15" s="31"/>
      <c r="ZM15" s="31"/>
      <c r="ZN15" s="31"/>
      <c r="ZO15" s="31"/>
      <c r="ZP15" s="31"/>
      <c r="ZQ15" s="31"/>
      <c r="ZR15" s="31"/>
      <c r="ZS15" s="31"/>
      <c r="ZT15" s="31"/>
      <c r="ZU15" s="31"/>
      <c r="ZV15" s="31"/>
      <c r="ZW15" s="31"/>
    </row>
    <row r="16" spans="1:699" s="40" customFormat="1" ht="45" customHeight="1" x14ac:dyDescent="0.25">
      <c r="A16" s="25" t="s">
        <v>77</v>
      </c>
      <c r="B16" s="26">
        <v>1</v>
      </c>
      <c r="C16" s="27" t="s">
        <v>91</v>
      </c>
      <c r="D16" s="28" t="s">
        <v>114</v>
      </c>
      <c r="E16" s="60">
        <v>1</v>
      </c>
      <c r="F16" s="60">
        <v>1</v>
      </c>
      <c r="G16" s="60">
        <v>1</v>
      </c>
      <c r="H16" s="60">
        <v>0</v>
      </c>
      <c r="I16" s="66">
        <v>0</v>
      </c>
      <c r="J16" s="60">
        <v>1</v>
      </c>
      <c r="K16" s="60">
        <v>0</v>
      </c>
      <c r="L16" s="60">
        <v>1</v>
      </c>
      <c r="M16" s="60">
        <v>1</v>
      </c>
      <c r="N16" s="60">
        <v>1</v>
      </c>
      <c r="O16" s="60"/>
      <c r="P16" s="66">
        <v>1</v>
      </c>
      <c r="Q16" s="60">
        <v>1</v>
      </c>
      <c r="R16" s="60"/>
      <c r="S16" s="60">
        <v>1</v>
      </c>
      <c r="T16" s="60">
        <v>0</v>
      </c>
      <c r="U16" s="60">
        <v>1</v>
      </c>
      <c r="V16" s="60">
        <v>1</v>
      </c>
      <c r="W16" s="60">
        <v>1</v>
      </c>
      <c r="X16" s="60">
        <v>0</v>
      </c>
      <c r="Y16" s="60">
        <v>1</v>
      </c>
      <c r="Z16" s="60">
        <v>1</v>
      </c>
      <c r="AA16" s="60"/>
      <c r="AB16" s="60">
        <v>1</v>
      </c>
      <c r="AC16" s="60">
        <v>1</v>
      </c>
      <c r="AD16" s="64">
        <v>1</v>
      </c>
      <c r="AE16" s="60">
        <v>1</v>
      </c>
      <c r="AF16" s="66">
        <v>1</v>
      </c>
      <c r="AG16" s="66">
        <v>1</v>
      </c>
      <c r="AH16" s="66">
        <v>0</v>
      </c>
      <c r="AI16" s="66">
        <v>1</v>
      </c>
      <c r="AJ16" s="66">
        <v>1</v>
      </c>
      <c r="AK16" s="66">
        <v>1</v>
      </c>
      <c r="AL16" s="66">
        <v>1</v>
      </c>
      <c r="AM16" s="66">
        <v>1</v>
      </c>
      <c r="AN16" s="66">
        <v>0</v>
      </c>
      <c r="AO16" s="66">
        <v>0</v>
      </c>
      <c r="AP16" s="66">
        <v>1</v>
      </c>
      <c r="AQ16" s="66">
        <v>1</v>
      </c>
      <c r="AR16" s="66">
        <v>1</v>
      </c>
      <c r="AS16" s="60">
        <v>0</v>
      </c>
      <c r="AT16" s="60">
        <v>1</v>
      </c>
      <c r="AU16" s="60">
        <v>1</v>
      </c>
      <c r="AV16" s="60">
        <v>1</v>
      </c>
      <c r="AW16" s="60">
        <v>1</v>
      </c>
      <c r="AX16" s="66">
        <v>1</v>
      </c>
      <c r="AY16" s="66">
        <v>0</v>
      </c>
      <c r="AZ16" s="66">
        <v>0</v>
      </c>
      <c r="BA16" s="66">
        <v>0</v>
      </c>
      <c r="BB16" s="66">
        <v>0</v>
      </c>
      <c r="BC16" s="60"/>
      <c r="BD16" s="60">
        <v>1</v>
      </c>
      <c r="BE16" s="60">
        <v>1</v>
      </c>
      <c r="BF16" s="60">
        <v>1</v>
      </c>
      <c r="BG16" s="60">
        <v>1</v>
      </c>
      <c r="BH16" s="60">
        <v>1</v>
      </c>
      <c r="BI16" s="60">
        <v>1</v>
      </c>
      <c r="BJ16" s="60">
        <v>0</v>
      </c>
      <c r="BK16" s="60">
        <v>1</v>
      </c>
      <c r="BL16" s="60">
        <v>0</v>
      </c>
      <c r="BM16" s="60">
        <v>1</v>
      </c>
      <c r="BN16" s="60">
        <v>0</v>
      </c>
      <c r="BO16" s="60">
        <v>0</v>
      </c>
      <c r="BP16" s="60">
        <v>0</v>
      </c>
      <c r="BQ16" s="60">
        <v>1</v>
      </c>
      <c r="BR16" s="60">
        <v>1</v>
      </c>
      <c r="BS16" s="60">
        <v>1</v>
      </c>
      <c r="BT16" s="60">
        <v>1</v>
      </c>
      <c r="BU16" s="60">
        <v>1</v>
      </c>
      <c r="BV16" s="60">
        <v>1</v>
      </c>
      <c r="BW16" s="60"/>
      <c r="BX16" s="20">
        <f t="shared" si="0"/>
        <v>48</v>
      </c>
      <c r="BY16" s="21">
        <f t="shared" si="1"/>
        <v>72.727272727272734</v>
      </c>
      <c r="BZ16" s="31"/>
      <c r="CA16" s="31"/>
      <c r="CB16" s="31"/>
      <c r="CC16" s="31"/>
      <c r="CD16" s="31"/>
      <c r="CE16" s="31"/>
      <c r="CF16" s="31"/>
      <c r="CG16" s="31"/>
      <c r="CH16" s="31"/>
      <c r="CI16" s="31"/>
      <c r="CJ16" s="31"/>
      <c r="CK16" s="31"/>
      <c r="CL16" s="31"/>
      <c r="CM16" s="31"/>
      <c r="CN16" s="31"/>
      <c r="CO16" s="31"/>
      <c r="CP16" s="31"/>
      <c r="CQ16" s="31"/>
      <c r="CR16" s="31"/>
      <c r="CS16" s="31"/>
      <c r="CT16" s="31"/>
      <c r="CU16" s="31"/>
      <c r="CV16" s="31"/>
      <c r="CW16" s="31"/>
      <c r="CX16" s="31"/>
      <c r="CY16" s="31"/>
      <c r="CZ16" s="31"/>
      <c r="DA16" s="31"/>
      <c r="DB16" s="31"/>
      <c r="DC16" s="31"/>
      <c r="DD16" s="31"/>
      <c r="DE16" s="31"/>
      <c r="DF16" s="31"/>
      <c r="DG16" s="31"/>
      <c r="DH16" s="31"/>
      <c r="DI16" s="31"/>
      <c r="DJ16" s="31"/>
      <c r="DK16" s="31"/>
      <c r="DL16" s="31"/>
      <c r="DM16" s="31"/>
      <c r="DN16" s="31"/>
      <c r="DO16" s="31"/>
      <c r="DP16" s="31"/>
      <c r="DQ16" s="31"/>
      <c r="DR16" s="31"/>
      <c r="DS16" s="31"/>
      <c r="DT16" s="31"/>
      <c r="DU16" s="31"/>
      <c r="DV16" s="31"/>
      <c r="DW16" s="31"/>
      <c r="DX16" s="31"/>
      <c r="DY16" s="31"/>
      <c r="DZ16" s="31"/>
      <c r="EA16" s="31"/>
      <c r="EB16" s="31"/>
      <c r="EC16" s="31"/>
      <c r="ED16" s="31"/>
      <c r="EE16" s="31"/>
      <c r="EF16" s="31"/>
      <c r="EG16" s="31"/>
      <c r="EH16" s="31"/>
      <c r="EI16" s="31"/>
      <c r="EJ16" s="31"/>
      <c r="EK16" s="31"/>
      <c r="EL16" s="31"/>
      <c r="EM16" s="31"/>
      <c r="EN16" s="31"/>
      <c r="EO16" s="31"/>
      <c r="EP16" s="31"/>
      <c r="EQ16" s="31"/>
      <c r="ER16" s="31"/>
      <c r="ES16" s="31"/>
      <c r="ET16" s="31"/>
      <c r="EU16" s="31"/>
      <c r="EV16" s="31"/>
      <c r="EW16" s="31"/>
      <c r="EX16" s="31"/>
      <c r="EY16" s="31"/>
      <c r="EZ16" s="31"/>
      <c r="FA16" s="31"/>
      <c r="FB16" s="31"/>
      <c r="FC16" s="31"/>
      <c r="FD16" s="31"/>
      <c r="FE16" s="31"/>
      <c r="FF16" s="31"/>
      <c r="FG16" s="31"/>
      <c r="FH16" s="31"/>
      <c r="FI16" s="31"/>
      <c r="FJ16" s="31"/>
      <c r="FK16" s="31"/>
      <c r="FL16" s="31"/>
      <c r="FM16" s="31"/>
      <c r="FN16" s="31"/>
      <c r="FO16" s="31"/>
      <c r="FP16" s="31"/>
      <c r="FQ16" s="31"/>
      <c r="FR16" s="31"/>
      <c r="FS16" s="31"/>
      <c r="FT16" s="31"/>
      <c r="FU16" s="31"/>
      <c r="FV16" s="31"/>
      <c r="FW16" s="31"/>
      <c r="FX16" s="31"/>
      <c r="FY16" s="31"/>
      <c r="FZ16" s="31"/>
      <c r="GA16" s="31"/>
      <c r="GB16" s="31"/>
      <c r="GC16" s="31"/>
      <c r="GD16" s="31"/>
      <c r="GE16" s="31"/>
      <c r="GF16" s="31"/>
      <c r="GG16" s="31"/>
      <c r="GH16" s="31"/>
      <c r="GI16" s="31"/>
      <c r="GJ16" s="31"/>
      <c r="GK16" s="31"/>
      <c r="GL16" s="31"/>
      <c r="GM16" s="31"/>
      <c r="GN16" s="31"/>
      <c r="GO16" s="31"/>
      <c r="GP16" s="31"/>
      <c r="GQ16" s="31"/>
      <c r="GR16" s="31"/>
      <c r="GS16" s="31"/>
      <c r="GT16" s="31"/>
      <c r="GU16" s="31"/>
      <c r="GV16" s="31"/>
      <c r="GW16" s="31"/>
      <c r="GX16" s="31"/>
      <c r="GY16" s="31"/>
      <c r="GZ16" s="31"/>
      <c r="HA16" s="31"/>
      <c r="HB16" s="31"/>
      <c r="HC16" s="31"/>
      <c r="HD16" s="31"/>
      <c r="HE16" s="31"/>
      <c r="HF16" s="31"/>
      <c r="HG16" s="31"/>
      <c r="HH16" s="31"/>
      <c r="HI16" s="31"/>
      <c r="HJ16" s="31"/>
      <c r="HK16" s="31"/>
      <c r="HL16" s="31"/>
      <c r="HM16" s="31"/>
      <c r="HN16" s="31"/>
      <c r="HO16" s="31"/>
      <c r="HP16" s="31"/>
      <c r="HQ16" s="31"/>
      <c r="HR16" s="31"/>
      <c r="HS16" s="31"/>
      <c r="HT16" s="31"/>
      <c r="HU16" s="31"/>
      <c r="HV16" s="31"/>
      <c r="HW16" s="31"/>
      <c r="HX16" s="31"/>
      <c r="HY16" s="31"/>
      <c r="HZ16" s="31"/>
      <c r="IA16" s="31"/>
      <c r="IB16" s="31"/>
      <c r="IC16" s="31"/>
      <c r="ID16" s="31"/>
      <c r="IE16" s="31"/>
      <c r="IF16" s="31"/>
      <c r="IG16" s="31"/>
      <c r="IH16" s="31"/>
      <c r="II16" s="31"/>
      <c r="IJ16" s="31"/>
      <c r="IK16" s="31"/>
      <c r="IL16" s="31"/>
      <c r="IM16" s="31"/>
      <c r="IN16" s="31"/>
      <c r="IO16" s="31"/>
      <c r="IP16" s="31"/>
      <c r="IQ16" s="31"/>
      <c r="IR16" s="31"/>
      <c r="IS16" s="31"/>
      <c r="IT16" s="31"/>
      <c r="IU16" s="31"/>
      <c r="IV16" s="31"/>
      <c r="IW16" s="31"/>
      <c r="IX16" s="31"/>
      <c r="IY16" s="31"/>
      <c r="IZ16" s="31"/>
      <c r="JA16" s="31"/>
      <c r="JB16" s="31"/>
      <c r="JC16" s="31"/>
      <c r="JD16" s="31"/>
      <c r="JE16" s="31"/>
      <c r="JF16" s="31"/>
      <c r="JG16" s="31"/>
      <c r="JH16" s="31"/>
      <c r="JI16" s="31"/>
      <c r="JJ16" s="31"/>
      <c r="JK16" s="31"/>
      <c r="JL16" s="31"/>
      <c r="JM16" s="31"/>
      <c r="JN16" s="31"/>
      <c r="JO16" s="31"/>
      <c r="JP16" s="31"/>
      <c r="JQ16" s="31"/>
      <c r="JR16" s="31"/>
      <c r="JS16" s="31"/>
      <c r="JT16" s="31"/>
      <c r="JU16" s="31"/>
      <c r="JV16" s="31"/>
      <c r="JW16" s="31"/>
      <c r="JX16" s="31"/>
      <c r="JY16" s="31"/>
      <c r="JZ16" s="31"/>
      <c r="KA16" s="31"/>
      <c r="KB16" s="31"/>
      <c r="KC16" s="31"/>
      <c r="KD16" s="31"/>
      <c r="KE16" s="31"/>
      <c r="KF16" s="31"/>
      <c r="KG16" s="31"/>
      <c r="KH16" s="31"/>
      <c r="KI16" s="31"/>
      <c r="KJ16" s="31"/>
      <c r="KK16" s="31"/>
      <c r="KL16" s="31"/>
      <c r="KM16" s="31"/>
      <c r="KN16" s="31"/>
      <c r="KO16" s="31"/>
      <c r="KP16" s="31"/>
      <c r="KQ16" s="31"/>
      <c r="KR16" s="31"/>
      <c r="KS16" s="31"/>
      <c r="KT16" s="31"/>
      <c r="KU16" s="31"/>
      <c r="KV16" s="31"/>
      <c r="KW16" s="31"/>
      <c r="KX16" s="31"/>
      <c r="KY16" s="31"/>
      <c r="KZ16" s="31"/>
      <c r="LA16" s="31"/>
      <c r="LB16" s="31"/>
      <c r="LC16" s="31"/>
      <c r="LD16" s="31"/>
      <c r="LE16" s="31"/>
      <c r="LF16" s="31"/>
      <c r="LG16" s="31"/>
      <c r="LH16" s="31"/>
      <c r="LI16" s="31"/>
      <c r="LJ16" s="31"/>
      <c r="LK16" s="31"/>
      <c r="LL16" s="31"/>
      <c r="LM16" s="31"/>
      <c r="LN16" s="31"/>
      <c r="LO16" s="31"/>
      <c r="LP16" s="31"/>
      <c r="LQ16" s="31"/>
      <c r="LR16" s="31"/>
      <c r="LS16" s="31"/>
      <c r="LT16" s="31"/>
      <c r="LU16" s="31"/>
      <c r="LV16" s="31"/>
      <c r="LW16" s="31"/>
      <c r="LX16" s="31"/>
      <c r="LY16" s="31"/>
      <c r="LZ16" s="31"/>
      <c r="MA16" s="31"/>
      <c r="MB16" s="31"/>
      <c r="MC16" s="31"/>
      <c r="MD16" s="31"/>
      <c r="ME16" s="31"/>
      <c r="MF16" s="31"/>
      <c r="MG16" s="31"/>
      <c r="MH16" s="31"/>
      <c r="MI16" s="31"/>
      <c r="MJ16" s="31"/>
      <c r="MK16" s="31"/>
      <c r="ML16" s="31"/>
      <c r="MM16" s="31"/>
      <c r="MN16" s="31"/>
      <c r="MO16" s="31"/>
      <c r="MP16" s="31"/>
      <c r="MQ16" s="31"/>
      <c r="MR16" s="31"/>
      <c r="MS16" s="31"/>
      <c r="MT16" s="31"/>
      <c r="MU16" s="31"/>
      <c r="MV16" s="31"/>
      <c r="MW16" s="31"/>
      <c r="MX16" s="31"/>
      <c r="MY16" s="31"/>
      <c r="MZ16" s="31"/>
      <c r="NA16" s="31"/>
      <c r="NB16" s="31"/>
      <c r="NC16" s="31"/>
      <c r="ND16" s="31"/>
      <c r="NE16" s="31"/>
      <c r="NF16" s="31"/>
      <c r="NG16" s="31"/>
      <c r="NH16" s="31"/>
      <c r="NI16" s="31"/>
      <c r="NJ16" s="31"/>
      <c r="NK16" s="31"/>
      <c r="NL16" s="31"/>
      <c r="NM16" s="31"/>
      <c r="NN16" s="31"/>
      <c r="NO16" s="31"/>
      <c r="NP16" s="31"/>
      <c r="NQ16" s="31"/>
      <c r="NR16" s="31"/>
      <c r="NS16" s="31"/>
      <c r="NT16" s="31"/>
      <c r="NU16" s="31"/>
      <c r="NV16" s="31"/>
      <c r="NW16" s="31"/>
      <c r="NX16" s="31"/>
      <c r="NY16" s="31"/>
      <c r="NZ16" s="31"/>
      <c r="OA16" s="31"/>
      <c r="OB16" s="31"/>
      <c r="OC16" s="31"/>
      <c r="OD16" s="31"/>
      <c r="OE16" s="31"/>
      <c r="OF16" s="31"/>
      <c r="OG16" s="31"/>
      <c r="OH16" s="31"/>
      <c r="OI16" s="31"/>
      <c r="OJ16" s="31"/>
      <c r="OK16" s="31"/>
      <c r="OL16" s="31"/>
      <c r="OM16" s="31"/>
      <c r="ON16" s="31"/>
      <c r="OO16" s="31"/>
      <c r="OP16" s="31"/>
      <c r="OQ16" s="31"/>
      <c r="OR16" s="31"/>
      <c r="OS16" s="31"/>
      <c r="OT16" s="31"/>
      <c r="OU16" s="31"/>
      <c r="OV16" s="31"/>
      <c r="OW16" s="31"/>
      <c r="OX16" s="31"/>
      <c r="OY16" s="31"/>
      <c r="OZ16" s="31"/>
      <c r="PA16" s="31"/>
      <c r="PB16" s="31"/>
      <c r="PC16" s="31"/>
      <c r="PD16" s="31"/>
      <c r="PE16" s="31"/>
      <c r="PF16" s="31"/>
      <c r="PG16" s="31"/>
      <c r="PH16" s="31"/>
      <c r="PI16" s="31"/>
      <c r="PJ16" s="31"/>
      <c r="PK16" s="31"/>
      <c r="PL16" s="31"/>
      <c r="PM16" s="31"/>
      <c r="PN16" s="31"/>
      <c r="PO16" s="31"/>
      <c r="PP16" s="31"/>
      <c r="PQ16" s="31"/>
      <c r="PR16" s="31"/>
      <c r="PS16" s="31"/>
      <c r="PT16" s="31"/>
      <c r="PU16" s="31"/>
      <c r="PV16" s="31"/>
      <c r="PW16" s="31"/>
      <c r="PX16" s="31"/>
      <c r="PY16" s="31"/>
      <c r="PZ16" s="31"/>
      <c r="QA16" s="31"/>
      <c r="QB16" s="31"/>
      <c r="QC16" s="31"/>
      <c r="QD16" s="31"/>
      <c r="QE16" s="31"/>
      <c r="QF16" s="31"/>
      <c r="QG16" s="31"/>
      <c r="QH16" s="31"/>
      <c r="QI16" s="31"/>
      <c r="QJ16" s="31"/>
      <c r="QK16" s="31"/>
      <c r="QL16" s="31"/>
      <c r="QM16" s="31"/>
      <c r="QN16" s="31"/>
      <c r="QO16" s="31"/>
      <c r="QP16" s="31"/>
      <c r="QQ16" s="31"/>
      <c r="QR16" s="31"/>
      <c r="QS16" s="31"/>
      <c r="QT16" s="31"/>
      <c r="QU16" s="31"/>
      <c r="QV16" s="31"/>
      <c r="QW16" s="31"/>
      <c r="QX16" s="31"/>
      <c r="QY16" s="31"/>
      <c r="QZ16" s="31"/>
      <c r="RA16" s="31"/>
      <c r="RB16" s="31"/>
      <c r="RC16" s="31"/>
      <c r="RD16" s="31"/>
      <c r="RE16" s="31"/>
      <c r="RF16" s="31"/>
      <c r="RG16" s="31"/>
      <c r="RH16" s="31"/>
      <c r="RI16" s="31"/>
      <c r="RJ16" s="31"/>
      <c r="RK16" s="31"/>
      <c r="RL16" s="31"/>
      <c r="RM16" s="31"/>
      <c r="RN16" s="31"/>
      <c r="RO16" s="31"/>
      <c r="RP16" s="31"/>
      <c r="RQ16" s="31"/>
      <c r="RR16" s="31"/>
      <c r="RS16" s="31"/>
      <c r="RT16" s="31"/>
      <c r="RU16" s="31"/>
      <c r="RV16" s="31"/>
      <c r="RW16" s="31"/>
      <c r="RX16" s="31"/>
      <c r="RY16" s="31"/>
      <c r="RZ16" s="31"/>
      <c r="SA16" s="31"/>
      <c r="SB16" s="31"/>
      <c r="SC16" s="31"/>
      <c r="SD16" s="31"/>
      <c r="SE16" s="31"/>
      <c r="SF16" s="31"/>
      <c r="SG16" s="31"/>
      <c r="SH16" s="31"/>
      <c r="SI16" s="31"/>
      <c r="SJ16" s="31"/>
      <c r="SK16" s="31"/>
      <c r="SL16" s="31"/>
      <c r="SM16" s="31"/>
      <c r="SN16" s="31"/>
      <c r="SO16" s="31"/>
      <c r="SP16" s="31"/>
      <c r="SQ16" s="31"/>
      <c r="SR16" s="31"/>
      <c r="SS16" s="31"/>
      <c r="ST16" s="31"/>
      <c r="SU16" s="31"/>
      <c r="SV16" s="31"/>
      <c r="SW16" s="31"/>
      <c r="SX16" s="31"/>
      <c r="SY16" s="31"/>
      <c r="SZ16" s="31"/>
      <c r="TA16" s="31"/>
      <c r="TB16" s="31"/>
      <c r="TC16" s="31"/>
      <c r="TD16" s="31"/>
      <c r="TE16" s="31"/>
      <c r="TF16" s="31"/>
      <c r="TG16" s="31"/>
      <c r="TH16" s="31"/>
      <c r="TI16" s="31"/>
      <c r="TJ16" s="31"/>
      <c r="TK16" s="31"/>
      <c r="TL16" s="31"/>
      <c r="TM16" s="31"/>
      <c r="TN16" s="31"/>
      <c r="TO16" s="31"/>
      <c r="TP16" s="31"/>
      <c r="TQ16" s="31"/>
      <c r="TR16" s="31"/>
      <c r="TS16" s="31"/>
      <c r="TT16" s="31"/>
      <c r="TU16" s="31"/>
      <c r="TV16" s="31"/>
      <c r="TW16" s="31"/>
      <c r="TX16" s="31"/>
      <c r="TY16" s="31"/>
      <c r="TZ16" s="31"/>
      <c r="UA16" s="31"/>
      <c r="UB16" s="31"/>
      <c r="UC16" s="31"/>
      <c r="UD16" s="31"/>
      <c r="UE16" s="31"/>
      <c r="UF16" s="31"/>
      <c r="UG16" s="31"/>
      <c r="UH16" s="31"/>
      <c r="UI16" s="31"/>
      <c r="UJ16" s="31"/>
      <c r="UK16" s="31"/>
      <c r="UL16" s="31"/>
      <c r="UM16" s="31"/>
      <c r="UN16" s="31"/>
      <c r="UO16" s="31"/>
      <c r="UP16" s="31"/>
      <c r="UQ16" s="31"/>
      <c r="UR16" s="31"/>
      <c r="US16" s="31"/>
      <c r="UT16" s="31"/>
      <c r="UU16" s="31"/>
      <c r="UV16" s="31"/>
      <c r="UW16" s="31"/>
      <c r="UX16" s="31"/>
      <c r="UY16" s="31"/>
      <c r="UZ16" s="31"/>
      <c r="VA16" s="31"/>
      <c r="VB16" s="31"/>
      <c r="VC16" s="31"/>
      <c r="VD16" s="31"/>
      <c r="VE16" s="31"/>
      <c r="VF16" s="31"/>
      <c r="VG16" s="31"/>
      <c r="VH16" s="31"/>
      <c r="VI16" s="31"/>
      <c r="VJ16" s="31"/>
      <c r="VK16" s="31"/>
      <c r="VL16" s="31"/>
      <c r="VM16" s="31"/>
      <c r="VN16" s="31"/>
      <c r="VO16" s="31"/>
      <c r="VP16" s="31"/>
      <c r="VQ16" s="31"/>
      <c r="VR16" s="31"/>
      <c r="VS16" s="31"/>
      <c r="VT16" s="31"/>
      <c r="VU16" s="31"/>
      <c r="VV16" s="31"/>
      <c r="VW16" s="31"/>
      <c r="VX16" s="31"/>
      <c r="VY16" s="31"/>
      <c r="VZ16" s="31"/>
      <c r="WA16" s="31"/>
      <c r="WB16" s="31"/>
      <c r="WC16" s="31"/>
      <c r="WD16" s="31"/>
      <c r="WE16" s="31"/>
      <c r="WF16" s="31"/>
      <c r="WG16" s="31"/>
      <c r="WH16" s="31"/>
      <c r="WI16" s="31"/>
      <c r="WJ16" s="31"/>
      <c r="WK16" s="31"/>
      <c r="WL16" s="31"/>
      <c r="WM16" s="31"/>
      <c r="WN16" s="31"/>
      <c r="WO16" s="31"/>
      <c r="WP16" s="31"/>
      <c r="WQ16" s="31"/>
      <c r="WR16" s="31"/>
      <c r="WS16" s="31"/>
      <c r="WT16" s="31"/>
      <c r="WU16" s="31"/>
      <c r="WV16" s="31"/>
      <c r="WW16" s="31"/>
      <c r="WX16" s="31"/>
      <c r="WY16" s="31"/>
      <c r="WZ16" s="31"/>
      <c r="XA16" s="31"/>
      <c r="XB16" s="31"/>
      <c r="XC16" s="31"/>
      <c r="XD16" s="31"/>
      <c r="XE16" s="31"/>
      <c r="XF16" s="31"/>
      <c r="XG16" s="31"/>
      <c r="XH16" s="31"/>
      <c r="XI16" s="31"/>
      <c r="XJ16" s="31"/>
      <c r="XK16" s="31"/>
      <c r="XL16" s="31"/>
      <c r="XM16" s="31"/>
      <c r="XN16" s="31"/>
      <c r="XO16" s="31"/>
      <c r="XP16" s="31"/>
      <c r="XQ16" s="31"/>
      <c r="XR16" s="31"/>
      <c r="XS16" s="31"/>
      <c r="XT16" s="31"/>
      <c r="XU16" s="31"/>
      <c r="XV16" s="31"/>
      <c r="XW16" s="31"/>
      <c r="XX16" s="31"/>
      <c r="XY16" s="31"/>
      <c r="XZ16" s="31"/>
      <c r="YA16" s="31"/>
      <c r="YB16" s="31"/>
      <c r="YC16" s="31"/>
      <c r="YD16" s="31"/>
      <c r="YE16" s="31"/>
      <c r="YF16" s="31"/>
      <c r="YG16" s="31"/>
      <c r="YH16" s="31"/>
      <c r="YI16" s="31"/>
      <c r="YJ16" s="31"/>
      <c r="YK16" s="31"/>
      <c r="YL16" s="31"/>
      <c r="YM16" s="31"/>
      <c r="YN16" s="31"/>
      <c r="YO16" s="31"/>
      <c r="YP16" s="31"/>
      <c r="YQ16" s="31"/>
      <c r="YR16" s="31"/>
      <c r="YS16" s="31"/>
      <c r="YT16" s="31"/>
      <c r="YU16" s="31"/>
      <c r="YV16" s="31"/>
      <c r="YW16" s="31"/>
      <c r="YX16" s="31"/>
      <c r="YY16" s="31"/>
      <c r="YZ16" s="31"/>
      <c r="ZA16" s="31"/>
      <c r="ZB16" s="31"/>
      <c r="ZC16" s="31"/>
      <c r="ZD16" s="31"/>
      <c r="ZE16" s="31"/>
      <c r="ZF16" s="31"/>
      <c r="ZG16" s="31"/>
      <c r="ZH16" s="31"/>
      <c r="ZI16" s="31"/>
      <c r="ZJ16" s="31"/>
      <c r="ZK16" s="31"/>
      <c r="ZL16" s="31"/>
      <c r="ZM16" s="31"/>
      <c r="ZN16" s="31"/>
      <c r="ZO16" s="31"/>
      <c r="ZP16" s="31"/>
      <c r="ZQ16" s="31"/>
      <c r="ZR16" s="31"/>
      <c r="ZS16" s="31"/>
      <c r="ZT16" s="31"/>
      <c r="ZU16" s="31"/>
      <c r="ZV16" s="31"/>
      <c r="ZW16" s="31"/>
    </row>
    <row r="17" spans="1:699" s="40" customFormat="1" ht="45" customHeight="1" x14ac:dyDescent="0.25">
      <c r="A17" s="22" t="s">
        <v>78</v>
      </c>
      <c r="B17" s="23">
        <v>1</v>
      </c>
      <c r="C17" s="24" t="s">
        <v>92</v>
      </c>
      <c r="D17" s="28" t="s">
        <v>115</v>
      </c>
      <c r="E17" s="60">
        <v>1</v>
      </c>
      <c r="F17" s="60">
        <v>1</v>
      </c>
      <c r="G17" s="60">
        <v>1</v>
      </c>
      <c r="H17" s="60">
        <v>1</v>
      </c>
      <c r="I17" s="66">
        <v>0</v>
      </c>
      <c r="J17" s="60">
        <v>1</v>
      </c>
      <c r="K17" s="60">
        <v>1</v>
      </c>
      <c r="L17" s="60">
        <v>1</v>
      </c>
      <c r="M17" s="60">
        <v>1</v>
      </c>
      <c r="N17" s="60">
        <v>1</v>
      </c>
      <c r="O17" s="60"/>
      <c r="P17" s="60">
        <v>0</v>
      </c>
      <c r="Q17" s="60">
        <v>1</v>
      </c>
      <c r="R17" s="60"/>
      <c r="S17" s="60">
        <v>1</v>
      </c>
      <c r="T17" s="60">
        <v>1</v>
      </c>
      <c r="U17" s="60">
        <v>1</v>
      </c>
      <c r="V17" s="60">
        <v>1</v>
      </c>
      <c r="W17" s="60">
        <v>1</v>
      </c>
      <c r="X17" s="60">
        <v>1</v>
      </c>
      <c r="Y17" s="60">
        <v>1</v>
      </c>
      <c r="Z17" s="60">
        <v>1</v>
      </c>
      <c r="AA17" s="60"/>
      <c r="AB17" s="60">
        <v>0</v>
      </c>
      <c r="AC17" s="60">
        <v>0</v>
      </c>
      <c r="AD17" s="60">
        <v>1</v>
      </c>
      <c r="AE17" s="60">
        <v>0</v>
      </c>
      <c r="AF17" s="66">
        <v>1</v>
      </c>
      <c r="AG17" s="66">
        <v>1</v>
      </c>
      <c r="AH17" s="66">
        <v>0</v>
      </c>
      <c r="AI17" s="66">
        <v>1</v>
      </c>
      <c r="AJ17" s="66">
        <v>1</v>
      </c>
      <c r="AK17" s="66">
        <v>1</v>
      </c>
      <c r="AL17" s="66">
        <v>1</v>
      </c>
      <c r="AM17" s="66">
        <v>1</v>
      </c>
      <c r="AN17" s="66">
        <v>1</v>
      </c>
      <c r="AO17" s="66">
        <v>1</v>
      </c>
      <c r="AP17" s="66">
        <v>1</v>
      </c>
      <c r="AQ17" s="66">
        <v>0</v>
      </c>
      <c r="AR17" s="66">
        <v>1</v>
      </c>
      <c r="AS17" s="60">
        <v>1</v>
      </c>
      <c r="AT17" s="60">
        <v>1</v>
      </c>
      <c r="AU17" s="60">
        <v>1</v>
      </c>
      <c r="AV17" s="60">
        <v>1</v>
      </c>
      <c r="AW17" s="60">
        <v>1</v>
      </c>
      <c r="AX17" s="66">
        <v>1</v>
      </c>
      <c r="AY17" s="66">
        <v>1</v>
      </c>
      <c r="AZ17" s="66">
        <v>1</v>
      </c>
      <c r="BA17" s="66">
        <v>1</v>
      </c>
      <c r="BB17" s="66">
        <v>1</v>
      </c>
      <c r="BC17" s="60"/>
      <c r="BD17" s="60">
        <v>1</v>
      </c>
      <c r="BE17" s="60">
        <v>1</v>
      </c>
      <c r="BF17" s="60">
        <v>1</v>
      </c>
      <c r="BG17" s="60">
        <v>1</v>
      </c>
      <c r="BH17" s="60">
        <v>1</v>
      </c>
      <c r="BI17" s="60">
        <v>1</v>
      </c>
      <c r="BJ17" s="60">
        <v>1</v>
      </c>
      <c r="BK17" s="60">
        <v>1</v>
      </c>
      <c r="BL17" s="60">
        <v>1</v>
      </c>
      <c r="BM17" s="60">
        <v>1</v>
      </c>
      <c r="BN17" s="60">
        <v>1</v>
      </c>
      <c r="BO17" s="60">
        <v>1</v>
      </c>
      <c r="BP17" s="60">
        <v>1</v>
      </c>
      <c r="BQ17" s="2">
        <v>0</v>
      </c>
      <c r="BR17" s="2">
        <v>0</v>
      </c>
      <c r="BS17" s="2">
        <v>0</v>
      </c>
      <c r="BT17" s="2">
        <v>0</v>
      </c>
      <c r="BU17" s="2">
        <v>0</v>
      </c>
      <c r="BV17" s="2">
        <v>0</v>
      </c>
      <c r="BW17" s="2"/>
      <c r="BX17" s="20">
        <f t="shared" si="0"/>
        <v>53</v>
      </c>
      <c r="BY17" s="21">
        <f t="shared" si="1"/>
        <v>80.303030303030297</v>
      </c>
      <c r="BZ17" s="31"/>
      <c r="CA17" s="31"/>
      <c r="CB17" s="31"/>
      <c r="CC17" s="31"/>
      <c r="CD17" s="31"/>
      <c r="CE17" s="31"/>
      <c r="CF17" s="31"/>
      <c r="CG17" s="31"/>
      <c r="CH17" s="31"/>
      <c r="CI17" s="31"/>
      <c r="CJ17" s="31"/>
      <c r="CK17" s="31"/>
      <c r="CL17" s="31"/>
      <c r="CM17" s="31"/>
      <c r="CN17" s="31"/>
      <c r="CO17" s="31"/>
      <c r="CP17" s="31"/>
      <c r="CQ17" s="31"/>
      <c r="CR17" s="31"/>
      <c r="CS17" s="31"/>
      <c r="CT17" s="31"/>
      <c r="CU17" s="31"/>
      <c r="CV17" s="31"/>
      <c r="CW17" s="31"/>
      <c r="CX17" s="31"/>
      <c r="CY17" s="31"/>
      <c r="CZ17" s="31"/>
      <c r="DA17" s="31"/>
      <c r="DB17" s="31"/>
      <c r="DC17" s="31"/>
      <c r="DD17" s="31"/>
      <c r="DE17" s="31"/>
      <c r="DF17" s="31"/>
      <c r="DG17" s="31"/>
      <c r="DH17" s="31"/>
      <c r="DI17" s="31"/>
      <c r="DJ17" s="31"/>
      <c r="DK17" s="31"/>
      <c r="DL17" s="31"/>
      <c r="DM17" s="31"/>
      <c r="DN17" s="31"/>
      <c r="DO17" s="31"/>
      <c r="DP17" s="31"/>
      <c r="DQ17" s="31"/>
      <c r="DR17" s="31"/>
      <c r="DS17" s="31"/>
      <c r="DT17" s="31"/>
      <c r="DU17" s="31"/>
      <c r="DV17" s="31"/>
      <c r="DW17" s="31"/>
      <c r="DX17" s="31"/>
      <c r="DY17" s="31"/>
      <c r="DZ17" s="31"/>
      <c r="EA17" s="31"/>
      <c r="EB17" s="31"/>
      <c r="EC17" s="31"/>
      <c r="ED17" s="31"/>
      <c r="EE17" s="31"/>
      <c r="EF17" s="31"/>
      <c r="EG17" s="31"/>
      <c r="EH17" s="31"/>
      <c r="EI17" s="31"/>
      <c r="EJ17" s="31"/>
      <c r="EK17" s="31"/>
      <c r="EL17" s="31"/>
      <c r="EM17" s="31"/>
      <c r="EN17" s="31"/>
      <c r="EO17" s="31"/>
      <c r="EP17" s="31"/>
      <c r="EQ17" s="31"/>
      <c r="ER17" s="31"/>
      <c r="ES17" s="31"/>
      <c r="ET17" s="31"/>
      <c r="EU17" s="31"/>
      <c r="EV17" s="31"/>
      <c r="EW17" s="31"/>
      <c r="EX17" s="31"/>
      <c r="EY17" s="31"/>
      <c r="EZ17" s="31"/>
      <c r="FA17" s="31"/>
      <c r="FB17" s="31"/>
      <c r="FC17" s="31"/>
      <c r="FD17" s="31"/>
      <c r="FE17" s="31"/>
      <c r="FF17" s="31"/>
      <c r="FG17" s="31"/>
      <c r="FH17" s="31"/>
      <c r="FI17" s="31"/>
      <c r="FJ17" s="31"/>
      <c r="FK17" s="31"/>
      <c r="FL17" s="31"/>
      <c r="FM17" s="31"/>
      <c r="FN17" s="31"/>
      <c r="FO17" s="31"/>
      <c r="FP17" s="31"/>
      <c r="FQ17" s="31"/>
      <c r="FR17" s="31"/>
      <c r="FS17" s="31"/>
      <c r="FT17" s="31"/>
      <c r="FU17" s="31"/>
      <c r="FV17" s="31"/>
      <c r="FW17" s="31"/>
      <c r="FX17" s="31"/>
      <c r="FY17" s="31"/>
      <c r="FZ17" s="31"/>
      <c r="GA17" s="31"/>
      <c r="GB17" s="31"/>
      <c r="GC17" s="31"/>
      <c r="GD17" s="31"/>
      <c r="GE17" s="31"/>
      <c r="GF17" s="31"/>
      <c r="GG17" s="31"/>
      <c r="GH17" s="31"/>
      <c r="GI17" s="31"/>
      <c r="GJ17" s="31"/>
      <c r="GK17" s="31"/>
      <c r="GL17" s="31"/>
      <c r="GM17" s="31"/>
      <c r="GN17" s="31"/>
      <c r="GO17" s="31"/>
      <c r="GP17" s="31"/>
      <c r="GQ17" s="31"/>
      <c r="GR17" s="31"/>
      <c r="GS17" s="31"/>
      <c r="GT17" s="31"/>
      <c r="GU17" s="31"/>
      <c r="GV17" s="31"/>
      <c r="GW17" s="31"/>
      <c r="GX17" s="31"/>
      <c r="GY17" s="31"/>
      <c r="GZ17" s="31"/>
      <c r="HA17" s="31"/>
      <c r="HB17" s="31"/>
      <c r="HC17" s="31"/>
      <c r="HD17" s="31"/>
      <c r="HE17" s="31"/>
      <c r="HF17" s="31"/>
      <c r="HG17" s="31"/>
      <c r="HH17" s="31"/>
      <c r="HI17" s="31"/>
      <c r="HJ17" s="31"/>
      <c r="HK17" s="31"/>
      <c r="HL17" s="31"/>
      <c r="HM17" s="31"/>
      <c r="HN17" s="31"/>
      <c r="HO17" s="31"/>
      <c r="HP17" s="31"/>
      <c r="HQ17" s="31"/>
      <c r="HR17" s="31"/>
      <c r="HS17" s="31"/>
      <c r="HT17" s="31"/>
      <c r="HU17" s="31"/>
      <c r="HV17" s="31"/>
      <c r="HW17" s="31"/>
      <c r="HX17" s="31"/>
      <c r="HY17" s="31"/>
      <c r="HZ17" s="31"/>
      <c r="IA17" s="31"/>
      <c r="IB17" s="31"/>
      <c r="IC17" s="31"/>
      <c r="ID17" s="31"/>
      <c r="IE17" s="31"/>
      <c r="IF17" s="31"/>
      <c r="IG17" s="31"/>
      <c r="IH17" s="31"/>
      <c r="II17" s="31"/>
      <c r="IJ17" s="31"/>
      <c r="IK17" s="31"/>
      <c r="IL17" s="31"/>
      <c r="IM17" s="31"/>
      <c r="IN17" s="31"/>
      <c r="IO17" s="31"/>
      <c r="IP17" s="31"/>
      <c r="IQ17" s="31"/>
      <c r="IR17" s="31"/>
      <c r="IS17" s="31"/>
      <c r="IT17" s="31"/>
      <c r="IU17" s="31"/>
      <c r="IV17" s="31"/>
      <c r="IW17" s="31"/>
      <c r="IX17" s="31"/>
      <c r="IY17" s="31"/>
      <c r="IZ17" s="31"/>
      <c r="JA17" s="31"/>
      <c r="JB17" s="31"/>
      <c r="JC17" s="31"/>
      <c r="JD17" s="31"/>
      <c r="JE17" s="31"/>
      <c r="JF17" s="31"/>
      <c r="JG17" s="31"/>
      <c r="JH17" s="31"/>
      <c r="JI17" s="31"/>
      <c r="JJ17" s="31"/>
      <c r="JK17" s="31"/>
      <c r="JL17" s="31"/>
      <c r="JM17" s="31"/>
      <c r="JN17" s="31"/>
      <c r="JO17" s="31"/>
      <c r="JP17" s="31"/>
      <c r="JQ17" s="31"/>
      <c r="JR17" s="31"/>
      <c r="JS17" s="31"/>
      <c r="JT17" s="31"/>
      <c r="JU17" s="31"/>
      <c r="JV17" s="31"/>
      <c r="JW17" s="31"/>
      <c r="JX17" s="31"/>
      <c r="JY17" s="31"/>
      <c r="JZ17" s="31"/>
      <c r="KA17" s="31"/>
      <c r="KB17" s="31"/>
      <c r="KC17" s="31"/>
      <c r="KD17" s="31"/>
      <c r="KE17" s="31"/>
      <c r="KF17" s="31"/>
      <c r="KG17" s="31"/>
      <c r="KH17" s="31"/>
      <c r="KI17" s="31"/>
      <c r="KJ17" s="31"/>
      <c r="KK17" s="31"/>
      <c r="KL17" s="31"/>
      <c r="KM17" s="31"/>
      <c r="KN17" s="31"/>
      <c r="KO17" s="31"/>
      <c r="KP17" s="31"/>
      <c r="KQ17" s="31"/>
      <c r="KR17" s="31"/>
      <c r="KS17" s="31"/>
      <c r="KT17" s="31"/>
      <c r="KU17" s="31"/>
      <c r="KV17" s="31"/>
      <c r="KW17" s="31"/>
      <c r="KX17" s="31"/>
      <c r="KY17" s="31"/>
      <c r="KZ17" s="31"/>
      <c r="LA17" s="31"/>
      <c r="LB17" s="31"/>
      <c r="LC17" s="31"/>
      <c r="LD17" s="31"/>
      <c r="LE17" s="31"/>
      <c r="LF17" s="31"/>
      <c r="LG17" s="31"/>
      <c r="LH17" s="31"/>
      <c r="LI17" s="31"/>
      <c r="LJ17" s="31"/>
      <c r="LK17" s="31"/>
      <c r="LL17" s="31"/>
      <c r="LM17" s="31"/>
      <c r="LN17" s="31"/>
      <c r="LO17" s="31"/>
      <c r="LP17" s="31"/>
      <c r="LQ17" s="31"/>
      <c r="LR17" s="31"/>
      <c r="LS17" s="31"/>
      <c r="LT17" s="31"/>
      <c r="LU17" s="31"/>
      <c r="LV17" s="31"/>
      <c r="LW17" s="31"/>
      <c r="LX17" s="31"/>
      <c r="LY17" s="31"/>
      <c r="LZ17" s="31"/>
      <c r="MA17" s="31"/>
      <c r="MB17" s="31"/>
      <c r="MC17" s="31"/>
      <c r="MD17" s="31"/>
      <c r="ME17" s="31"/>
      <c r="MF17" s="31"/>
      <c r="MG17" s="31"/>
      <c r="MH17" s="31"/>
      <c r="MI17" s="31"/>
      <c r="MJ17" s="31"/>
      <c r="MK17" s="31"/>
      <c r="ML17" s="31"/>
      <c r="MM17" s="31"/>
      <c r="MN17" s="31"/>
      <c r="MO17" s="31"/>
      <c r="MP17" s="31"/>
      <c r="MQ17" s="31"/>
      <c r="MR17" s="31"/>
      <c r="MS17" s="31"/>
      <c r="MT17" s="31"/>
      <c r="MU17" s="31"/>
      <c r="MV17" s="31"/>
      <c r="MW17" s="31"/>
      <c r="MX17" s="31"/>
      <c r="MY17" s="31"/>
      <c r="MZ17" s="31"/>
      <c r="NA17" s="31"/>
      <c r="NB17" s="31"/>
      <c r="NC17" s="31"/>
      <c r="ND17" s="31"/>
      <c r="NE17" s="31"/>
      <c r="NF17" s="31"/>
      <c r="NG17" s="31"/>
      <c r="NH17" s="31"/>
      <c r="NI17" s="31"/>
      <c r="NJ17" s="31"/>
      <c r="NK17" s="31"/>
      <c r="NL17" s="31"/>
      <c r="NM17" s="31"/>
      <c r="NN17" s="31"/>
      <c r="NO17" s="31"/>
      <c r="NP17" s="31"/>
      <c r="NQ17" s="31"/>
      <c r="NR17" s="31"/>
      <c r="NS17" s="31"/>
      <c r="NT17" s="31"/>
      <c r="NU17" s="31"/>
      <c r="NV17" s="31"/>
      <c r="NW17" s="31"/>
      <c r="NX17" s="31"/>
      <c r="NY17" s="31"/>
      <c r="NZ17" s="31"/>
      <c r="OA17" s="31"/>
      <c r="OB17" s="31"/>
      <c r="OC17" s="31"/>
      <c r="OD17" s="31"/>
      <c r="OE17" s="31"/>
      <c r="OF17" s="31"/>
      <c r="OG17" s="31"/>
      <c r="OH17" s="31"/>
      <c r="OI17" s="31"/>
      <c r="OJ17" s="31"/>
      <c r="OK17" s="31"/>
      <c r="OL17" s="31"/>
      <c r="OM17" s="31"/>
      <c r="ON17" s="31"/>
      <c r="OO17" s="31"/>
      <c r="OP17" s="31"/>
      <c r="OQ17" s="31"/>
      <c r="OR17" s="31"/>
      <c r="OS17" s="31"/>
      <c r="OT17" s="31"/>
      <c r="OU17" s="31"/>
      <c r="OV17" s="31"/>
      <c r="OW17" s="31"/>
      <c r="OX17" s="31"/>
      <c r="OY17" s="31"/>
      <c r="OZ17" s="31"/>
      <c r="PA17" s="31"/>
      <c r="PB17" s="31"/>
      <c r="PC17" s="31"/>
      <c r="PD17" s="31"/>
      <c r="PE17" s="31"/>
      <c r="PF17" s="31"/>
      <c r="PG17" s="31"/>
      <c r="PH17" s="31"/>
      <c r="PI17" s="31"/>
      <c r="PJ17" s="31"/>
      <c r="PK17" s="31"/>
      <c r="PL17" s="31"/>
      <c r="PM17" s="31"/>
      <c r="PN17" s="31"/>
      <c r="PO17" s="31"/>
      <c r="PP17" s="31"/>
      <c r="PQ17" s="31"/>
      <c r="PR17" s="31"/>
      <c r="PS17" s="31"/>
      <c r="PT17" s="31"/>
      <c r="PU17" s="31"/>
      <c r="PV17" s="31"/>
      <c r="PW17" s="31"/>
      <c r="PX17" s="31"/>
      <c r="PY17" s="31"/>
      <c r="PZ17" s="31"/>
      <c r="QA17" s="31"/>
      <c r="QB17" s="31"/>
      <c r="QC17" s="31"/>
      <c r="QD17" s="31"/>
      <c r="QE17" s="31"/>
      <c r="QF17" s="31"/>
      <c r="QG17" s="31"/>
      <c r="QH17" s="31"/>
      <c r="QI17" s="31"/>
      <c r="QJ17" s="31"/>
      <c r="QK17" s="31"/>
      <c r="QL17" s="31"/>
      <c r="QM17" s="31"/>
      <c r="QN17" s="31"/>
      <c r="QO17" s="31"/>
      <c r="QP17" s="31"/>
      <c r="QQ17" s="31"/>
      <c r="QR17" s="31"/>
      <c r="QS17" s="31"/>
      <c r="QT17" s="31"/>
      <c r="QU17" s="31"/>
      <c r="QV17" s="31"/>
      <c r="QW17" s="31"/>
      <c r="QX17" s="31"/>
      <c r="QY17" s="31"/>
      <c r="QZ17" s="31"/>
      <c r="RA17" s="31"/>
      <c r="RB17" s="31"/>
      <c r="RC17" s="31"/>
      <c r="RD17" s="31"/>
      <c r="RE17" s="31"/>
      <c r="RF17" s="31"/>
      <c r="RG17" s="31"/>
      <c r="RH17" s="31"/>
      <c r="RI17" s="31"/>
      <c r="RJ17" s="31"/>
      <c r="RK17" s="31"/>
      <c r="RL17" s="31"/>
      <c r="RM17" s="31"/>
      <c r="RN17" s="31"/>
      <c r="RO17" s="31"/>
      <c r="RP17" s="31"/>
      <c r="RQ17" s="31"/>
      <c r="RR17" s="31"/>
      <c r="RS17" s="31"/>
      <c r="RT17" s="31"/>
      <c r="RU17" s="31"/>
      <c r="RV17" s="31"/>
      <c r="RW17" s="31"/>
      <c r="RX17" s="31"/>
      <c r="RY17" s="31"/>
      <c r="RZ17" s="31"/>
      <c r="SA17" s="31"/>
      <c r="SB17" s="31"/>
      <c r="SC17" s="31"/>
      <c r="SD17" s="31"/>
      <c r="SE17" s="31"/>
      <c r="SF17" s="31"/>
      <c r="SG17" s="31"/>
      <c r="SH17" s="31"/>
      <c r="SI17" s="31"/>
      <c r="SJ17" s="31"/>
      <c r="SK17" s="31"/>
      <c r="SL17" s="31"/>
      <c r="SM17" s="31"/>
      <c r="SN17" s="31"/>
      <c r="SO17" s="31"/>
      <c r="SP17" s="31"/>
      <c r="SQ17" s="31"/>
      <c r="SR17" s="31"/>
      <c r="SS17" s="31"/>
      <c r="ST17" s="31"/>
      <c r="SU17" s="31"/>
      <c r="SV17" s="31"/>
      <c r="SW17" s="31"/>
      <c r="SX17" s="31"/>
      <c r="SY17" s="31"/>
      <c r="SZ17" s="31"/>
      <c r="TA17" s="31"/>
      <c r="TB17" s="31"/>
      <c r="TC17" s="31"/>
      <c r="TD17" s="31"/>
      <c r="TE17" s="31"/>
      <c r="TF17" s="31"/>
      <c r="TG17" s="31"/>
      <c r="TH17" s="31"/>
      <c r="TI17" s="31"/>
      <c r="TJ17" s="31"/>
      <c r="TK17" s="31"/>
      <c r="TL17" s="31"/>
      <c r="TM17" s="31"/>
      <c r="TN17" s="31"/>
      <c r="TO17" s="31"/>
      <c r="TP17" s="31"/>
      <c r="TQ17" s="31"/>
      <c r="TR17" s="31"/>
      <c r="TS17" s="31"/>
      <c r="TT17" s="31"/>
      <c r="TU17" s="31"/>
      <c r="TV17" s="31"/>
      <c r="TW17" s="31"/>
      <c r="TX17" s="31"/>
      <c r="TY17" s="31"/>
      <c r="TZ17" s="31"/>
      <c r="UA17" s="31"/>
      <c r="UB17" s="31"/>
      <c r="UC17" s="31"/>
      <c r="UD17" s="31"/>
      <c r="UE17" s="31"/>
      <c r="UF17" s="31"/>
      <c r="UG17" s="31"/>
      <c r="UH17" s="31"/>
      <c r="UI17" s="31"/>
      <c r="UJ17" s="31"/>
      <c r="UK17" s="31"/>
      <c r="UL17" s="31"/>
      <c r="UM17" s="31"/>
      <c r="UN17" s="31"/>
      <c r="UO17" s="31"/>
      <c r="UP17" s="31"/>
      <c r="UQ17" s="31"/>
      <c r="UR17" s="31"/>
      <c r="US17" s="31"/>
      <c r="UT17" s="31"/>
      <c r="UU17" s="31"/>
      <c r="UV17" s="31"/>
      <c r="UW17" s="31"/>
      <c r="UX17" s="31"/>
      <c r="UY17" s="31"/>
      <c r="UZ17" s="31"/>
      <c r="VA17" s="31"/>
      <c r="VB17" s="31"/>
      <c r="VC17" s="31"/>
      <c r="VD17" s="31"/>
      <c r="VE17" s="31"/>
      <c r="VF17" s="31"/>
      <c r="VG17" s="31"/>
      <c r="VH17" s="31"/>
      <c r="VI17" s="31"/>
      <c r="VJ17" s="31"/>
      <c r="VK17" s="31"/>
      <c r="VL17" s="31"/>
      <c r="VM17" s="31"/>
      <c r="VN17" s="31"/>
      <c r="VO17" s="31"/>
      <c r="VP17" s="31"/>
      <c r="VQ17" s="31"/>
      <c r="VR17" s="31"/>
      <c r="VS17" s="31"/>
      <c r="VT17" s="31"/>
      <c r="VU17" s="31"/>
      <c r="VV17" s="31"/>
      <c r="VW17" s="31"/>
      <c r="VX17" s="31"/>
      <c r="VY17" s="31"/>
      <c r="VZ17" s="31"/>
      <c r="WA17" s="31"/>
      <c r="WB17" s="31"/>
      <c r="WC17" s="31"/>
      <c r="WD17" s="31"/>
      <c r="WE17" s="31"/>
      <c r="WF17" s="31"/>
      <c r="WG17" s="31"/>
      <c r="WH17" s="31"/>
      <c r="WI17" s="31"/>
      <c r="WJ17" s="31"/>
      <c r="WK17" s="31"/>
      <c r="WL17" s="31"/>
      <c r="WM17" s="31"/>
      <c r="WN17" s="31"/>
      <c r="WO17" s="31"/>
      <c r="WP17" s="31"/>
      <c r="WQ17" s="31"/>
      <c r="WR17" s="31"/>
      <c r="WS17" s="31"/>
      <c r="WT17" s="31"/>
      <c r="WU17" s="31"/>
      <c r="WV17" s="31"/>
      <c r="WW17" s="31"/>
      <c r="WX17" s="31"/>
      <c r="WY17" s="31"/>
      <c r="WZ17" s="31"/>
      <c r="XA17" s="31"/>
      <c r="XB17" s="31"/>
      <c r="XC17" s="31"/>
      <c r="XD17" s="31"/>
      <c r="XE17" s="31"/>
      <c r="XF17" s="31"/>
      <c r="XG17" s="31"/>
      <c r="XH17" s="31"/>
      <c r="XI17" s="31"/>
      <c r="XJ17" s="31"/>
      <c r="XK17" s="31"/>
      <c r="XL17" s="31"/>
      <c r="XM17" s="31"/>
      <c r="XN17" s="31"/>
      <c r="XO17" s="31"/>
      <c r="XP17" s="31"/>
      <c r="XQ17" s="31"/>
      <c r="XR17" s="31"/>
      <c r="XS17" s="31"/>
      <c r="XT17" s="31"/>
      <c r="XU17" s="31"/>
      <c r="XV17" s="31"/>
      <c r="XW17" s="31"/>
      <c r="XX17" s="31"/>
      <c r="XY17" s="31"/>
      <c r="XZ17" s="31"/>
      <c r="YA17" s="31"/>
      <c r="YB17" s="31"/>
      <c r="YC17" s="31"/>
      <c r="YD17" s="31"/>
      <c r="YE17" s="31"/>
      <c r="YF17" s="31"/>
      <c r="YG17" s="31"/>
      <c r="YH17" s="31"/>
      <c r="YI17" s="31"/>
      <c r="YJ17" s="31"/>
      <c r="YK17" s="31"/>
      <c r="YL17" s="31"/>
      <c r="YM17" s="31"/>
      <c r="YN17" s="31"/>
      <c r="YO17" s="31"/>
      <c r="YP17" s="31"/>
      <c r="YQ17" s="31"/>
      <c r="YR17" s="31"/>
      <c r="YS17" s="31"/>
      <c r="YT17" s="31"/>
      <c r="YU17" s="31"/>
      <c r="YV17" s="31"/>
      <c r="YW17" s="31"/>
      <c r="YX17" s="31"/>
      <c r="YY17" s="31"/>
      <c r="YZ17" s="31"/>
      <c r="ZA17" s="31"/>
      <c r="ZB17" s="31"/>
      <c r="ZC17" s="31"/>
      <c r="ZD17" s="31"/>
      <c r="ZE17" s="31"/>
      <c r="ZF17" s="31"/>
      <c r="ZG17" s="31"/>
      <c r="ZH17" s="31"/>
      <c r="ZI17" s="31"/>
      <c r="ZJ17" s="31"/>
      <c r="ZK17" s="31"/>
      <c r="ZL17" s="31"/>
      <c r="ZM17" s="31"/>
      <c r="ZN17" s="31"/>
      <c r="ZO17" s="31"/>
      <c r="ZP17" s="31"/>
      <c r="ZQ17" s="31"/>
      <c r="ZR17" s="31"/>
      <c r="ZS17" s="31"/>
      <c r="ZT17" s="31"/>
      <c r="ZU17" s="31"/>
      <c r="ZV17" s="31"/>
      <c r="ZW17" s="31"/>
    </row>
    <row r="18" spans="1:699" s="31" customFormat="1" ht="45" customHeight="1" x14ac:dyDescent="0.25">
      <c r="A18" s="25" t="s">
        <v>63</v>
      </c>
      <c r="B18" s="26">
        <v>1</v>
      </c>
      <c r="C18" s="27" t="s">
        <v>95</v>
      </c>
      <c r="D18" s="28" t="s">
        <v>117</v>
      </c>
      <c r="E18" s="60">
        <v>1</v>
      </c>
      <c r="F18" s="60">
        <v>1</v>
      </c>
      <c r="G18" s="60">
        <v>1</v>
      </c>
      <c r="H18" s="60">
        <v>1</v>
      </c>
      <c r="I18" s="66">
        <v>0</v>
      </c>
      <c r="J18" s="60">
        <v>1</v>
      </c>
      <c r="K18" s="60">
        <v>1</v>
      </c>
      <c r="L18" s="60">
        <v>1</v>
      </c>
      <c r="M18" s="60">
        <v>1</v>
      </c>
      <c r="N18" s="60">
        <v>1</v>
      </c>
      <c r="O18" s="60"/>
      <c r="P18" s="66">
        <v>1</v>
      </c>
      <c r="Q18" s="60">
        <v>1</v>
      </c>
      <c r="R18" s="60"/>
      <c r="S18" s="60">
        <v>1</v>
      </c>
      <c r="T18" s="60">
        <v>1</v>
      </c>
      <c r="U18" s="60">
        <v>1</v>
      </c>
      <c r="V18" s="60">
        <v>1</v>
      </c>
      <c r="W18" s="60">
        <v>1</v>
      </c>
      <c r="X18" s="60">
        <v>1</v>
      </c>
      <c r="Y18" s="60">
        <v>1</v>
      </c>
      <c r="Z18" s="60">
        <v>1</v>
      </c>
      <c r="AA18" s="60"/>
      <c r="AB18" s="60">
        <v>1</v>
      </c>
      <c r="AC18" s="60">
        <v>1</v>
      </c>
      <c r="AD18" s="60">
        <v>1</v>
      </c>
      <c r="AE18" s="60">
        <v>1</v>
      </c>
      <c r="AF18" s="66">
        <v>1</v>
      </c>
      <c r="AG18" s="66">
        <v>1</v>
      </c>
      <c r="AH18" s="66">
        <v>1</v>
      </c>
      <c r="AI18" s="66">
        <v>1</v>
      </c>
      <c r="AJ18" s="66">
        <v>1</v>
      </c>
      <c r="AK18" s="66">
        <v>1</v>
      </c>
      <c r="AL18" s="66">
        <v>1</v>
      </c>
      <c r="AM18" s="66">
        <v>1</v>
      </c>
      <c r="AN18" s="66">
        <v>1</v>
      </c>
      <c r="AO18" s="66">
        <v>1</v>
      </c>
      <c r="AP18" s="66">
        <v>1</v>
      </c>
      <c r="AQ18" s="66">
        <v>1</v>
      </c>
      <c r="AR18" s="66">
        <v>0</v>
      </c>
      <c r="AS18" s="60">
        <v>1</v>
      </c>
      <c r="AT18" s="60">
        <v>1</v>
      </c>
      <c r="AU18" s="60">
        <v>1</v>
      </c>
      <c r="AV18" s="60">
        <v>1</v>
      </c>
      <c r="AW18" s="60">
        <v>1</v>
      </c>
      <c r="AX18" s="66">
        <v>1</v>
      </c>
      <c r="AY18" s="66">
        <v>1</v>
      </c>
      <c r="AZ18" s="66">
        <v>0</v>
      </c>
      <c r="BA18" s="66">
        <v>0</v>
      </c>
      <c r="BB18" s="66">
        <v>1</v>
      </c>
      <c r="BC18" s="60"/>
      <c r="BD18" s="60">
        <v>1</v>
      </c>
      <c r="BE18" s="60">
        <v>1</v>
      </c>
      <c r="BF18" s="60">
        <v>1</v>
      </c>
      <c r="BG18" s="60">
        <v>1</v>
      </c>
      <c r="BH18" s="60">
        <v>1</v>
      </c>
      <c r="BI18" s="60">
        <v>1</v>
      </c>
      <c r="BJ18" s="60">
        <v>1</v>
      </c>
      <c r="BK18" s="60">
        <v>1</v>
      </c>
      <c r="BL18" s="60">
        <v>1</v>
      </c>
      <c r="BM18" s="60">
        <v>1</v>
      </c>
      <c r="BN18" s="60">
        <v>1</v>
      </c>
      <c r="BO18" s="60">
        <v>1</v>
      </c>
      <c r="BP18" s="60">
        <v>1</v>
      </c>
      <c r="BQ18" s="60">
        <v>1</v>
      </c>
      <c r="BR18" s="60">
        <v>1</v>
      </c>
      <c r="BS18" s="60">
        <v>1</v>
      </c>
      <c r="BT18" s="60">
        <v>1</v>
      </c>
      <c r="BU18" s="60">
        <v>1</v>
      </c>
      <c r="BV18" s="60">
        <v>1</v>
      </c>
      <c r="BW18" s="60"/>
      <c r="BX18" s="20">
        <f t="shared" si="0"/>
        <v>62</v>
      </c>
      <c r="BY18" s="21">
        <f t="shared" si="1"/>
        <v>93.939393939393938</v>
      </c>
    </row>
    <row r="19" spans="1:699" s="31" customFormat="1" ht="45" customHeight="1" x14ac:dyDescent="0.25">
      <c r="A19" s="22" t="s">
        <v>64</v>
      </c>
      <c r="B19" s="23">
        <v>1</v>
      </c>
      <c r="C19" s="24" t="s">
        <v>96</v>
      </c>
      <c r="D19" s="28" t="s">
        <v>119</v>
      </c>
      <c r="E19" s="60">
        <v>1</v>
      </c>
      <c r="F19" s="60">
        <v>1</v>
      </c>
      <c r="G19" s="60">
        <v>1</v>
      </c>
      <c r="H19" s="60">
        <v>1</v>
      </c>
      <c r="I19" s="60">
        <v>1</v>
      </c>
      <c r="J19" s="60">
        <v>1</v>
      </c>
      <c r="K19" s="60">
        <v>1</v>
      </c>
      <c r="L19" s="60">
        <v>1</v>
      </c>
      <c r="M19" s="60">
        <v>1</v>
      </c>
      <c r="N19" s="60">
        <v>1</v>
      </c>
      <c r="O19" s="60"/>
      <c r="P19" s="66">
        <v>1</v>
      </c>
      <c r="Q19" s="60">
        <v>1</v>
      </c>
      <c r="R19" s="60"/>
      <c r="S19" s="60">
        <v>1</v>
      </c>
      <c r="T19" s="60">
        <v>1</v>
      </c>
      <c r="U19" s="60">
        <v>1</v>
      </c>
      <c r="V19" s="60">
        <v>1</v>
      </c>
      <c r="W19" s="60">
        <v>1</v>
      </c>
      <c r="X19" s="60">
        <v>1</v>
      </c>
      <c r="Y19" s="60">
        <v>1</v>
      </c>
      <c r="Z19" s="60">
        <v>1</v>
      </c>
      <c r="AA19" s="60"/>
      <c r="AB19" s="60">
        <v>1</v>
      </c>
      <c r="AC19" s="60">
        <v>1</v>
      </c>
      <c r="AD19" s="60">
        <v>1</v>
      </c>
      <c r="AE19" s="60">
        <v>0</v>
      </c>
      <c r="AF19" s="66">
        <v>1</v>
      </c>
      <c r="AG19" s="66">
        <v>1</v>
      </c>
      <c r="AH19" s="66">
        <v>1</v>
      </c>
      <c r="AI19" s="66">
        <v>1</v>
      </c>
      <c r="AJ19" s="66">
        <v>1</v>
      </c>
      <c r="AK19" s="66">
        <v>1</v>
      </c>
      <c r="AL19" s="66">
        <v>1</v>
      </c>
      <c r="AM19" s="66">
        <v>1</v>
      </c>
      <c r="AN19" s="66">
        <v>1</v>
      </c>
      <c r="AO19" s="66">
        <v>1</v>
      </c>
      <c r="AP19" s="66">
        <v>1</v>
      </c>
      <c r="AQ19" s="66">
        <v>1</v>
      </c>
      <c r="AR19" s="66">
        <v>1</v>
      </c>
      <c r="AS19" s="60">
        <v>1</v>
      </c>
      <c r="AT19" s="60">
        <v>1</v>
      </c>
      <c r="AU19" s="60">
        <v>1</v>
      </c>
      <c r="AV19" s="60">
        <v>1</v>
      </c>
      <c r="AW19" s="60">
        <v>1</v>
      </c>
      <c r="AX19" s="66">
        <v>1</v>
      </c>
      <c r="AY19" s="66">
        <v>1</v>
      </c>
      <c r="AZ19" s="66">
        <v>1</v>
      </c>
      <c r="BA19" s="66">
        <v>0</v>
      </c>
      <c r="BB19" s="66">
        <v>1</v>
      </c>
      <c r="BC19" s="60"/>
      <c r="BD19" s="60">
        <v>1</v>
      </c>
      <c r="BE19" s="60">
        <v>1</v>
      </c>
      <c r="BF19" s="60">
        <v>1</v>
      </c>
      <c r="BG19" s="60">
        <v>1</v>
      </c>
      <c r="BH19" s="60">
        <v>1</v>
      </c>
      <c r="BI19" s="60">
        <v>1</v>
      </c>
      <c r="BJ19" s="60">
        <v>1</v>
      </c>
      <c r="BK19" s="60">
        <v>1</v>
      </c>
      <c r="BL19" s="60">
        <v>1</v>
      </c>
      <c r="BM19" s="60">
        <v>1</v>
      </c>
      <c r="BN19" s="60">
        <v>1</v>
      </c>
      <c r="BO19" s="60">
        <v>1</v>
      </c>
      <c r="BP19" s="60">
        <v>1</v>
      </c>
      <c r="BQ19" s="60">
        <v>1</v>
      </c>
      <c r="BR19" s="60">
        <v>1</v>
      </c>
      <c r="BS19" s="60">
        <v>1</v>
      </c>
      <c r="BT19" s="60">
        <v>1</v>
      </c>
      <c r="BU19" s="60">
        <v>1</v>
      </c>
      <c r="BV19" s="60">
        <v>1</v>
      </c>
      <c r="BW19" s="60"/>
      <c r="BX19" s="20">
        <f t="shared" si="0"/>
        <v>64</v>
      </c>
      <c r="BY19" s="21">
        <f t="shared" si="1"/>
        <v>96.969696969696969</v>
      </c>
    </row>
    <row r="20" spans="1:699" s="31" customFormat="1" ht="45" customHeight="1" x14ac:dyDescent="0.25">
      <c r="A20" s="22" t="s">
        <v>64</v>
      </c>
      <c r="B20" s="23">
        <v>2</v>
      </c>
      <c r="C20" s="24" t="s">
        <v>97</v>
      </c>
      <c r="D20" s="28" t="s">
        <v>118</v>
      </c>
      <c r="E20" s="60">
        <v>1</v>
      </c>
      <c r="F20" s="60">
        <v>1</v>
      </c>
      <c r="G20" s="60">
        <v>1</v>
      </c>
      <c r="H20" s="60">
        <v>1</v>
      </c>
      <c r="I20" s="60">
        <v>1</v>
      </c>
      <c r="J20" s="60">
        <v>1</v>
      </c>
      <c r="K20" s="60">
        <v>1</v>
      </c>
      <c r="L20" s="60">
        <v>1</v>
      </c>
      <c r="M20" s="60">
        <v>1</v>
      </c>
      <c r="N20" s="60">
        <v>1</v>
      </c>
      <c r="O20" s="60"/>
      <c r="P20" s="66">
        <v>1</v>
      </c>
      <c r="Q20" s="60">
        <v>1</v>
      </c>
      <c r="R20" s="60"/>
      <c r="S20" s="60">
        <v>1</v>
      </c>
      <c r="T20" s="60">
        <v>1</v>
      </c>
      <c r="U20" s="60">
        <v>1</v>
      </c>
      <c r="V20" s="60">
        <v>1</v>
      </c>
      <c r="W20" s="60">
        <v>1</v>
      </c>
      <c r="X20" s="60">
        <v>1</v>
      </c>
      <c r="Y20" s="60">
        <v>1</v>
      </c>
      <c r="Z20" s="60">
        <v>1</v>
      </c>
      <c r="AA20" s="60"/>
      <c r="AB20" s="60">
        <v>1</v>
      </c>
      <c r="AC20" s="60">
        <v>1</v>
      </c>
      <c r="AD20" s="60">
        <v>1</v>
      </c>
      <c r="AE20" s="60">
        <v>1</v>
      </c>
      <c r="AF20" s="66">
        <v>1</v>
      </c>
      <c r="AG20" s="66">
        <v>1</v>
      </c>
      <c r="AH20" s="66">
        <v>1</v>
      </c>
      <c r="AI20" s="66">
        <v>1</v>
      </c>
      <c r="AJ20" s="66">
        <v>1</v>
      </c>
      <c r="AK20" s="66">
        <v>1</v>
      </c>
      <c r="AL20" s="66">
        <v>1</v>
      </c>
      <c r="AM20" s="66">
        <v>1</v>
      </c>
      <c r="AN20" s="66">
        <v>1</v>
      </c>
      <c r="AO20" s="66">
        <v>1</v>
      </c>
      <c r="AP20" s="66">
        <v>1</v>
      </c>
      <c r="AQ20" s="66">
        <v>1</v>
      </c>
      <c r="AR20" s="66">
        <v>1</v>
      </c>
      <c r="AS20" s="60">
        <v>1</v>
      </c>
      <c r="AT20" s="60">
        <v>1</v>
      </c>
      <c r="AU20" s="60">
        <v>1</v>
      </c>
      <c r="AV20" s="60">
        <v>1</v>
      </c>
      <c r="AW20" s="60">
        <v>1</v>
      </c>
      <c r="AX20" s="66">
        <v>1</v>
      </c>
      <c r="AY20" s="66">
        <v>0</v>
      </c>
      <c r="AZ20" s="66">
        <v>0</v>
      </c>
      <c r="BA20" s="66">
        <v>0</v>
      </c>
      <c r="BB20" s="66">
        <v>0</v>
      </c>
      <c r="BC20" s="60"/>
      <c r="BD20" s="60">
        <v>1</v>
      </c>
      <c r="BE20" s="60">
        <v>1</v>
      </c>
      <c r="BF20" s="60">
        <v>1</v>
      </c>
      <c r="BG20" s="60">
        <v>1</v>
      </c>
      <c r="BH20" s="60">
        <v>1</v>
      </c>
      <c r="BI20" s="60">
        <v>1</v>
      </c>
      <c r="BJ20" s="60">
        <v>1</v>
      </c>
      <c r="BK20" s="60">
        <v>1</v>
      </c>
      <c r="BL20" s="60">
        <v>0</v>
      </c>
      <c r="BM20" s="60">
        <v>1</v>
      </c>
      <c r="BN20" s="60">
        <v>1</v>
      </c>
      <c r="BO20" s="60">
        <v>1</v>
      </c>
      <c r="BP20" s="60">
        <v>1</v>
      </c>
      <c r="BQ20" s="60">
        <v>1</v>
      </c>
      <c r="BR20" s="60">
        <v>1</v>
      </c>
      <c r="BS20" s="60">
        <v>1</v>
      </c>
      <c r="BT20" s="60">
        <v>1</v>
      </c>
      <c r="BU20" s="60">
        <v>1</v>
      </c>
      <c r="BV20" s="60">
        <v>1</v>
      </c>
      <c r="BW20" s="60"/>
      <c r="BX20" s="20">
        <f t="shared" si="0"/>
        <v>61</v>
      </c>
      <c r="BY20" s="21">
        <f t="shared" si="1"/>
        <v>92.424242424242422</v>
      </c>
    </row>
    <row r="21" spans="1:699" s="31" customFormat="1" ht="45" customHeight="1" x14ac:dyDescent="0.25">
      <c r="A21" s="25" t="s">
        <v>79</v>
      </c>
      <c r="B21" s="26">
        <v>1</v>
      </c>
      <c r="C21" s="27" t="s">
        <v>883</v>
      </c>
      <c r="D21" s="29" t="s">
        <v>884</v>
      </c>
      <c r="E21" s="60">
        <v>1</v>
      </c>
      <c r="F21" s="60">
        <v>1</v>
      </c>
      <c r="G21" s="60">
        <v>1</v>
      </c>
      <c r="H21" s="60">
        <v>1</v>
      </c>
      <c r="I21" s="60">
        <v>1</v>
      </c>
      <c r="J21" s="60">
        <v>1</v>
      </c>
      <c r="K21" s="60">
        <v>1</v>
      </c>
      <c r="L21" s="60">
        <v>1</v>
      </c>
      <c r="M21" s="60">
        <v>1</v>
      </c>
      <c r="N21" s="60">
        <v>1</v>
      </c>
      <c r="O21" s="60"/>
      <c r="P21" s="60">
        <v>1</v>
      </c>
      <c r="Q21" s="60">
        <v>1</v>
      </c>
      <c r="R21" s="60"/>
      <c r="S21" s="60">
        <v>1</v>
      </c>
      <c r="T21" s="60">
        <v>1</v>
      </c>
      <c r="U21" s="60">
        <v>1</v>
      </c>
      <c r="V21" s="60">
        <v>1</v>
      </c>
      <c r="W21" s="60">
        <v>1</v>
      </c>
      <c r="X21" s="60">
        <v>1</v>
      </c>
      <c r="Y21" s="60">
        <v>1</v>
      </c>
      <c r="Z21" s="60">
        <v>1</v>
      </c>
      <c r="AA21" s="60"/>
      <c r="AB21" s="60">
        <v>1</v>
      </c>
      <c r="AC21" s="60">
        <v>1</v>
      </c>
      <c r="AD21" s="60">
        <v>1</v>
      </c>
      <c r="AE21" s="60">
        <v>0</v>
      </c>
      <c r="AF21" s="66">
        <v>1</v>
      </c>
      <c r="AG21" s="66">
        <v>1</v>
      </c>
      <c r="AH21" s="66">
        <v>1</v>
      </c>
      <c r="AI21" s="66">
        <v>1</v>
      </c>
      <c r="AJ21" s="66">
        <v>1</v>
      </c>
      <c r="AK21" s="66">
        <v>1</v>
      </c>
      <c r="AL21" s="66">
        <v>1</v>
      </c>
      <c r="AM21" s="66">
        <v>1</v>
      </c>
      <c r="AN21" s="66">
        <v>1</v>
      </c>
      <c r="AO21" s="66">
        <v>1</v>
      </c>
      <c r="AP21" s="66">
        <v>1</v>
      </c>
      <c r="AQ21" s="66">
        <v>1</v>
      </c>
      <c r="AR21" s="66">
        <v>1</v>
      </c>
      <c r="AS21" s="60">
        <v>1</v>
      </c>
      <c r="AT21" s="60">
        <v>1</v>
      </c>
      <c r="AU21" s="60">
        <v>1</v>
      </c>
      <c r="AV21" s="60">
        <v>1</v>
      </c>
      <c r="AW21" s="60">
        <v>1</v>
      </c>
      <c r="AX21" s="66">
        <v>1</v>
      </c>
      <c r="AY21" s="66">
        <v>0</v>
      </c>
      <c r="AZ21" s="66">
        <v>0</v>
      </c>
      <c r="BA21" s="66">
        <v>0</v>
      </c>
      <c r="BB21" s="66">
        <v>0</v>
      </c>
      <c r="BC21" s="60"/>
      <c r="BD21" s="60">
        <v>1</v>
      </c>
      <c r="BE21" s="60">
        <v>1</v>
      </c>
      <c r="BF21" s="60">
        <v>1</v>
      </c>
      <c r="BG21" s="60">
        <v>1</v>
      </c>
      <c r="BH21" s="60">
        <v>1</v>
      </c>
      <c r="BI21" s="60">
        <v>1</v>
      </c>
      <c r="BJ21" s="60">
        <v>1</v>
      </c>
      <c r="BK21" s="60">
        <v>1</v>
      </c>
      <c r="BL21" s="60">
        <v>1</v>
      </c>
      <c r="BM21" s="60">
        <v>1</v>
      </c>
      <c r="BN21" s="60">
        <v>1</v>
      </c>
      <c r="BO21" s="60">
        <v>1</v>
      </c>
      <c r="BP21" s="60">
        <v>1</v>
      </c>
      <c r="BQ21" s="60">
        <v>1</v>
      </c>
      <c r="BR21" s="60">
        <v>0</v>
      </c>
      <c r="BS21" s="60">
        <v>1</v>
      </c>
      <c r="BT21" s="60">
        <v>1</v>
      </c>
      <c r="BU21" s="60">
        <v>1</v>
      </c>
      <c r="BV21" s="60">
        <v>1</v>
      </c>
      <c r="BW21" s="60"/>
      <c r="BX21" s="20">
        <f t="shared" si="0"/>
        <v>60</v>
      </c>
      <c r="BY21" s="21">
        <f t="shared" si="1"/>
        <v>90.909090909090907</v>
      </c>
    </row>
    <row r="22" spans="1:699" s="31" customFormat="1" ht="45" customHeight="1" x14ac:dyDescent="0.25">
      <c r="A22" s="22" t="s">
        <v>80</v>
      </c>
      <c r="B22" s="23">
        <v>1</v>
      </c>
      <c r="C22" s="24" t="s">
        <v>99</v>
      </c>
      <c r="D22" s="30" t="s">
        <v>121</v>
      </c>
      <c r="E22" s="60">
        <v>1</v>
      </c>
      <c r="F22" s="60">
        <v>1</v>
      </c>
      <c r="G22" s="60">
        <v>1</v>
      </c>
      <c r="H22" s="60">
        <v>1</v>
      </c>
      <c r="I22" s="60">
        <v>0</v>
      </c>
      <c r="J22" s="60">
        <v>1</v>
      </c>
      <c r="K22" s="60">
        <v>1</v>
      </c>
      <c r="L22" s="60">
        <v>1</v>
      </c>
      <c r="M22" s="60">
        <v>1</v>
      </c>
      <c r="N22" s="60">
        <v>1</v>
      </c>
      <c r="O22" s="60"/>
      <c r="P22" s="60">
        <v>1</v>
      </c>
      <c r="Q22" s="60">
        <v>1</v>
      </c>
      <c r="R22" s="60"/>
      <c r="S22" s="60">
        <v>1</v>
      </c>
      <c r="T22" s="60">
        <v>1</v>
      </c>
      <c r="U22" s="60">
        <v>1</v>
      </c>
      <c r="V22" s="60">
        <v>1</v>
      </c>
      <c r="W22" s="60">
        <v>1</v>
      </c>
      <c r="X22" s="60">
        <v>1</v>
      </c>
      <c r="Y22" s="60">
        <v>1</v>
      </c>
      <c r="Z22" s="60">
        <v>1</v>
      </c>
      <c r="AA22" s="60"/>
      <c r="AB22" s="60">
        <v>1</v>
      </c>
      <c r="AC22" s="60">
        <v>1</v>
      </c>
      <c r="AD22" s="60">
        <v>1</v>
      </c>
      <c r="AE22" s="60">
        <v>1</v>
      </c>
      <c r="AF22" s="66">
        <v>1</v>
      </c>
      <c r="AG22" s="66">
        <v>1</v>
      </c>
      <c r="AH22" s="66">
        <v>1</v>
      </c>
      <c r="AI22" s="66">
        <v>1</v>
      </c>
      <c r="AJ22" s="66">
        <v>1</v>
      </c>
      <c r="AK22" s="66">
        <v>1</v>
      </c>
      <c r="AL22" s="66">
        <v>1</v>
      </c>
      <c r="AM22" s="66">
        <v>1</v>
      </c>
      <c r="AN22" s="66">
        <v>1</v>
      </c>
      <c r="AO22" s="66">
        <v>1</v>
      </c>
      <c r="AP22" s="66">
        <v>1</v>
      </c>
      <c r="AQ22" s="66">
        <v>1</v>
      </c>
      <c r="AR22" s="66">
        <v>1</v>
      </c>
      <c r="AS22" s="60">
        <v>1</v>
      </c>
      <c r="AT22" s="60">
        <v>1</v>
      </c>
      <c r="AU22" s="60">
        <v>1</v>
      </c>
      <c r="AV22" s="60">
        <v>1</v>
      </c>
      <c r="AW22" s="60">
        <v>1</v>
      </c>
      <c r="AX22" s="66">
        <v>1</v>
      </c>
      <c r="AY22" s="66">
        <v>1</v>
      </c>
      <c r="AZ22" s="66">
        <v>1</v>
      </c>
      <c r="BA22" s="66">
        <v>0</v>
      </c>
      <c r="BB22" s="66">
        <v>1</v>
      </c>
      <c r="BC22" s="60"/>
      <c r="BD22" s="60">
        <v>1</v>
      </c>
      <c r="BE22" s="60">
        <v>1</v>
      </c>
      <c r="BF22" s="60">
        <v>1</v>
      </c>
      <c r="BG22" s="60">
        <v>1</v>
      </c>
      <c r="BH22" s="60">
        <v>1</v>
      </c>
      <c r="BI22" s="60">
        <v>1</v>
      </c>
      <c r="BJ22" s="60">
        <v>1</v>
      </c>
      <c r="BK22" s="60">
        <v>1</v>
      </c>
      <c r="BL22" s="60">
        <v>1</v>
      </c>
      <c r="BM22" s="60">
        <v>1</v>
      </c>
      <c r="BN22" s="60">
        <v>1</v>
      </c>
      <c r="BO22" s="60">
        <v>1</v>
      </c>
      <c r="BP22" s="60">
        <v>1</v>
      </c>
      <c r="BQ22" s="60">
        <v>0</v>
      </c>
      <c r="BR22" s="60">
        <v>0</v>
      </c>
      <c r="BS22" s="60">
        <v>1</v>
      </c>
      <c r="BT22" s="60">
        <v>1</v>
      </c>
      <c r="BU22" s="60">
        <v>0</v>
      </c>
      <c r="BV22" s="60">
        <v>0</v>
      </c>
      <c r="BW22" s="60"/>
      <c r="BX22" s="20">
        <f t="shared" si="0"/>
        <v>60</v>
      </c>
      <c r="BY22" s="21">
        <f t="shared" si="1"/>
        <v>90.909090909090907</v>
      </c>
    </row>
    <row r="23" spans="1:699" s="31" customFormat="1" ht="45" customHeight="1" x14ac:dyDescent="0.25">
      <c r="A23" s="22" t="s">
        <v>80</v>
      </c>
      <c r="B23" s="23">
        <v>2</v>
      </c>
      <c r="C23" s="24" t="s">
        <v>100</v>
      </c>
      <c r="D23" s="30" t="s">
        <v>107</v>
      </c>
      <c r="E23" s="60">
        <v>1</v>
      </c>
      <c r="F23" s="60">
        <v>1</v>
      </c>
      <c r="G23" s="60">
        <v>1</v>
      </c>
      <c r="H23" s="60">
        <v>0</v>
      </c>
      <c r="I23" s="60">
        <v>1</v>
      </c>
      <c r="J23" s="60">
        <v>1</v>
      </c>
      <c r="K23" s="60">
        <v>0</v>
      </c>
      <c r="L23" s="60">
        <v>1</v>
      </c>
      <c r="M23" s="60">
        <v>1</v>
      </c>
      <c r="N23" s="60">
        <v>1</v>
      </c>
      <c r="O23" s="60"/>
      <c r="P23" s="60">
        <v>1</v>
      </c>
      <c r="Q23" s="60">
        <v>1</v>
      </c>
      <c r="R23" s="60"/>
      <c r="S23" s="60">
        <v>1</v>
      </c>
      <c r="T23" s="60">
        <v>1</v>
      </c>
      <c r="U23" s="60">
        <v>1</v>
      </c>
      <c r="V23" s="60">
        <v>1</v>
      </c>
      <c r="W23" s="60">
        <v>0</v>
      </c>
      <c r="X23" s="60">
        <v>1</v>
      </c>
      <c r="Y23" s="60">
        <v>1</v>
      </c>
      <c r="Z23" s="60">
        <v>1</v>
      </c>
      <c r="AA23" s="60"/>
      <c r="AB23" s="60">
        <v>0</v>
      </c>
      <c r="AC23" s="60">
        <v>1</v>
      </c>
      <c r="AD23" s="60">
        <v>1</v>
      </c>
      <c r="AE23" s="60">
        <v>0</v>
      </c>
      <c r="AF23" s="66">
        <v>1</v>
      </c>
      <c r="AG23" s="66">
        <v>0</v>
      </c>
      <c r="AH23" s="66">
        <v>0</v>
      </c>
      <c r="AI23" s="66">
        <v>1</v>
      </c>
      <c r="AJ23" s="66">
        <v>1</v>
      </c>
      <c r="AK23" s="66">
        <v>1</v>
      </c>
      <c r="AL23" s="66">
        <v>1</v>
      </c>
      <c r="AM23" s="66">
        <v>1</v>
      </c>
      <c r="AN23" s="66">
        <v>0</v>
      </c>
      <c r="AO23" s="66">
        <v>1</v>
      </c>
      <c r="AP23" s="66">
        <v>1</v>
      </c>
      <c r="AQ23" s="66">
        <v>1</v>
      </c>
      <c r="AR23" s="66">
        <v>1</v>
      </c>
      <c r="AS23" s="60">
        <v>0</v>
      </c>
      <c r="AT23" s="60">
        <v>1</v>
      </c>
      <c r="AU23" s="60">
        <v>1</v>
      </c>
      <c r="AV23" s="60">
        <v>1</v>
      </c>
      <c r="AW23" s="60">
        <v>1</v>
      </c>
      <c r="AX23" s="66">
        <v>0</v>
      </c>
      <c r="AY23" s="66">
        <v>1</v>
      </c>
      <c r="AZ23" s="66">
        <v>1</v>
      </c>
      <c r="BA23" s="66">
        <v>0</v>
      </c>
      <c r="BB23" s="66">
        <v>1</v>
      </c>
      <c r="BC23" s="60"/>
      <c r="BD23" s="60">
        <v>1</v>
      </c>
      <c r="BE23" s="60">
        <v>1</v>
      </c>
      <c r="BF23" s="60">
        <v>1</v>
      </c>
      <c r="BG23" s="60">
        <v>1</v>
      </c>
      <c r="BH23" s="60">
        <v>1</v>
      </c>
      <c r="BI23" s="60">
        <v>1</v>
      </c>
      <c r="BJ23" s="60">
        <v>1</v>
      </c>
      <c r="BK23" s="60">
        <v>1</v>
      </c>
      <c r="BL23" s="60">
        <v>1</v>
      </c>
      <c r="BM23" s="60">
        <v>1</v>
      </c>
      <c r="BN23" s="60">
        <v>1</v>
      </c>
      <c r="BO23" s="60">
        <v>1</v>
      </c>
      <c r="BP23" s="60">
        <v>1</v>
      </c>
      <c r="BQ23" s="60">
        <v>1</v>
      </c>
      <c r="BR23" s="60">
        <v>1</v>
      </c>
      <c r="BS23" s="60">
        <v>1</v>
      </c>
      <c r="BT23" s="60">
        <v>1</v>
      </c>
      <c r="BU23" s="60">
        <v>1</v>
      </c>
      <c r="BV23" s="60">
        <v>1</v>
      </c>
      <c r="BW23" s="60"/>
      <c r="BX23" s="20">
        <f t="shared" si="0"/>
        <v>55</v>
      </c>
      <c r="BY23" s="21">
        <f t="shared" si="1"/>
        <v>83.333333333333343</v>
      </c>
    </row>
    <row r="24" spans="1:699" s="33" customFormat="1" ht="45" customHeight="1" x14ac:dyDescent="0.25">
      <c r="A24" s="25" t="s">
        <v>81</v>
      </c>
      <c r="B24" s="26">
        <v>2</v>
      </c>
      <c r="C24" s="27" t="s">
        <v>101</v>
      </c>
      <c r="D24" s="30" t="s">
        <v>124</v>
      </c>
      <c r="E24" s="60">
        <v>1</v>
      </c>
      <c r="F24" s="60">
        <v>1</v>
      </c>
      <c r="G24" s="60">
        <v>1</v>
      </c>
      <c r="H24" s="60">
        <v>1</v>
      </c>
      <c r="I24" s="60">
        <v>1</v>
      </c>
      <c r="J24" s="60">
        <v>1</v>
      </c>
      <c r="K24" s="60">
        <v>1</v>
      </c>
      <c r="L24" s="60">
        <v>1</v>
      </c>
      <c r="M24" s="60">
        <v>1</v>
      </c>
      <c r="N24" s="60">
        <v>1</v>
      </c>
      <c r="O24" s="60"/>
      <c r="P24" s="60">
        <v>0</v>
      </c>
      <c r="Q24" s="60">
        <v>1</v>
      </c>
      <c r="R24" s="60"/>
      <c r="S24" s="60">
        <v>1</v>
      </c>
      <c r="T24" s="60">
        <v>1</v>
      </c>
      <c r="U24" s="60">
        <v>1</v>
      </c>
      <c r="V24" s="60">
        <v>1</v>
      </c>
      <c r="W24" s="60">
        <v>1</v>
      </c>
      <c r="X24" s="60">
        <v>1</v>
      </c>
      <c r="Y24" s="60">
        <v>1</v>
      </c>
      <c r="Z24" s="60">
        <v>1</v>
      </c>
      <c r="AA24" s="60"/>
      <c r="AB24" s="60">
        <v>1</v>
      </c>
      <c r="AC24" s="60">
        <v>1</v>
      </c>
      <c r="AD24" s="60">
        <v>1</v>
      </c>
      <c r="AE24" s="60">
        <v>1</v>
      </c>
      <c r="AF24" s="66">
        <v>1</v>
      </c>
      <c r="AG24" s="66">
        <v>1</v>
      </c>
      <c r="AH24" s="66">
        <v>0</v>
      </c>
      <c r="AI24" s="66">
        <v>1</v>
      </c>
      <c r="AJ24" s="66">
        <v>1</v>
      </c>
      <c r="AK24" s="66">
        <v>1</v>
      </c>
      <c r="AL24" s="66">
        <v>1</v>
      </c>
      <c r="AM24" s="66">
        <v>1</v>
      </c>
      <c r="AN24" s="66">
        <v>1</v>
      </c>
      <c r="AO24" s="66">
        <v>1</v>
      </c>
      <c r="AP24" s="66">
        <v>1</v>
      </c>
      <c r="AQ24" s="66">
        <v>1</v>
      </c>
      <c r="AR24" s="66">
        <v>1</v>
      </c>
      <c r="AS24" s="60">
        <v>1</v>
      </c>
      <c r="AT24" s="60">
        <v>1</v>
      </c>
      <c r="AU24" s="60">
        <v>1</v>
      </c>
      <c r="AV24" s="60">
        <v>1</v>
      </c>
      <c r="AW24" s="60">
        <v>1</v>
      </c>
      <c r="AX24" s="66">
        <v>1</v>
      </c>
      <c r="AY24" s="66">
        <v>0</v>
      </c>
      <c r="AZ24" s="66">
        <v>0</v>
      </c>
      <c r="BA24" s="66">
        <v>0</v>
      </c>
      <c r="BB24" s="66">
        <v>0</v>
      </c>
      <c r="BC24" s="60"/>
      <c r="BD24" s="60">
        <v>1</v>
      </c>
      <c r="BE24" s="60">
        <v>1</v>
      </c>
      <c r="BF24" s="60">
        <v>0</v>
      </c>
      <c r="BG24" s="60">
        <v>0</v>
      </c>
      <c r="BH24" s="60">
        <v>1</v>
      </c>
      <c r="BI24" s="60">
        <v>1</v>
      </c>
      <c r="BJ24" s="60">
        <v>1</v>
      </c>
      <c r="BK24" s="60">
        <v>1</v>
      </c>
      <c r="BL24" s="60">
        <v>1</v>
      </c>
      <c r="BM24" s="60">
        <v>1</v>
      </c>
      <c r="BN24" s="60">
        <v>1</v>
      </c>
      <c r="BO24" s="60">
        <v>1</v>
      </c>
      <c r="BP24" s="60">
        <v>1</v>
      </c>
      <c r="BQ24" s="60">
        <v>1</v>
      </c>
      <c r="BR24" s="60">
        <v>1</v>
      </c>
      <c r="BS24" s="60">
        <v>1</v>
      </c>
      <c r="BT24" s="60">
        <v>1</v>
      </c>
      <c r="BU24" s="60">
        <v>1</v>
      </c>
      <c r="BV24" s="60">
        <v>1</v>
      </c>
      <c r="BW24" s="60"/>
      <c r="BX24" s="20">
        <f t="shared" si="0"/>
        <v>58</v>
      </c>
      <c r="BY24" s="21">
        <f t="shared" si="1"/>
        <v>87.878787878787875</v>
      </c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31"/>
      <c r="CO24" s="31"/>
      <c r="CP24" s="31"/>
      <c r="CQ24" s="31"/>
      <c r="CR24" s="31"/>
      <c r="CS24" s="31"/>
      <c r="CT24" s="31"/>
      <c r="CU24" s="31"/>
      <c r="CV24" s="31"/>
      <c r="CW24" s="31"/>
      <c r="CX24" s="31"/>
      <c r="CY24" s="31"/>
      <c r="CZ24" s="31"/>
      <c r="DA24" s="31"/>
      <c r="DB24" s="31"/>
      <c r="DC24" s="31"/>
      <c r="DD24" s="31"/>
      <c r="DE24" s="31"/>
      <c r="DF24" s="31"/>
      <c r="DG24" s="31"/>
      <c r="DH24" s="31"/>
      <c r="DI24" s="31"/>
      <c r="DJ24" s="31"/>
      <c r="DK24" s="31"/>
      <c r="DL24" s="31"/>
      <c r="DM24" s="31"/>
      <c r="DN24" s="31"/>
      <c r="DO24" s="31"/>
      <c r="DP24" s="31"/>
      <c r="DQ24" s="31"/>
      <c r="DR24" s="31"/>
      <c r="DS24" s="31"/>
      <c r="DT24" s="31"/>
      <c r="DU24" s="31"/>
      <c r="DV24" s="31"/>
      <c r="DW24" s="31"/>
      <c r="DX24" s="31"/>
      <c r="DY24" s="31"/>
      <c r="DZ24" s="31"/>
      <c r="EA24" s="31"/>
      <c r="EB24" s="31"/>
      <c r="EC24" s="31"/>
      <c r="ED24" s="31"/>
      <c r="EE24" s="31"/>
      <c r="EF24" s="31"/>
      <c r="EG24" s="31"/>
      <c r="EH24" s="31"/>
      <c r="EI24" s="31"/>
      <c r="EJ24" s="31"/>
      <c r="EK24" s="31"/>
      <c r="EL24" s="31"/>
      <c r="EM24" s="31"/>
      <c r="EN24" s="31"/>
      <c r="EO24" s="31"/>
      <c r="EP24" s="31"/>
      <c r="EQ24" s="31"/>
      <c r="ER24" s="31"/>
      <c r="ES24" s="31"/>
      <c r="ET24" s="31"/>
      <c r="EU24" s="31"/>
      <c r="EV24" s="31"/>
      <c r="EW24" s="31"/>
      <c r="EX24" s="31"/>
      <c r="EY24" s="31"/>
      <c r="EZ24" s="31"/>
      <c r="FA24" s="31"/>
      <c r="FB24" s="31"/>
      <c r="FC24" s="31"/>
      <c r="FD24" s="31"/>
      <c r="FE24" s="31"/>
      <c r="FF24" s="31"/>
      <c r="FG24" s="31"/>
      <c r="FH24" s="31"/>
      <c r="FI24" s="31"/>
      <c r="FJ24" s="31"/>
      <c r="FK24" s="31"/>
      <c r="FL24" s="31"/>
      <c r="FM24" s="31"/>
      <c r="FN24" s="31"/>
      <c r="FO24" s="31"/>
      <c r="FP24" s="31"/>
      <c r="FQ24" s="31"/>
      <c r="FR24" s="31"/>
      <c r="FS24" s="31"/>
      <c r="FT24" s="31"/>
      <c r="FU24" s="31"/>
      <c r="FV24" s="31"/>
      <c r="FW24" s="31"/>
      <c r="FX24" s="31"/>
      <c r="FY24" s="31"/>
      <c r="FZ24" s="31"/>
      <c r="GA24" s="31"/>
      <c r="GB24" s="31"/>
      <c r="GC24" s="31"/>
      <c r="GD24" s="31"/>
      <c r="GE24" s="31"/>
      <c r="GF24" s="31"/>
      <c r="GG24" s="31"/>
      <c r="GH24" s="31"/>
      <c r="GI24" s="31"/>
      <c r="GJ24" s="31"/>
      <c r="GK24" s="31"/>
      <c r="GL24" s="31"/>
      <c r="GM24" s="31"/>
      <c r="GN24" s="31"/>
      <c r="GO24" s="31"/>
      <c r="GP24" s="31"/>
      <c r="GQ24" s="31"/>
      <c r="GR24" s="31"/>
      <c r="GS24" s="31"/>
      <c r="GT24" s="31"/>
      <c r="GU24" s="31"/>
      <c r="GV24" s="31"/>
      <c r="GW24" s="31"/>
      <c r="GX24" s="31"/>
      <c r="GY24" s="31"/>
      <c r="GZ24" s="31"/>
      <c r="HA24" s="31"/>
      <c r="HB24" s="31"/>
      <c r="HC24" s="31"/>
      <c r="HD24" s="31"/>
      <c r="HE24" s="31"/>
      <c r="HF24" s="31"/>
      <c r="HG24" s="31"/>
      <c r="HH24" s="31"/>
      <c r="HI24" s="31"/>
      <c r="HJ24" s="31"/>
      <c r="HK24" s="31"/>
      <c r="HL24" s="31"/>
      <c r="HM24" s="31"/>
      <c r="HN24" s="31"/>
      <c r="HO24" s="31"/>
      <c r="HP24" s="31"/>
      <c r="HQ24" s="31"/>
      <c r="HR24" s="31"/>
      <c r="HS24" s="31"/>
      <c r="HT24" s="31"/>
      <c r="HU24" s="31"/>
      <c r="HV24" s="31"/>
      <c r="HW24" s="31"/>
      <c r="HX24" s="31"/>
      <c r="HY24" s="31"/>
      <c r="HZ24" s="31"/>
      <c r="IA24" s="31"/>
      <c r="IB24" s="31"/>
      <c r="IC24" s="31"/>
      <c r="ID24" s="31"/>
      <c r="IE24" s="31"/>
      <c r="IF24" s="31"/>
      <c r="IG24" s="31"/>
      <c r="IH24" s="31"/>
      <c r="II24" s="31"/>
      <c r="IJ24" s="31"/>
      <c r="IK24" s="31"/>
      <c r="IL24" s="31"/>
      <c r="IM24" s="31"/>
      <c r="IN24" s="31"/>
      <c r="IO24" s="31"/>
      <c r="IP24" s="31"/>
      <c r="IQ24" s="31"/>
      <c r="IR24" s="31"/>
      <c r="IS24" s="31"/>
      <c r="IT24" s="31"/>
      <c r="IU24" s="31"/>
      <c r="IV24" s="31"/>
      <c r="IW24" s="31"/>
      <c r="IX24" s="31"/>
      <c r="IY24" s="31"/>
      <c r="IZ24" s="31"/>
      <c r="JA24" s="31"/>
      <c r="JB24" s="31"/>
      <c r="JC24" s="31"/>
      <c r="JD24" s="31"/>
      <c r="JE24" s="31"/>
      <c r="JF24" s="31"/>
      <c r="JG24" s="31"/>
      <c r="JH24" s="31"/>
      <c r="JI24" s="31"/>
      <c r="JJ24" s="31"/>
      <c r="JK24" s="31"/>
      <c r="JL24" s="31"/>
      <c r="JM24" s="31"/>
      <c r="JN24" s="31"/>
      <c r="JO24" s="31"/>
      <c r="JP24" s="31"/>
      <c r="JQ24" s="31"/>
      <c r="JR24" s="31"/>
      <c r="JS24" s="31"/>
      <c r="JT24" s="31"/>
      <c r="JU24" s="31"/>
      <c r="JV24" s="31"/>
      <c r="JW24" s="31"/>
      <c r="JX24" s="31"/>
      <c r="JY24" s="31"/>
      <c r="JZ24" s="31"/>
      <c r="KA24" s="31"/>
      <c r="KB24" s="31"/>
      <c r="KC24" s="31"/>
      <c r="KD24" s="31"/>
      <c r="KE24" s="31"/>
      <c r="KF24" s="31"/>
      <c r="KG24" s="31"/>
      <c r="KH24" s="31"/>
      <c r="KI24" s="31"/>
      <c r="KJ24" s="31"/>
      <c r="KK24" s="31"/>
      <c r="KL24" s="31"/>
      <c r="KM24" s="31"/>
      <c r="KN24" s="31"/>
      <c r="KO24" s="31"/>
      <c r="KP24" s="31"/>
      <c r="KQ24" s="31"/>
      <c r="KR24" s="31"/>
      <c r="KS24" s="31"/>
      <c r="KT24" s="31"/>
      <c r="KU24" s="31"/>
      <c r="KV24" s="31"/>
      <c r="KW24" s="31"/>
      <c r="KX24" s="31"/>
      <c r="KY24" s="31"/>
      <c r="KZ24" s="31"/>
      <c r="LA24" s="31"/>
      <c r="LB24" s="31"/>
      <c r="LC24" s="31"/>
      <c r="LD24" s="31"/>
      <c r="LE24" s="31"/>
      <c r="LF24" s="31"/>
      <c r="LG24" s="31"/>
      <c r="LH24" s="31"/>
      <c r="LI24" s="31"/>
      <c r="LJ24" s="31"/>
      <c r="LK24" s="31"/>
      <c r="LL24" s="31"/>
      <c r="LM24" s="31"/>
      <c r="LN24" s="31"/>
      <c r="LO24" s="31"/>
      <c r="LP24" s="31"/>
      <c r="LQ24" s="31"/>
      <c r="LR24" s="31"/>
      <c r="LS24" s="31"/>
      <c r="LT24" s="31"/>
      <c r="LU24" s="31"/>
      <c r="LV24" s="31"/>
      <c r="LW24" s="31"/>
      <c r="LX24" s="31"/>
      <c r="LY24" s="31"/>
      <c r="LZ24" s="31"/>
      <c r="MA24" s="31"/>
      <c r="MB24" s="31"/>
      <c r="MC24" s="31"/>
      <c r="MD24" s="31"/>
      <c r="ME24" s="31"/>
      <c r="MF24" s="31"/>
      <c r="MG24" s="31"/>
      <c r="MH24" s="31"/>
      <c r="MI24" s="31"/>
      <c r="MJ24" s="31"/>
      <c r="MK24" s="31"/>
      <c r="ML24" s="31"/>
      <c r="MM24" s="31"/>
      <c r="MN24" s="31"/>
      <c r="MO24" s="31"/>
      <c r="MP24" s="31"/>
      <c r="MQ24" s="31"/>
      <c r="MR24" s="31"/>
      <c r="MS24" s="31"/>
      <c r="MT24" s="31"/>
      <c r="MU24" s="31"/>
      <c r="MV24" s="31"/>
      <c r="MW24" s="31"/>
      <c r="MX24" s="31"/>
      <c r="MY24" s="31"/>
      <c r="MZ24" s="31"/>
      <c r="NA24" s="31"/>
      <c r="NB24" s="31"/>
      <c r="NC24" s="31"/>
      <c r="ND24" s="31"/>
      <c r="NE24" s="31"/>
      <c r="NF24" s="31"/>
      <c r="NG24" s="31"/>
      <c r="NH24" s="31"/>
      <c r="NI24" s="31"/>
      <c r="NJ24" s="31"/>
      <c r="NK24" s="31"/>
      <c r="NL24" s="31"/>
      <c r="NM24" s="31"/>
      <c r="NN24" s="31"/>
      <c r="NO24" s="31"/>
      <c r="NP24" s="31"/>
      <c r="NQ24" s="31"/>
      <c r="NR24" s="31"/>
      <c r="NS24" s="31"/>
      <c r="NT24" s="31"/>
      <c r="NU24" s="31"/>
      <c r="NV24" s="31"/>
      <c r="NW24" s="31"/>
      <c r="NX24" s="31"/>
      <c r="NY24" s="31"/>
      <c r="NZ24" s="31"/>
      <c r="OA24" s="31"/>
      <c r="OB24" s="31"/>
      <c r="OC24" s="31"/>
      <c r="OD24" s="31"/>
      <c r="OE24" s="31"/>
      <c r="OF24" s="31"/>
      <c r="OG24" s="31"/>
      <c r="OH24" s="31"/>
      <c r="OI24" s="31"/>
      <c r="OJ24" s="31"/>
      <c r="OK24" s="31"/>
      <c r="OL24" s="31"/>
      <c r="OM24" s="31"/>
      <c r="ON24" s="31"/>
      <c r="OO24" s="31"/>
      <c r="OP24" s="31"/>
      <c r="OQ24" s="31"/>
      <c r="OR24" s="31"/>
      <c r="OS24" s="31"/>
      <c r="OT24" s="31"/>
      <c r="OU24" s="31"/>
      <c r="OV24" s="31"/>
      <c r="OW24" s="31"/>
      <c r="OX24" s="31"/>
      <c r="OY24" s="31"/>
      <c r="OZ24" s="31"/>
      <c r="PA24" s="31"/>
      <c r="PB24" s="31"/>
      <c r="PC24" s="31"/>
      <c r="PD24" s="31"/>
      <c r="PE24" s="31"/>
      <c r="PF24" s="31"/>
      <c r="PG24" s="31"/>
      <c r="PH24" s="31"/>
      <c r="PI24" s="31"/>
      <c r="PJ24" s="31"/>
      <c r="PK24" s="31"/>
      <c r="PL24" s="31"/>
      <c r="PM24" s="31"/>
      <c r="PN24" s="31"/>
      <c r="PO24" s="31"/>
      <c r="PP24" s="31"/>
      <c r="PQ24" s="31"/>
      <c r="PR24" s="31"/>
      <c r="PS24" s="31"/>
      <c r="PT24" s="31"/>
      <c r="PU24" s="31"/>
      <c r="PV24" s="31"/>
      <c r="PW24" s="31"/>
      <c r="PX24" s="31"/>
      <c r="PY24" s="31"/>
      <c r="PZ24" s="31"/>
      <c r="QA24" s="31"/>
      <c r="QB24" s="31"/>
      <c r="QC24" s="31"/>
      <c r="QD24" s="31"/>
      <c r="QE24" s="31"/>
      <c r="QF24" s="31"/>
      <c r="QG24" s="31"/>
      <c r="QH24" s="31"/>
      <c r="QI24" s="31"/>
      <c r="QJ24" s="31"/>
      <c r="QK24" s="31"/>
      <c r="QL24" s="31"/>
      <c r="QM24" s="31"/>
      <c r="QN24" s="31"/>
      <c r="QO24" s="31"/>
      <c r="QP24" s="31"/>
      <c r="QQ24" s="31"/>
      <c r="QR24" s="31"/>
      <c r="QS24" s="31"/>
      <c r="QT24" s="31"/>
      <c r="QU24" s="31"/>
      <c r="QV24" s="31"/>
      <c r="QW24" s="31"/>
      <c r="QX24" s="31"/>
      <c r="QY24" s="31"/>
      <c r="QZ24" s="31"/>
      <c r="RA24" s="31"/>
      <c r="RB24" s="31"/>
      <c r="RC24" s="31"/>
      <c r="RD24" s="31"/>
      <c r="RE24" s="31"/>
      <c r="RF24" s="31"/>
      <c r="RG24" s="31"/>
      <c r="RH24" s="31"/>
      <c r="RI24" s="31"/>
      <c r="RJ24" s="31"/>
      <c r="RK24" s="31"/>
      <c r="RL24" s="31"/>
      <c r="RM24" s="31"/>
      <c r="RN24" s="31"/>
      <c r="RO24" s="31"/>
      <c r="RP24" s="31"/>
      <c r="RQ24" s="31"/>
      <c r="RR24" s="31"/>
      <c r="RS24" s="31"/>
      <c r="RT24" s="31"/>
      <c r="RU24" s="31"/>
      <c r="RV24" s="31"/>
      <c r="RW24" s="31"/>
      <c r="RX24" s="31"/>
      <c r="RY24" s="31"/>
      <c r="RZ24" s="31"/>
      <c r="SA24" s="31"/>
      <c r="SB24" s="31"/>
      <c r="SC24" s="31"/>
      <c r="SD24" s="31"/>
      <c r="SE24" s="31"/>
      <c r="SF24" s="31"/>
      <c r="SG24" s="31"/>
      <c r="SH24" s="31"/>
      <c r="SI24" s="31"/>
      <c r="SJ24" s="31"/>
      <c r="SK24" s="31"/>
      <c r="SL24" s="31"/>
      <c r="SM24" s="31"/>
      <c r="SN24" s="31"/>
      <c r="SO24" s="31"/>
      <c r="SP24" s="31"/>
      <c r="SQ24" s="31"/>
      <c r="SR24" s="31"/>
      <c r="SS24" s="31"/>
      <c r="ST24" s="31"/>
      <c r="SU24" s="31"/>
      <c r="SV24" s="31"/>
      <c r="SW24" s="31"/>
      <c r="SX24" s="31"/>
      <c r="SY24" s="31"/>
      <c r="SZ24" s="31"/>
      <c r="TA24" s="31"/>
      <c r="TB24" s="31"/>
      <c r="TC24" s="31"/>
      <c r="TD24" s="31"/>
      <c r="TE24" s="31"/>
      <c r="TF24" s="31"/>
      <c r="TG24" s="31"/>
      <c r="TH24" s="31"/>
      <c r="TI24" s="31"/>
      <c r="TJ24" s="31"/>
      <c r="TK24" s="31"/>
      <c r="TL24" s="31"/>
      <c r="TM24" s="31"/>
      <c r="TN24" s="31"/>
      <c r="TO24" s="31"/>
      <c r="TP24" s="31"/>
      <c r="TQ24" s="31"/>
      <c r="TR24" s="31"/>
      <c r="TS24" s="31"/>
      <c r="TT24" s="31"/>
      <c r="TU24" s="31"/>
      <c r="TV24" s="31"/>
      <c r="TW24" s="31"/>
      <c r="TX24" s="31"/>
      <c r="TY24" s="31"/>
      <c r="TZ24" s="31"/>
      <c r="UA24" s="31"/>
      <c r="UB24" s="31"/>
      <c r="UC24" s="31"/>
      <c r="UD24" s="31"/>
      <c r="UE24" s="31"/>
      <c r="UF24" s="31"/>
      <c r="UG24" s="31"/>
      <c r="UH24" s="31"/>
      <c r="UI24" s="31"/>
      <c r="UJ24" s="31"/>
      <c r="UK24" s="31"/>
      <c r="UL24" s="31"/>
      <c r="UM24" s="31"/>
      <c r="UN24" s="31"/>
      <c r="UO24" s="31"/>
      <c r="UP24" s="31"/>
      <c r="UQ24" s="31"/>
      <c r="UR24" s="31"/>
      <c r="US24" s="31"/>
      <c r="UT24" s="31"/>
      <c r="UU24" s="31"/>
      <c r="UV24" s="31"/>
      <c r="UW24" s="31"/>
      <c r="UX24" s="31"/>
      <c r="UY24" s="31"/>
      <c r="UZ24" s="31"/>
      <c r="VA24" s="31"/>
      <c r="VB24" s="31"/>
      <c r="VC24" s="31"/>
      <c r="VD24" s="31"/>
      <c r="VE24" s="31"/>
      <c r="VF24" s="31"/>
      <c r="VG24" s="31"/>
      <c r="VH24" s="31"/>
      <c r="VI24" s="31"/>
      <c r="VJ24" s="31"/>
      <c r="VK24" s="31"/>
      <c r="VL24" s="31"/>
      <c r="VM24" s="31"/>
      <c r="VN24" s="31"/>
      <c r="VO24" s="31"/>
      <c r="VP24" s="31"/>
      <c r="VQ24" s="31"/>
      <c r="VR24" s="31"/>
      <c r="VS24" s="31"/>
      <c r="VT24" s="31"/>
      <c r="VU24" s="31"/>
      <c r="VV24" s="31"/>
      <c r="VW24" s="31"/>
      <c r="VX24" s="31"/>
      <c r="VY24" s="31"/>
      <c r="VZ24" s="31"/>
      <c r="WA24" s="31"/>
      <c r="WB24" s="31"/>
      <c r="WC24" s="31"/>
      <c r="WD24" s="31"/>
      <c r="WE24" s="31"/>
      <c r="WF24" s="31"/>
      <c r="WG24" s="31"/>
      <c r="WH24" s="31"/>
      <c r="WI24" s="31"/>
      <c r="WJ24" s="31"/>
      <c r="WK24" s="31"/>
      <c r="WL24" s="31"/>
      <c r="WM24" s="31"/>
      <c r="WN24" s="31"/>
      <c r="WO24" s="31"/>
      <c r="WP24" s="31"/>
      <c r="WQ24" s="31"/>
      <c r="WR24" s="31"/>
      <c r="WS24" s="31"/>
      <c r="WT24" s="31"/>
      <c r="WU24" s="31"/>
      <c r="WV24" s="31"/>
      <c r="WW24" s="31"/>
      <c r="WX24" s="31"/>
      <c r="WY24" s="31"/>
      <c r="WZ24" s="31"/>
      <c r="XA24" s="31"/>
      <c r="XB24" s="31"/>
      <c r="XC24" s="31"/>
      <c r="XD24" s="31"/>
      <c r="XE24" s="31"/>
      <c r="XF24" s="31"/>
      <c r="XG24" s="31"/>
      <c r="XH24" s="31"/>
      <c r="XI24" s="31"/>
      <c r="XJ24" s="31"/>
      <c r="XK24" s="31"/>
      <c r="XL24" s="31"/>
      <c r="XM24" s="31"/>
      <c r="XN24" s="31"/>
      <c r="XO24" s="31"/>
      <c r="XP24" s="31"/>
      <c r="XQ24" s="31"/>
      <c r="XR24" s="31"/>
      <c r="XS24" s="31"/>
      <c r="XT24" s="31"/>
      <c r="XU24" s="31"/>
      <c r="XV24" s="31"/>
      <c r="XW24" s="31"/>
      <c r="XX24" s="31"/>
      <c r="XY24" s="31"/>
      <c r="XZ24" s="31"/>
      <c r="YA24" s="31"/>
      <c r="YB24" s="31"/>
      <c r="YC24" s="31"/>
      <c r="YD24" s="31"/>
      <c r="YE24" s="31"/>
      <c r="YF24" s="31"/>
      <c r="YG24" s="31"/>
      <c r="YH24" s="31"/>
      <c r="YI24" s="31"/>
      <c r="YJ24" s="31"/>
      <c r="YK24" s="31"/>
      <c r="YL24" s="31"/>
      <c r="YM24" s="31"/>
      <c r="YN24" s="31"/>
      <c r="YO24" s="31"/>
      <c r="YP24" s="31"/>
      <c r="YQ24" s="31"/>
      <c r="YR24" s="31"/>
      <c r="YS24" s="31"/>
      <c r="YT24" s="31"/>
      <c r="YU24" s="31"/>
      <c r="YV24" s="31"/>
      <c r="YW24" s="31"/>
      <c r="YX24" s="31"/>
      <c r="YY24" s="31"/>
      <c r="YZ24" s="31"/>
      <c r="ZA24" s="31"/>
      <c r="ZB24" s="31"/>
      <c r="ZC24" s="31"/>
      <c r="ZD24" s="31"/>
      <c r="ZE24" s="31"/>
      <c r="ZF24" s="31"/>
      <c r="ZG24" s="31"/>
      <c r="ZH24" s="31"/>
      <c r="ZI24" s="31"/>
      <c r="ZJ24" s="31"/>
      <c r="ZK24" s="31"/>
      <c r="ZL24" s="31"/>
      <c r="ZM24" s="31"/>
      <c r="ZN24" s="31"/>
      <c r="ZO24" s="31"/>
      <c r="ZP24" s="31"/>
      <c r="ZQ24" s="31"/>
      <c r="ZR24" s="31"/>
      <c r="ZS24" s="31"/>
      <c r="ZT24" s="31"/>
      <c r="ZU24" s="31"/>
      <c r="ZV24" s="31"/>
      <c r="ZW24" s="31"/>
    </row>
    <row r="25" spans="1:699" s="31" customFormat="1" ht="45" customHeight="1" x14ac:dyDescent="0.25">
      <c r="A25" s="25" t="s">
        <v>81</v>
      </c>
      <c r="B25" s="26">
        <v>4</v>
      </c>
      <c r="C25" s="27" t="s">
        <v>885</v>
      </c>
      <c r="D25" s="30" t="s">
        <v>886</v>
      </c>
      <c r="E25" s="60">
        <v>1</v>
      </c>
      <c r="F25" s="60">
        <v>1</v>
      </c>
      <c r="G25" s="60">
        <v>1</v>
      </c>
      <c r="H25" s="60">
        <v>1</v>
      </c>
      <c r="I25" s="60">
        <v>1</v>
      </c>
      <c r="J25" s="60">
        <v>1</v>
      </c>
      <c r="K25" s="60">
        <v>1</v>
      </c>
      <c r="L25" s="60">
        <v>1</v>
      </c>
      <c r="M25" s="60">
        <v>1</v>
      </c>
      <c r="N25" s="60">
        <v>1</v>
      </c>
      <c r="O25" s="60"/>
      <c r="P25" s="60">
        <v>0</v>
      </c>
      <c r="Q25" s="60">
        <v>1</v>
      </c>
      <c r="R25" s="60"/>
      <c r="S25" s="60">
        <v>1</v>
      </c>
      <c r="T25" s="60">
        <v>1</v>
      </c>
      <c r="U25" s="60">
        <v>1</v>
      </c>
      <c r="V25" s="60">
        <v>1</v>
      </c>
      <c r="W25" s="60">
        <v>1</v>
      </c>
      <c r="X25" s="60">
        <v>1</v>
      </c>
      <c r="Y25" s="60">
        <v>1</v>
      </c>
      <c r="Z25" s="60">
        <v>1</v>
      </c>
      <c r="AA25" s="60"/>
      <c r="AB25" s="60">
        <v>0</v>
      </c>
      <c r="AC25" s="60">
        <v>0</v>
      </c>
      <c r="AD25" s="60">
        <v>1</v>
      </c>
      <c r="AE25" s="60">
        <v>0</v>
      </c>
      <c r="AF25" s="66">
        <v>1</v>
      </c>
      <c r="AG25" s="66">
        <v>1</v>
      </c>
      <c r="AH25" s="66">
        <v>1</v>
      </c>
      <c r="AI25" s="66">
        <v>1</v>
      </c>
      <c r="AJ25" s="66">
        <v>1</v>
      </c>
      <c r="AK25" s="66">
        <v>1</v>
      </c>
      <c r="AL25" s="66">
        <v>1</v>
      </c>
      <c r="AM25" s="66">
        <v>1</v>
      </c>
      <c r="AN25" s="66">
        <v>1</v>
      </c>
      <c r="AO25" s="66">
        <v>1</v>
      </c>
      <c r="AP25" s="66">
        <v>1</v>
      </c>
      <c r="AQ25" s="66">
        <v>1</v>
      </c>
      <c r="AR25" s="66">
        <v>1</v>
      </c>
      <c r="AS25" s="60">
        <v>1</v>
      </c>
      <c r="AT25" s="60">
        <v>1</v>
      </c>
      <c r="AU25" s="60">
        <v>1</v>
      </c>
      <c r="AV25" s="60">
        <v>1</v>
      </c>
      <c r="AW25" s="60">
        <v>1</v>
      </c>
      <c r="AX25" s="60">
        <v>1</v>
      </c>
      <c r="AY25" s="60">
        <v>0</v>
      </c>
      <c r="AZ25" s="60">
        <v>0</v>
      </c>
      <c r="BA25" s="60">
        <v>1</v>
      </c>
      <c r="BB25" s="60">
        <v>0</v>
      </c>
      <c r="BC25" s="60"/>
      <c r="BD25" s="60">
        <v>1</v>
      </c>
      <c r="BE25" s="60">
        <v>1</v>
      </c>
      <c r="BF25" s="60">
        <v>1</v>
      </c>
      <c r="BG25" s="60">
        <v>1</v>
      </c>
      <c r="BH25" s="60">
        <v>1</v>
      </c>
      <c r="BI25" s="60">
        <v>1</v>
      </c>
      <c r="BJ25" s="60">
        <v>1</v>
      </c>
      <c r="BK25" s="60">
        <v>1</v>
      </c>
      <c r="BL25" s="60">
        <v>1</v>
      </c>
      <c r="BM25" s="60">
        <v>1</v>
      </c>
      <c r="BN25" s="60">
        <v>1</v>
      </c>
      <c r="BO25" s="60">
        <v>1</v>
      </c>
      <c r="BP25" s="60">
        <v>1</v>
      </c>
      <c r="BQ25" s="60">
        <v>1</v>
      </c>
      <c r="BR25" s="60">
        <v>1</v>
      </c>
      <c r="BS25" s="60">
        <v>1</v>
      </c>
      <c r="BT25" s="60">
        <v>1</v>
      </c>
      <c r="BU25" s="60">
        <v>1</v>
      </c>
      <c r="BV25" s="60">
        <v>1</v>
      </c>
      <c r="BW25" s="60"/>
      <c r="BX25" s="20">
        <f t="shared" si="0"/>
        <v>59</v>
      </c>
      <c r="BY25" s="21">
        <f t="shared" si="1"/>
        <v>89.393939393939391</v>
      </c>
      <c r="BZ25" s="33"/>
      <c r="CA25" s="33"/>
      <c r="CB25" s="33"/>
      <c r="CC25" s="33"/>
      <c r="CD25" s="33"/>
      <c r="CE25" s="33"/>
      <c r="CF25" s="33"/>
      <c r="CG25" s="33"/>
      <c r="CH25" s="33"/>
      <c r="CI25" s="33"/>
      <c r="CJ25" s="33"/>
      <c r="CK25" s="33"/>
      <c r="CL25" s="33"/>
      <c r="CM25" s="33"/>
      <c r="CN25" s="33"/>
      <c r="CO25" s="33"/>
      <c r="CP25" s="33"/>
      <c r="CQ25" s="33"/>
      <c r="CR25" s="33"/>
      <c r="CS25" s="33"/>
      <c r="CT25" s="33"/>
      <c r="CU25" s="33"/>
      <c r="CV25" s="33"/>
      <c r="CW25" s="33"/>
      <c r="CX25" s="33"/>
      <c r="CY25" s="33"/>
      <c r="CZ25" s="33"/>
      <c r="DA25" s="33"/>
      <c r="DB25" s="33"/>
      <c r="DC25" s="33"/>
      <c r="DD25" s="33"/>
      <c r="DE25" s="33"/>
      <c r="DF25" s="33"/>
      <c r="DG25" s="33"/>
      <c r="DH25" s="33"/>
      <c r="DI25" s="33"/>
      <c r="DJ25" s="33"/>
      <c r="DK25" s="33"/>
      <c r="DL25" s="33"/>
      <c r="DM25" s="33"/>
      <c r="DN25" s="33"/>
      <c r="DO25" s="33"/>
      <c r="DP25" s="33"/>
      <c r="DQ25" s="33"/>
      <c r="DR25" s="33"/>
      <c r="DS25" s="33"/>
      <c r="DT25" s="33"/>
      <c r="DU25" s="33"/>
      <c r="DV25" s="33"/>
      <c r="DW25" s="33"/>
      <c r="DX25" s="33"/>
      <c r="DY25" s="33"/>
      <c r="DZ25" s="33"/>
      <c r="EA25" s="33"/>
      <c r="EB25" s="33"/>
      <c r="EC25" s="33"/>
      <c r="ED25" s="33"/>
      <c r="EE25" s="33"/>
      <c r="EF25" s="33"/>
      <c r="EG25" s="33"/>
      <c r="EH25" s="33"/>
      <c r="EI25" s="33"/>
      <c r="EJ25" s="33"/>
      <c r="EK25" s="33"/>
      <c r="EL25" s="33"/>
      <c r="EM25" s="33"/>
      <c r="EN25" s="33"/>
      <c r="EO25" s="33"/>
      <c r="EP25" s="33"/>
      <c r="EQ25" s="33"/>
      <c r="ER25" s="33"/>
      <c r="ES25" s="33"/>
      <c r="ET25" s="33"/>
      <c r="EU25" s="33"/>
      <c r="EV25" s="33"/>
      <c r="EW25" s="33"/>
      <c r="EX25" s="33"/>
      <c r="EY25" s="33"/>
      <c r="EZ25" s="33"/>
      <c r="FA25" s="33"/>
      <c r="FB25" s="33"/>
      <c r="FC25" s="33"/>
      <c r="FD25" s="33"/>
      <c r="FE25" s="33"/>
      <c r="FF25" s="33"/>
      <c r="FG25" s="33"/>
      <c r="FH25" s="33"/>
      <c r="FI25" s="33"/>
      <c r="FJ25" s="33"/>
      <c r="FK25" s="33"/>
      <c r="FL25" s="33"/>
      <c r="FM25" s="33"/>
      <c r="FN25" s="33"/>
      <c r="FO25" s="33"/>
      <c r="FP25" s="33"/>
      <c r="FQ25" s="33"/>
      <c r="FR25" s="33"/>
      <c r="FS25" s="33"/>
      <c r="FT25" s="33"/>
      <c r="FU25" s="33"/>
      <c r="FV25" s="33"/>
      <c r="FW25" s="33"/>
      <c r="FX25" s="33"/>
      <c r="FY25" s="33"/>
      <c r="FZ25" s="33"/>
      <c r="GA25" s="33"/>
      <c r="GB25" s="33"/>
      <c r="GC25" s="33"/>
      <c r="GD25" s="33"/>
      <c r="GE25" s="33"/>
      <c r="GF25" s="33"/>
      <c r="GG25" s="33"/>
      <c r="GH25" s="33"/>
      <c r="GI25" s="33"/>
      <c r="GJ25" s="33"/>
      <c r="GK25" s="33"/>
      <c r="GL25" s="33"/>
      <c r="GM25" s="33"/>
      <c r="GN25" s="33"/>
      <c r="GO25" s="33"/>
      <c r="GP25" s="33"/>
      <c r="GQ25" s="33"/>
      <c r="GR25" s="33"/>
      <c r="GS25" s="33"/>
      <c r="GT25" s="33"/>
      <c r="GU25" s="33"/>
      <c r="GV25" s="33"/>
      <c r="GW25" s="33"/>
      <c r="GX25" s="33"/>
      <c r="GY25" s="33"/>
      <c r="GZ25" s="33"/>
      <c r="HA25" s="33"/>
      <c r="HB25" s="33"/>
      <c r="HC25" s="33"/>
      <c r="HD25" s="33"/>
      <c r="HE25" s="33"/>
      <c r="HF25" s="33"/>
      <c r="HG25" s="33"/>
      <c r="HH25" s="33"/>
      <c r="HI25" s="33"/>
      <c r="HJ25" s="33"/>
      <c r="HK25" s="33"/>
      <c r="HL25" s="33"/>
      <c r="HM25" s="33"/>
      <c r="HN25" s="33"/>
      <c r="HO25" s="33"/>
      <c r="HP25" s="33"/>
      <c r="HQ25" s="33"/>
      <c r="HR25" s="33"/>
      <c r="HS25" s="33"/>
      <c r="HT25" s="33"/>
      <c r="HU25" s="33"/>
      <c r="HV25" s="33"/>
      <c r="HW25" s="33"/>
      <c r="HX25" s="33"/>
      <c r="HY25" s="33"/>
      <c r="HZ25" s="33"/>
      <c r="IA25" s="33"/>
      <c r="IB25" s="33"/>
      <c r="IC25" s="33"/>
      <c r="ID25" s="33"/>
      <c r="IE25" s="33"/>
      <c r="IF25" s="33"/>
      <c r="IG25" s="33"/>
      <c r="IH25" s="33"/>
      <c r="II25" s="33"/>
      <c r="IJ25" s="33"/>
      <c r="IK25" s="33"/>
      <c r="IL25" s="33"/>
      <c r="IM25" s="33"/>
      <c r="IN25" s="33"/>
      <c r="IO25" s="33"/>
      <c r="IP25" s="33"/>
      <c r="IQ25" s="33"/>
      <c r="IR25" s="33"/>
      <c r="IS25" s="33"/>
      <c r="IT25" s="33"/>
      <c r="IU25" s="33"/>
      <c r="IV25" s="33"/>
      <c r="IW25" s="33"/>
      <c r="IX25" s="33"/>
      <c r="IY25" s="33"/>
      <c r="IZ25" s="33"/>
      <c r="JA25" s="33"/>
      <c r="JB25" s="33"/>
      <c r="JC25" s="33"/>
      <c r="JD25" s="33"/>
      <c r="JE25" s="33"/>
      <c r="JF25" s="33"/>
      <c r="JG25" s="33"/>
      <c r="JH25" s="33"/>
      <c r="JI25" s="33"/>
      <c r="JJ25" s="33"/>
      <c r="JK25" s="33"/>
      <c r="JL25" s="33"/>
      <c r="JM25" s="33"/>
      <c r="JN25" s="33"/>
      <c r="JO25" s="33"/>
      <c r="JP25" s="33"/>
      <c r="JQ25" s="33"/>
      <c r="JR25" s="33"/>
      <c r="JS25" s="33"/>
      <c r="JT25" s="33"/>
      <c r="JU25" s="33"/>
      <c r="JV25" s="33"/>
      <c r="JW25" s="33"/>
      <c r="JX25" s="33"/>
      <c r="JY25" s="33"/>
      <c r="JZ25" s="33"/>
      <c r="KA25" s="33"/>
      <c r="KB25" s="33"/>
      <c r="KC25" s="33"/>
      <c r="KD25" s="33"/>
      <c r="KE25" s="33"/>
      <c r="KF25" s="33"/>
      <c r="KG25" s="33"/>
      <c r="KH25" s="33"/>
      <c r="KI25" s="33"/>
      <c r="KJ25" s="33"/>
      <c r="KK25" s="33"/>
      <c r="KL25" s="33"/>
      <c r="KM25" s="33"/>
      <c r="KN25" s="33"/>
      <c r="KO25" s="33"/>
      <c r="KP25" s="33"/>
      <c r="KQ25" s="33"/>
      <c r="KR25" s="33"/>
      <c r="KS25" s="33"/>
      <c r="KT25" s="33"/>
      <c r="KU25" s="33"/>
      <c r="KV25" s="33"/>
      <c r="KW25" s="33"/>
      <c r="KX25" s="33"/>
      <c r="KY25" s="33"/>
      <c r="KZ25" s="33"/>
      <c r="LA25" s="33"/>
      <c r="LB25" s="33"/>
      <c r="LC25" s="33"/>
      <c r="LD25" s="33"/>
      <c r="LE25" s="33"/>
      <c r="LF25" s="33"/>
      <c r="LG25" s="33"/>
      <c r="LH25" s="33"/>
      <c r="LI25" s="33"/>
      <c r="LJ25" s="33"/>
      <c r="LK25" s="33"/>
      <c r="LL25" s="33"/>
      <c r="LM25" s="33"/>
      <c r="LN25" s="33"/>
      <c r="LO25" s="33"/>
      <c r="LP25" s="33"/>
      <c r="LQ25" s="33"/>
      <c r="LR25" s="33"/>
      <c r="LS25" s="33"/>
      <c r="LT25" s="33"/>
      <c r="LU25" s="33"/>
      <c r="LV25" s="33"/>
      <c r="LW25" s="33"/>
      <c r="LX25" s="33"/>
      <c r="LY25" s="33"/>
      <c r="LZ25" s="33"/>
      <c r="MA25" s="33"/>
      <c r="MB25" s="33"/>
      <c r="MC25" s="33"/>
      <c r="MD25" s="33"/>
      <c r="ME25" s="33"/>
      <c r="MF25" s="33"/>
      <c r="MG25" s="33"/>
      <c r="MH25" s="33"/>
      <c r="MI25" s="33"/>
      <c r="MJ25" s="33"/>
      <c r="MK25" s="33"/>
      <c r="ML25" s="33"/>
      <c r="MM25" s="33"/>
      <c r="MN25" s="33"/>
      <c r="MO25" s="33"/>
      <c r="MP25" s="33"/>
      <c r="MQ25" s="33"/>
      <c r="MR25" s="33"/>
      <c r="MS25" s="33"/>
      <c r="MT25" s="33"/>
      <c r="MU25" s="33"/>
      <c r="MV25" s="33"/>
      <c r="MW25" s="33"/>
      <c r="MX25" s="33"/>
      <c r="MY25" s="33"/>
      <c r="MZ25" s="33"/>
      <c r="NA25" s="33"/>
      <c r="NB25" s="33"/>
      <c r="NC25" s="33"/>
      <c r="ND25" s="33"/>
      <c r="NE25" s="33"/>
      <c r="NF25" s="33"/>
      <c r="NG25" s="33"/>
      <c r="NH25" s="33"/>
      <c r="NI25" s="33"/>
      <c r="NJ25" s="33"/>
      <c r="NK25" s="33"/>
      <c r="NL25" s="33"/>
      <c r="NM25" s="33"/>
      <c r="NN25" s="33"/>
      <c r="NO25" s="33"/>
      <c r="NP25" s="33"/>
      <c r="NQ25" s="33"/>
      <c r="NR25" s="33"/>
      <c r="NS25" s="33"/>
      <c r="NT25" s="33"/>
      <c r="NU25" s="33"/>
      <c r="NV25" s="33"/>
      <c r="NW25" s="33"/>
      <c r="NX25" s="33"/>
      <c r="NY25" s="33"/>
      <c r="NZ25" s="33"/>
      <c r="OA25" s="33"/>
      <c r="OB25" s="33"/>
      <c r="OC25" s="33"/>
      <c r="OD25" s="33"/>
      <c r="OE25" s="33"/>
      <c r="OF25" s="33"/>
      <c r="OG25" s="33"/>
      <c r="OH25" s="33"/>
      <c r="OI25" s="33"/>
      <c r="OJ25" s="33"/>
      <c r="OK25" s="33"/>
      <c r="OL25" s="33"/>
      <c r="OM25" s="33"/>
      <c r="ON25" s="33"/>
      <c r="OO25" s="33"/>
      <c r="OP25" s="33"/>
      <c r="OQ25" s="33"/>
      <c r="OR25" s="33"/>
      <c r="OS25" s="33"/>
      <c r="OT25" s="33"/>
      <c r="OU25" s="33"/>
      <c r="OV25" s="33"/>
      <c r="OW25" s="33"/>
      <c r="OX25" s="33"/>
      <c r="OY25" s="33"/>
      <c r="OZ25" s="33"/>
      <c r="PA25" s="33"/>
      <c r="PB25" s="33"/>
      <c r="PC25" s="33"/>
      <c r="PD25" s="33"/>
      <c r="PE25" s="33"/>
      <c r="PF25" s="33"/>
      <c r="PG25" s="33"/>
      <c r="PH25" s="33"/>
      <c r="PI25" s="33"/>
      <c r="PJ25" s="33"/>
      <c r="PK25" s="33"/>
      <c r="PL25" s="33"/>
      <c r="PM25" s="33"/>
      <c r="PN25" s="33"/>
      <c r="PO25" s="33"/>
      <c r="PP25" s="33"/>
      <c r="PQ25" s="33"/>
      <c r="PR25" s="33"/>
      <c r="PS25" s="33"/>
      <c r="PT25" s="33"/>
      <c r="PU25" s="33"/>
      <c r="PV25" s="33"/>
      <c r="PW25" s="33"/>
      <c r="PX25" s="33"/>
      <c r="PY25" s="33"/>
      <c r="PZ25" s="33"/>
      <c r="QA25" s="33"/>
      <c r="QB25" s="33"/>
      <c r="QC25" s="33"/>
      <c r="QD25" s="33"/>
      <c r="QE25" s="33"/>
      <c r="QF25" s="33"/>
      <c r="QG25" s="33"/>
      <c r="QH25" s="33"/>
      <c r="QI25" s="33"/>
      <c r="QJ25" s="33"/>
      <c r="QK25" s="33"/>
      <c r="QL25" s="33"/>
      <c r="QM25" s="33"/>
      <c r="QN25" s="33"/>
      <c r="QO25" s="33"/>
      <c r="QP25" s="33"/>
      <c r="QQ25" s="33"/>
      <c r="QR25" s="33"/>
      <c r="QS25" s="33"/>
      <c r="QT25" s="33"/>
      <c r="QU25" s="33"/>
      <c r="QV25" s="33"/>
      <c r="QW25" s="33"/>
      <c r="QX25" s="33"/>
      <c r="QY25" s="33"/>
      <c r="QZ25" s="33"/>
      <c r="RA25" s="33"/>
      <c r="RB25" s="33"/>
      <c r="RC25" s="33"/>
      <c r="RD25" s="33"/>
      <c r="RE25" s="33"/>
      <c r="RF25" s="33"/>
      <c r="RG25" s="33"/>
      <c r="RH25" s="33"/>
      <c r="RI25" s="33"/>
      <c r="RJ25" s="33"/>
      <c r="RK25" s="33"/>
      <c r="RL25" s="33"/>
      <c r="RM25" s="33"/>
      <c r="RN25" s="33"/>
      <c r="RO25" s="33"/>
      <c r="RP25" s="33"/>
      <c r="RQ25" s="33"/>
      <c r="RR25" s="33"/>
      <c r="RS25" s="33"/>
      <c r="RT25" s="33"/>
      <c r="RU25" s="33"/>
      <c r="RV25" s="33"/>
      <c r="RW25" s="33"/>
      <c r="RX25" s="33"/>
      <c r="RY25" s="33"/>
      <c r="RZ25" s="33"/>
      <c r="SA25" s="33"/>
      <c r="SB25" s="33"/>
      <c r="SC25" s="33"/>
      <c r="SD25" s="33"/>
      <c r="SE25" s="33"/>
      <c r="SF25" s="33"/>
      <c r="SG25" s="33"/>
      <c r="SH25" s="33"/>
      <c r="SI25" s="33"/>
      <c r="SJ25" s="33"/>
      <c r="SK25" s="33"/>
      <c r="SL25" s="33"/>
      <c r="SM25" s="33"/>
      <c r="SN25" s="33"/>
      <c r="SO25" s="33"/>
      <c r="SP25" s="33"/>
      <c r="SQ25" s="33"/>
      <c r="SR25" s="33"/>
      <c r="SS25" s="33"/>
      <c r="ST25" s="33"/>
      <c r="SU25" s="33"/>
      <c r="SV25" s="33"/>
      <c r="SW25" s="33"/>
      <c r="SX25" s="33"/>
      <c r="SY25" s="33"/>
      <c r="SZ25" s="33"/>
      <c r="TA25" s="33"/>
      <c r="TB25" s="33"/>
      <c r="TC25" s="33"/>
      <c r="TD25" s="33"/>
      <c r="TE25" s="33"/>
      <c r="TF25" s="33"/>
      <c r="TG25" s="33"/>
      <c r="TH25" s="33"/>
      <c r="TI25" s="33"/>
      <c r="TJ25" s="33"/>
      <c r="TK25" s="33"/>
      <c r="TL25" s="33"/>
      <c r="TM25" s="33"/>
      <c r="TN25" s="33"/>
      <c r="TO25" s="33"/>
      <c r="TP25" s="33"/>
      <c r="TQ25" s="33"/>
      <c r="TR25" s="33"/>
      <c r="TS25" s="33"/>
      <c r="TT25" s="33"/>
      <c r="TU25" s="33"/>
      <c r="TV25" s="33"/>
      <c r="TW25" s="33"/>
      <c r="TX25" s="33"/>
      <c r="TY25" s="33"/>
      <c r="TZ25" s="33"/>
      <c r="UA25" s="33"/>
      <c r="UB25" s="33"/>
      <c r="UC25" s="33"/>
      <c r="UD25" s="33"/>
      <c r="UE25" s="33"/>
      <c r="UF25" s="33"/>
      <c r="UG25" s="33"/>
      <c r="UH25" s="33"/>
      <c r="UI25" s="33"/>
      <c r="UJ25" s="33"/>
      <c r="UK25" s="33"/>
      <c r="UL25" s="33"/>
      <c r="UM25" s="33"/>
      <c r="UN25" s="33"/>
      <c r="UO25" s="33"/>
      <c r="UP25" s="33"/>
      <c r="UQ25" s="33"/>
      <c r="UR25" s="33"/>
      <c r="US25" s="33"/>
      <c r="UT25" s="33"/>
      <c r="UU25" s="33"/>
      <c r="UV25" s="33"/>
      <c r="UW25" s="33"/>
      <c r="UX25" s="33"/>
      <c r="UY25" s="33"/>
      <c r="UZ25" s="33"/>
      <c r="VA25" s="33"/>
      <c r="VB25" s="33"/>
      <c r="VC25" s="33"/>
      <c r="VD25" s="33"/>
      <c r="VE25" s="33"/>
      <c r="VF25" s="33"/>
      <c r="VG25" s="33"/>
      <c r="VH25" s="33"/>
      <c r="VI25" s="33"/>
      <c r="VJ25" s="33"/>
      <c r="VK25" s="33"/>
      <c r="VL25" s="33"/>
      <c r="VM25" s="33"/>
      <c r="VN25" s="33"/>
      <c r="VO25" s="33"/>
      <c r="VP25" s="33"/>
      <c r="VQ25" s="33"/>
      <c r="VR25" s="33"/>
      <c r="VS25" s="33"/>
      <c r="VT25" s="33"/>
      <c r="VU25" s="33"/>
      <c r="VV25" s="33"/>
      <c r="VW25" s="33"/>
      <c r="VX25" s="33"/>
      <c r="VY25" s="33"/>
      <c r="VZ25" s="33"/>
      <c r="WA25" s="33"/>
      <c r="WB25" s="33"/>
      <c r="WC25" s="33"/>
      <c r="WD25" s="33"/>
      <c r="WE25" s="33"/>
      <c r="WF25" s="33"/>
      <c r="WG25" s="33"/>
      <c r="WH25" s="33"/>
      <c r="WI25" s="33"/>
      <c r="WJ25" s="33"/>
      <c r="WK25" s="33"/>
      <c r="WL25" s="33"/>
      <c r="WM25" s="33"/>
      <c r="WN25" s="33"/>
      <c r="WO25" s="33"/>
      <c r="WP25" s="33"/>
      <c r="WQ25" s="33"/>
      <c r="WR25" s="33"/>
      <c r="WS25" s="33"/>
      <c r="WT25" s="33"/>
      <c r="WU25" s="33"/>
      <c r="WV25" s="33"/>
      <c r="WW25" s="33"/>
      <c r="WX25" s="33"/>
      <c r="WY25" s="33"/>
      <c r="WZ25" s="33"/>
      <c r="XA25" s="33"/>
      <c r="XB25" s="33"/>
      <c r="XC25" s="33"/>
      <c r="XD25" s="33"/>
      <c r="XE25" s="33"/>
      <c r="XF25" s="33"/>
      <c r="XG25" s="33"/>
      <c r="XH25" s="33"/>
      <c r="XI25" s="33"/>
      <c r="XJ25" s="33"/>
      <c r="XK25" s="33"/>
      <c r="XL25" s="33"/>
      <c r="XM25" s="33"/>
      <c r="XN25" s="33"/>
      <c r="XO25" s="33"/>
      <c r="XP25" s="33"/>
      <c r="XQ25" s="33"/>
      <c r="XR25" s="33"/>
      <c r="XS25" s="33"/>
      <c r="XT25" s="33"/>
      <c r="XU25" s="33"/>
      <c r="XV25" s="33"/>
      <c r="XW25" s="33"/>
      <c r="XX25" s="33"/>
      <c r="XY25" s="33"/>
      <c r="XZ25" s="33"/>
      <c r="YA25" s="33"/>
      <c r="YB25" s="33"/>
      <c r="YC25" s="33"/>
      <c r="YD25" s="33"/>
      <c r="YE25" s="33"/>
      <c r="YF25" s="33"/>
      <c r="YG25" s="33"/>
      <c r="YH25" s="33"/>
      <c r="YI25" s="33"/>
      <c r="YJ25" s="33"/>
      <c r="YK25" s="33"/>
      <c r="YL25" s="33"/>
      <c r="YM25" s="33"/>
      <c r="YN25" s="33"/>
      <c r="YO25" s="33"/>
      <c r="YP25" s="33"/>
      <c r="YQ25" s="33"/>
      <c r="YR25" s="33"/>
      <c r="YS25" s="33"/>
      <c r="YT25" s="33"/>
      <c r="YU25" s="33"/>
      <c r="YV25" s="33"/>
      <c r="YW25" s="33"/>
      <c r="YX25" s="33"/>
      <c r="YY25" s="33"/>
      <c r="YZ25" s="33"/>
      <c r="ZA25" s="33"/>
      <c r="ZB25" s="33"/>
      <c r="ZC25" s="33"/>
      <c r="ZD25" s="33"/>
      <c r="ZE25" s="33"/>
      <c r="ZF25" s="33"/>
      <c r="ZG25" s="33"/>
      <c r="ZH25" s="33"/>
      <c r="ZI25" s="33"/>
      <c r="ZJ25" s="33"/>
      <c r="ZK25" s="33"/>
      <c r="ZL25" s="33"/>
      <c r="ZM25" s="33"/>
      <c r="ZN25" s="33"/>
      <c r="ZO25" s="33"/>
      <c r="ZP25" s="33"/>
      <c r="ZQ25" s="33"/>
      <c r="ZR25" s="33"/>
      <c r="ZS25" s="33"/>
      <c r="ZT25" s="33"/>
      <c r="ZU25" s="33"/>
      <c r="ZV25" s="33"/>
      <c r="ZW25" s="33"/>
    </row>
    <row r="26" spans="1:699" s="31" customFormat="1" ht="45" customHeight="1" x14ac:dyDescent="0.25">
      <c r="A26" s="25" t="s">
        <v>81</v>
      </c>
      <c r="B26" s="26">
        <v>3</v>
      </c>
      <c r="C26" s="27" t="s">
        <v>731</v>
      </c>
      <c r="D26" s="30" t="s">
        <v>730</v>
      </c>
      <c r="E26" s="60">
        <v>1</v>
      </c>
      <c r="F26" s="60">
        <v>1</v>
      </c>
      <c r="G26" s="60">
        <v>1</v>
      </c>
      <c r="H26" s="60">
        <v>1</v>
      </c>
      <c r="I26" s="60">
        <v>1</v>
      </c>
      <c r="J26" s="60">
        <v>1</v>
      </c>
      <c r="K26" s="60">
        <v>1</v>
      </c>
      <c r="L26" s="60">
        <v>1</v>
      </c>
      <c r="M26" s="60">
        <v>1</v>
      </c>
      <c r="N26" s="60">
        <v>1</v>
      </c>
      <c r="O26" s="60"/>
      <c r="P26" s="60">
        <v>0</v>
      </c>
      <c r="Q26" s="60">
        <v>1</v>
      </c>
      <c r="R26" s="60"/>
      <c r="S26" s="60">
        <v>1</v>
      </c>
      <c r="T26" s="60">
        <v>1</v>
      </c>
      <c r="U26" s="60">
        <v>1</v>
      </c>
      <c r="V26" s="60">
        <v>1</v>
      </c>
      <c r="W26" s="60">
        <v>1</v>
      </c>
      <c r="X26" s="60">
        <v>1</v>
      </c>
      <c r="Y26" s="60">
        <v>1</v>
      </c>
      <c r="Z26" s="60">
        <v>1</v>
      </c>
      <c r="AA26" s="60"/>
      <c r="AB26" s="60">
        <v>0</v>
      </c>
      <c r="AC26" s="60">
        <v>0</v>
      </c>
      <c r="AD26" s="60">
        <v>1</v>
      </c>
      <c r="AE26" s="60">
        <v>0</v>
      </c>
      <c r="AF26" s="66">
        <v>1</v>
      </c>
      <c r="AG26" s="66">
        <v>0</v>
      </c>
      <c r="AH26" s="66">
        <v>1</v>
      </c>
      <c r="AI26" s="66">
        <v>1</v>
      </c>
      <c r="AJ26" s="66">
        <v>1</v>
      </c>
      <c r="AK26" s="66">
        <v>1</v>
      </c>
      <c r="AL26" s="66">
        <v>1</v>
      </c>
      <c r="AM26" s="66">
        <v>1</v>
      </c>
      <c r="AN26" s="66">
        <v>1</v>
      </c>
      <c r="AO26" s="66">
        <v>1</v>
      </c>
      <c r="AP26" s="66">
        <v>1</v>
      </c>
      <c r="AQ26" s="66">
        <v>1</v>
      </c>
      <c r="AR26" s="66">
        <v>1</v>
      </c>
      <c r="AS26" s="60">
        <v>1</v>
      </c>
      <c r="AT26" s="60">
        <v>1</v>
      </c>
      <c r="AU26" s="60">
        <v>1</v>
      </c>
      <c r="AV26" s="60">
        <v>1</v>
      </c>
      <c r="AW26" s="60">
        <v>1</v>
      </c>
      <c r="AX26" s="60">
        <v>1</v>
      </c>
      <c r="AY26" s="60">
        <v>1</v>
      </c>
      <c r="AZ26" s="60">
        <v>1</v>
      </c>
      <c r="BA26" s="60">
        <v>0</v>
      </c>
      <c r="BB26" s="60">
        <v>1</v>
      </c>
      <c r="BC26" s="60"/>
      <c r="BD26" s="60">
        <v>1</v>
      </c>
      <c r="BE26" s="60">
        <v>1</v>
      </c>
      <c r="BF26" s="60">
        <v>1</v>
      </c>
      <c r="BG26" s="60">
        <v>1</v>
      </c>
      <c r="BH26" s="60">
        <v>1</v>
      </c>
      <c r="BI26" s="60">
        <v>1</v>
      </c>
      <c r="BJ26" s="60">
        <v>1</v>
      </c>
      <c r="BK26" s="60">
        <v>1</v>
      </c>
      <c r="BL26" s="60">
        <v>1</v>
      </c>
      <c r="BM26" s="60">
        <v>1</v>
      </c>
      <c r="BN26" s="60">
        <v>1</v>
      </c>
      <c r="BO26" s="60">
        <v>1</v>
      </c>
      <c r="BP26" s="60">
        <v>1</v>
      </c>
      <c r="BQ26" s="60">
        <v>1</v>
      </c>
      <c r="BR26" s="60">
        <v>1</v>
      </c>
      <c r="BS26" s="60">
        <v>1</v>
      </c>
      <c r="BT26" s="60">
        <v>1</v>
      </c>
      <c r="BU26" s="60">
        <v>1</v>
      </c>
      <c r="BV26" s="60">
        <v>1</v>
      </c>
      <c r="BW26" s="60"/>
      <c r="BX26" s="20">
        <f t="shared" si="0"/>
        <v>60</v>
      </c>
      <c r="BY26" s="21">
        <f t="shared" si="1"/>
        <v>90.909090909090907</v>
      </c>
    </row>
    <row r="27" spans="1:699" s="31" customFormat="1" ht="45" customHeight="1" x14ac:dyDescent="0.25">
      <c r="A27" s="25" t="s">
        <v>81</v>
      </c>
      <c r="B27" s="26">
        <v>1</v>
      </c>
      <c r="C27" s="27" t="s">
        <v>99</v>
      </c>
      <c r="D27" s="30" t="s">
        <v>125</v>
      </c>
      <c r="E27" s="60">
        <v>1</v>
      </c>
      <c r="F27" s="60">
        <v>1</v>
      </c>
      <c r="G27" s="60">
        <v>1</v>
      </c>
      <c r="H27" s="60">
        <v>1</v>
      </c>
      <c r="I27" s="60">
        <v>1</v>
      </c>
      <c r="J27" s="60">
        <v>1</v>
      </c>
      <c r="K27" s="60">
        <v>0</v>
      </c>
      <c r="L27" s="60">
        <v>1</v>
      </c>
      <c r="M27" s="60">
        <v>1</v>
      </c>
      <c r="N27" s="60">
        <v>1</v>
      </c>
      <c r="O27" s="60"/>
      <c r="P27" s="60">
        <v>0</v>
      </c>
      <c r="Q27" s="60">
        <v>1</v>
      </c>
      <c r="R27" s="60"/>
      <c r="S27" s="60">
        <v>1</v>
      </c>
      <c r="T27" s="60">
        <v>1</v>
      </c>
      <c r="U27" s="60">
        <v>1</v>
      </c>
      <c r="V27" s="60">
        <v>1</v>
      </c>
      <c r="W27" s="60">
        <v>1</v>
      </c>
      <c r="X27" s="60">
        <v>1</v>
      </c>
      <c r="Y27" s="60">
        <v>1</v>
      </c>
      <c r="Z27" s="60">
        <v>1</v>
      </c>
      <c r="AA27" s="60"/>
      <c r="AB27" s="60">
        <v>1</v>
      </c>
      <c r="AC27" s="60">
        <v>1</v>
      </c>
      <c r="AD27" s="60">
        <v>1</v>
      </c>
      <c r="AE27" s="60">
        <v>0</v>
      </c>
      <c r="AF27" s="66">
        <v>1</v>
      </c>
      <c r="AG27" s="66">
        <v>1</v>
      </c>
      <c r="AH27" s="66">
        <v>0</v>
      </c>
      <c r="AI27" s="66">
        <v>1</v>
      </c>
      <c r="AJ27" s="66">
        <v>1</v>
      </c>
      <c r="AK27" s="66">
        <v>1</v>
      </c>
      <c r="AL27" s="66">
        <v>1</v>
      </c>
      <c r="AM27" s="66">
        <v>1</v>
      </c>
      <c r="AN27" s="66">
        <v>1</v>
      </c>
      <c r="AO27" s="66">
        <v>1</v>
      </c>
      <c r="AP27" s="66">
        <v>1</v>
      </c>
      <c r="AQ27" s="66">
        <v>1</v>
      </c>
      <c r="AR27" s="66">
        <v>1</v>
      </c>
      <c r="AS27" s="60">
        <v>1</v>
      </c>
      <c r="AT27" s="60">
        <v>1</v>
      </c>
      <c r="AU27" s="60">
        <v>1</v>
      </c>
      <c r="AV27" s="60">
        <v>1</v>
      </c>
      <c r="AW27" s="60">
        <v>1</v>
      </c>
      <c r="AX27" s="60">
        <v>1</v>
      </c>
      <c r="AY27" s="60">
        <v>0</v>
      </c>
      <c r="AZ27" s="60">
        <v>1</v>
      </c>
      <c r="BA27" s="60">
        <v>0</v>
      </c>
      <c r="BB27" s="60">
        <v>0</v>
      </c>
      <c r="BC27" s="60"/>
      <c r="BD27" s="60">
        <v>1</v>
      </c>
      <c r="BE27" s="60">
        <v>1</v>
      </c>
      <c r="BF27" s="60">
        <v>0</v>
      </c>
      <c r="BG27" s="60">
        <v>1</v>
      </c>
      <c r="BH27" s="60">
        <v>1</v>
      </c>
      <c r="BI27" s="60">
        <v>1</v>
      </c>
      <c r="BJ27" s="60">
        <v>0</v>
      </c>
      <c r="BK27" s="60">
        <v>1</v>
      </c>
      <c r="BL27" s="60">
        <v>0</v>
      </c>
      <c r="BM27" s="60">
        <v>1</v>
      </c>
      <c r="BN27" s="60">
        <v>1</v>
      </c>
      <c r="BO27" s="60">
        <v>1</v>
      </c>
      <c r="BP27" s="60">
        <v>1</v>
      </c>
      <c r="BQ27" s="60">
        <v>0</v>
      </c>
      <c r="BR27" s="60">
        <v>0</v>
      </c>
      <c r="BS27" s="60">
        <v>1</v>
      </c>
      <c r="BT27" s="60">
        <v>1</v>
      </c>
      <c r="BU27" s="60">
        <v>1</v>
      </c>
      <c r="BV27" s="60">
        <v>1</v>
      </c>
      <c r="BW27" s="60"/>
      <c r="BX27" s="20">
        <f t="shared" si="0"/>
        <v>54</v>
      </c>
      <c r="BY27" s="21">
        <f t="shared" si="1"/>
        <v>81.818181818181827</v>
      </c>
    </row>
    <row r="28" spans="1:699" s="31" customFormat="1" x14ac:dyDescent="0.25">
      <c r="C28" s="16"/>
      <c r="D28" s="16"/>
      <c r="E28" s="65"/>
    </row>
    <row r="29" spans="1:699" s="31" customFormat="1" x14ac:dyDescent="0.25">
      <c r="C29" s="16"/>
      <c r="D29" s="16"/>
    </row>
    <row r="30" spans="1:699" s="31" customFormat="1" x14ac:dyDescent="0.25">
      <c r="C30" s="16"/>
      <c r="D30" s="16"/>
    </row>
    <row r="31" spans="1:699" s="31" customFormat="1" x14ac:dyDescent="0.25">
      <c r="C31" s="16"/>
      <c r="D31" s="16"/>
    </row>
    <row r="32" spans="1:699" s="31" customFormat="1" x14ac:dyDescent="0.25">
      <c r="C32" s="16"/>
      <c r="D32" s="16"/>
    </row>
    <row r="33" spans="3:4" s="31" customFormat="1" x14ac:dyDescent="0.25">
      <c r="C33" s="16"/>
      <c r="D33" s="16"/>
    </row>
    <row r="34" spans="3:4" s="31" customFormat="1" x14ac:dyDescent="0.25">
      <c r="C34" s="16"/>
      <c r="D34" s="16"/>
    </row>
    <row r="35" spans="3:4" s="31" customFormat="1" x14ac:dyDescent="0.25">
      <c r="C35" s="16"/>
      <c r="D35" s="16"/>
    </row>
    <row r="36" spans="3:4" s="31" customFormat="1" x14ac:dyDescent="0.25">
      <c r="C36" s="16"/>
      <c r="D36" s="16"/>
    </row>
    <row r="37" spans="3:4" s="31" customFormat="1" x14ac:dyDescent="0.25">
      <c r="C37" s="16"/>
      <c r="D37" s="16"/>
    </row>
    <row r="38" spans="3:4" s="31" customFormat="1" x14ac:dyDescent="0.25">
      <c r="C38" s="16"/>
      <c r="D38" s="16"/>
    </row>
    <row r="39" spans="3:4" s="31" customFormat="1" x14ac:dyDescent="0.25">
      <c r="C39" s="16"/>
      <c r="D39" s="16"/>
    </row>
    <row r="40" spans="3:4" s="31" customFormat="1" x14ac:dyDescent="0.25">
      <c r="C40" s="16"/>
      <c r="D40" s="16"/>
    </row>
    <row r="41" spans="3:4" s="31" customFormat="1" x14ac:dyDescent="0.25">
      <c r="C41" s="16"/>
      <c r="D41" s="16"/>
    </row>
    <row r="42" spans="3:4" s="31" customFormat="1" x14ac:dyDescent="0.25">
      <c r="C42" s="16"/>
      <c r="D42" s="16"/>
    </row>
    <row r="43" spans="3:4" s="31" customFormat="1" x14ac:dyDescent="0.25">
      <c r="C43" s="16"/>
      <c r="D43" s="16"/>
    </row>
    <row r="44" spans="3:4" s="31" customFormat="1" x14ac:dyDescent="0.25">
      <c r="C44" s="16"/>
      <c r="D44" s="16"/>
    </row>
    <row r="45" spans="3:4" s="31" customFormat="1" x14ac:dyDescent="0.25">
      <c r="C45" s="16"/>
      <c r="D45" s="16"/>
    </row>
    <row r="46" spans="3:4" s="31" customFormat="1" x14ac:dyDescent="0.25">
      <c r="C46" s="16"/>
      <c r="D46" s="16"/>
    </row>
    <row r="47" spans="3:4" s="31" customFormat="1" x14ac:dyDescent="0.25">
      <c r="C47" s="16"/>
      <c r="D47" s="16"/>
    </row>
    <row r="48" spans="3:4" s="31" customFormat="1" x14ac:dyDescent="0.25">
      <c r="C48" s="16"/>
      <c r="D48" s="16"/>
    </row>
    <row r="49" spans="3:4" s="31" customFormat="1" x14ac:dyDescent="0.25">
      <c r="C49" s="16"/>
      <c r="D49" s="16"/>
    </row>
    <row r="50" spans="3:4" s="31" customFormat="1" x14ac:dyDescent="0.25">
      <c r="C50" s="16"/>
      <c r="D50" s="16"/>
    </row>
    <row r="51" spans="3:4" s="31" customFormat="1" x14ac:dyDescent="0.25">
      <c r="C51" s="16"/>
      <c r="D51" s="16"/>
    </row>
    <row r="52" spans="3:4" s="31" customFormat="1" x14ac:dyDescent="0.25">
      <c r="C52" s="16"/>
      <c r="D52" s="16"/>
    </row>
    <row r="53" spans="3:4" s="31" customFormat="1" x14ac:dyDescent="0.25">
      <c r="C53" s="16"/>
      <c r="D53" s="16"/>
    </row>
    <row r="54" spans="3:4" s="31" customFormat="1" x14ac:dyDescent="0.25">
      <c r="C54" s="16"/>
      <c r="D54" s="16"/>
    </row>
    <row r="55" spans="3:4" s="31" customFormat="1" x14ac:dyDescent="0.25">
      <c r="C55" s="16"/>
      <c r="D55" s="16"/>
    </row>
    <row r="56" spans="3:4" s="31" customFormat="1" x14ac:dyDescent="0.25">
      <c r="C56" s="16"/>
      <c r="D56" s="16"/>
    </row>
    <row r="57" spans="3:4" s="31" customFormat="1" x14ac:dyDescent="0.25">
      <c r="C57" s="16"/>
      <c r="D57" s="16"/>
    </row>
    <row r="58" spans="3:4" s="31" customFormat="1" x14ac:dyDescent="0.25">
      <c r="C58" s="16"/>
      <c r="D58" s="16"/>
    </row>
    <row r="59" spans="3:4" s="31" customFormat="1" x14ac:dyDescent="0.25">
      <c r="C59" s="16"/>
      <c r="D59" s="16"/>
    </row>
    <row r="60" spans="3:4" s="31" customFormat="1" x14ac:dyDescent="0.25">
      <c r="C60" s="16"/>
      <c r="D60" s="16"/>
    </row>
    <row r="61" spans="3:4" s="31" customFormat="1" x14ac:dyDescent="0.25">
      <c r="C61" s="16"/>
      <c r="D61" s="16"/>
    </row>
    <row r="62" spans="3:4" s="31" customFormat="1" x14ac:dyDescent="0.25">
      <c r="C62" s="16"/>
      <c r="D62" s="16"/>
    </row>
    <row r="63" spans="3:4" s="31" customFormat="1" x14ac:dyDescent="0.25">
      <c r="C63" s="16"/>
      <c r="D63" s="16"/>
    </row>
    <row r="64" spans="3:4" s="31" customFormat="1" x14ac:dyDescent="0.25">
      <c r="C64" s="16"/>
      <c r="D64" s="16"/>
    </row>
    <row r="65" spans="3:4" s="31" customFormat="1" x14ac:dyDescent="0.25">
      <c r="C65" s="16"/>
      <c r="D65" s="16"/>
    </row>
    <row r="66" spans="3:4" s="31" customFormat="1" x14ac:dyDescent="0.25">
      <c r="C66" s="16"/>
      <c r="D66" s="16"/>
    </row>
    <row r="67" spans="3:4" s="31" customFormat="1" x14ac:dyDescent="0.25">
      <c r="C67" s="16"/>
      <c r="D67" s="16"/>
    </row>
    <row r="68" spans="3:4" s="31" customFormat="1" x14ac:dyDescent="0.25">
      <c r="C68" s="16"/>
      <c r="D68" s="16"/>
    </row>
    <row r="69" spans="3:4" s="31" customFormat="1" x14ac:dyDescent="0.25">
      <c r="C69" s="16"/>
      <c r="D69" s="16"/>
    </row>
    <row r="70" spans="3:4" s="31" customFormat="1" x14ac:dyDescent="0.25">
      <c r="C70" s="16"/>
      <c r="D70" s="16"/>
    </row>
    <row r="71" spans="3:4" s="31" customFormat="1" x14ac:dyDescent="0.25">
      <c r="C71" s="16"/>
      <c r="D71" s="16"/>
    </row>
    <row r="72" spans="3:4" s="31" customFormat="1" x14ac:dyDescent="0.25">
      <c r="C72" s="16"/>
      <c r="D72" s="16"/>
    </row>
    <row r="73" spans="3:4" s="31" customFormat="1" x14ac:dyDescent="0.25">
      <c r="C73" s="16"/>
      <c r="D73" s="16"/>
    </row>
    <row r="74" spans="3:4" s="31" customFormat="1" x14ac:dyDescent="0.25">
      <c r="C74" s="16"/>
      <c r="D74" s="16"/>
    </row>
    <row r="75" spans="3:4" s="31" customFormat="1" x14ac:dyDescent="0.25">
      <c r="C75" s="16"/>
      <c r="D75" s="16"/>
    </row>
    <row r="76" spans="3:4" s="31" customFormat="1" x14ac:dyDescent="0.25">
      <c r="C76" s="16"/>
      <c r="D76" s="16"/>
    </row>
    <row r="77" spans="3:4" s="31" customFormat="1" x14ac:dyDescent="0.25">
      <c r="C77" s="16"/>
      <c r="D77" s="16"/>
    </row>
    <row r="78" spans="3:4" s="31" customFormat="1" x14ac:dyDescent="0.25">
      <c r="C78" s="16"/>
      <c r="D78" s="16"/>
    </row>
    <row r="79" spans="3:4" s="31" customFormat="1" x14ac:dyDescent="0.25">
      <c r="C79" s="16"/>
      <c r="D79" s="16"/>
    </row>
    <row r="80" spans="3:4" s="31" customFormat="1" x14ac:dyDescent="0.25">
      <c r="C80" s="16"/>
      <c r="D80" s="16"/>
    </row>
    <row r="81" spans="3:4" s="31" customFormat="1" x14ac:dyDescent="0.25">
      <c r="C81" s="16"/>
      <c r="D81" s="16"/>
    </row>
    <row r="82" spans="3:4" s="31" customFormat="1" x14ac:dyDescent="0.25">
      <c r="C82" s="16"/>
      <c r="D82" s="16"/>
    </row>
    <row r="83" spans="3:4" s="31" customFormat="1" x14ac:dyDescent="0.25">
      <c r="C83" s="16"/>
      <c r="D83" s="16"/>
    </row>
    <row r="84" spans="3:4" s="31" customFormat="1" x14ac:dyDescent="0.25">
      <c r="C84" s="16"/>
      <c r="D84" s="16"/>
    </row>
    <row r="85" spans="3:4" s="31" customFormat="1" x14ac:dyDescent="0.25">
      <c r="C85" s="16"/>
      <c r="D85" s="16"/>
    </row>
    <row r="86" spans="3:4" s="31" customFormat="1" x14ac:dyDescent="0.25">
      <c r="C86" s="16"/>
      <c r="D86" s="16"/>
    </row>
    <row r="87" spans="3:4" s="31" customFormat="1" x14ac:dyDescent="0.25">
      <c r="C87" s="16"/>
      <c r="D87" s="16"/>
    </row>
    <row r="88" spans="3:4" s="31" customFormat="1" x14ac:dyDescent="0.25">
      <c r="C88" s="16"/>
      <c r="D88" s="16"/>
    </row>
    <row r="89" spans="3:4" s="31" customFormat="1" x14ac:dyDescent="0.25">
      <c r="C89" s="16"/>
      <c r="D89" s="16"/>
    </row>
    <row r="90" spans="3:4" s="31" customFormat="1" x14ac:dyDescent="0.25">
      <c r="C90" s="16"/>
      <c r="D90" s="16"/>
    </row>
    <row r="91" spans="3:4" s="31" customFormat="1" x14ac:dyDescent="0.25">
      <c r="C91" s="16"/>
      <c r="D91" s="16"/>
    </row>
    <row r="92" spans="3:4" s="31" customFormat="1" x14ac:dyDescent="0.25">
      <c r="C92" s="16"/>
      <c r="D92" s="16"/>
    </row>
    <row r="93" spans="3:4" s="31" customFormat="1" x14ac:dyDescent="0.25">
      <c r="C93" s="16"/>
      <c r="D93" s="16"/>
    </row>
    <row r="94" spans="3:4" s="31" customFormat="1" x14ac:dyDescent="0.25">
      <c r="C94" s="16"/>
      <c r="D94" s="16"/>
    </row>
    <row r="95" spans="3:4" s="31" customFormat="1" x14ac:dyDescent="0.25">
      <c r="C95" s="16"/>
      <c r="D95" s="16"/>
    </row>
    <row r="96" spans="3:4" s="31" customFormat="1" x14ac:dyDescent="0.25">
      <c r="C96" s="16"/>
      <c r="D96" s="16"/>
    </row>
    <row r="97" spans="3:4" s="31" customFormat="1" x14ac:dyDescent="0.25">
      <c r="C97" s="16"/>
      <c r="D97" s="16"/>
    </row>
    <row r="98" spans="3:4" s="31" customFormat="1" x14ac:dyDescent="0.25">
      <c r="C98" s="16"/>
      <c r="D98" s="16"/>
    </row>
    <row r="99" spans="3:4" s="31" customFormat="1" x14ac:dyDescent="0.25">
      <c r="C99" s="16"/>
      <c r="D99" s="16"/>
    </row>
    <row r="100" spans="3:4" s="31" customFormat="1" x14ac:dyDescent="0.25">
      <c r="C100" s="16"/>
      <c r="D100" s="16"/>
    </row>
    <row r="101" spans="3:4" s="31" customFormat="1" x14ac:dyDescent="0.25">
      <c r="C101" s="16"/>
      <c r="D101" s="16"/>
    </row>
    <row r="102" spans="3:4" s="31" customFormat="1" x14ac:dyDescent="0.25">
      <c r="C102" s="16"/>
      <c r="D102" s="16"/>
    </row>
    <row r="103" spans="3:4" s="31" customFormat="1" x14ac:dyDescent="0.25">
      <c r="C103" s="16"/>
      <c r="D103" s="16"/>
    </row>
    <row r="104" spans="3:4" s="31" customFormat="1" x14ac:dyDescent="0.25">
      <c r="C104" s="16"/>
      <c r="D104" s="16"/>
    </row>
    <row r="105" spans="3:4" s="31" customFormat="1" x14ac:dyDescent="0.25">
      <c r="C105" s="16"/>
      <c r="D105" s="16"/>
    </row>
    <row r="106" spans="3:4" s="31" customFormat="1" x14ac:dyDescent="0.25">
      <c r="C106" s="16"/>
      <c r="D106" s="16"/>
    </row>
    <row r="107" spans="3:4" s="31" customFormat="1" x14ac:dyDescent="0.25">
      <c r="C107" s="16"/>
      <c r="D107" s="16"/>
    </row>
    <row r="108" spans="3:4" s="31" customFormat="1" x14ac:dyDescent="0.25">
      <c r="C108" s="16"/>
      <c r="D108" s="16"/>
    </row>
    <row r="109" spans="3:4" s="31" customFormat="1" x14ac:dyDescent="0.25">
      <c r="C109" s="16"/>
      <c r="D109" s="16"/>
    </row>
    <row r="110" spans="3:4" s="31" customFormat="1" x14ac:dyDescent="0.25">
      <c r="C110" s="16"/>
      <c r="D110" s="16"/>
    </row>
    <row r="111" spans="3:4" s="31" customFormat="1" x14ac:dyDescent="0.25">
      <c r="C111" s="16"/>
      <c r="D111" s="16"/>
    </row>
    <row r="112" spans="3:4" s="31" customFormat="1" x14ac:dyDescent="0.25">
      <c r="C112" s="16"/>
      <c r="D112" s="16"/>
    </row>
    <row r="113" spans="3:4" s="31" customFormat="1" x14ac:dyDescent="0.25">
      <c r="C113" s="16"/>
      <c r="D113" s="16"/>
    </row>
    <row r="114" spans="3:4" s="31" customFormat="1" x14ac:dyDescent="0.25">
      <c r="C114" s="16"/>
      <c r="D114" s="16"/>
    </row>
    <row r="115" spans="3:4" s="31" customFormat="1" x14ac:dyDescent="0.25">
      <c r="C115" s="16"/>
      <c r="D115" s="16"/>
    </row>
    <row r="116" spans="3:4" s="31" customFormat="1" x14ac:dyDescent="0.25">
      <c r="C116" s="16"/>
      <c r="D116" s="16"/>
    </row>
    <row r="117" spans="3:4" s="31" customFormat="1" x14ac:dyDescent="0.25">
      <c r="C117" s="16"/>
      <c r="D117" s="16"/>
    </row>
    <row r="118" spans="3:4" s="31" customFormat="1" x14ac:dyDescent="0.25">
      <c r="C118" s="16"/>
      <c r="D118" s="16"/>
    </row>
    <row r="119" spans="3:4" s="31" customFormat="1" x14ac:dyDescent="0.25">
      <c r="C119" s="16"/>
      <c r="D119" s="16"/>
    </row>
    <row r="120" spans="3:4" s="31" customFormat="1" x14ac:dyDescent="0.25">
      <c r="C120" s="16"/>
      <c r="D120" s="16"/>
    </row>
    <row r="121" spans="3:4" s="31" customFormat="1" x14ac:dyDescent="0.25">
      <c r="C121" s="16"/>
      <c r="D121" s="16"/>
    </row>
    <row r="122" spans="3:4" s="31" customFormat="1" x14ac:dyDescent="0.25">
      <c r="C122" s="16"/>
      <c r="D122" s="16"/>
    </row>
    <row r="123" spans="3:4" s="31" customFormat="1" x14ac:dyDescent="0.25">
      <c r="C123" s="16"/>
      <c r="D123" s="16"/>
    </row>
    <row r="124" spans="3:4" s="31" customFormat="1" x14ac:dyDescent="0.25">
      <c r="C124" s="16"/>
      <c r="D124" s="16"/>
    </row>
    <row r="125" spans="3:4" s="31" customFormat="1" x14ac:dyDescent="0.25">
      <c r="C125" s="16"/>
      <c r="D125" s="16"/>
    </row>
    <row r="126" spans="3:4" s="31" customFormat="1" x14ac:dyDescent="0.25">
      <c r="C126" s="16"/>
      <c r="D126" s="16"/>
    </row>
    <row r="127" spans="3:4" s="31" customFormat="1" x14ac:dyDescent="0.25">
      <c r="C127" s="16"/>
      <c r="D127" s="16"/>
    </row>
    <row r="128" spans="3:4" s="31" customFormat="1" x14ac:dyDescent="0.25">
      <c r="C128" s="16"/>
      <c r="D128" s="16"/>
    </row>
    <row r="129" spans="3:4" s="31" customFormat="1" x14ac:dyDescent="0.25">
      <c r="C129" s="16"/>
      <c r="D129" s="16"/>
    </row>
    <row r="130" spans="3:4" s="31" customFormat="1" x14ac:dyDescent="0.25">
      <c r="C130" s="16"/>
      <c r="D130" s="16"/>
    </row>
    <row r="131" spans="3:4" s="31" customFormat="1" x14ac:dyDescent="0.25">
      <c r="C131" s="16"/>
      <c r="D131" s="16"/>
    </row>
    <row r="132" spans="3:4" s="31" customFormat="1" x14ac:dyDescent="0.25">
      <c r="C132" s="16"/>
      <c r="D132" s="16"/>
    </row>
    <row r="133" spans="3:4" s="31" customFormat="1" x14ac:dyDescent="0.25">
      <c r="C133" s="16"/>
      <c r="D133" s="16"/>
    </row>
    <row r="134" spans="3:4" s="31" customFormat="1" x14ac:dyDescent="0.25">
      <c r="C134" s="16"/>
      <c r="D134" s="16"/>
    </row>
    <row r="135" spans="3:4" s="31" customFormat="1" x14ac:dyDescent="0.25">
      <c r="C135" s="16"/>
      <c r="D135" s="16"/>
    </row>
    <row r="136" spans="3:4" s="31" customFormat="1" x14ac:dyDescent="0.25">
      <c r="C136" s="16"/>
      <c r="D136" s="16"/>
    </row>
    <row r="137" spans="3:4" s="31" customFormat="1" x14ac:dyDescent="0.25">
      <c r="C137" s="16"/>
      <c r="D137" s="16"/>
    </row>
    <row r="138" spans="3:4" s="31" customFormat="1" x14ac:dyDescent="0.25">
      <c r="C138" s="16"/>
      <c r="D138" s="16"/>
    </row>
    <row r="139" spans="3:4" s="31" customFormat="1" x14ac:dyDescent="0.25">
      <c r="C139" s="16"/>
      <c r="D139" s="16"/>
    </row>
    <row r="140" spans="3:4" s="31" customFormat="1" x14ac:dyDescent="0.25">
      <c r="C140" s="16"/>
      <c r="D140" s="16"/>
    </row>
    <row r="141" spans="3:4" s="31" customFormat="1" x14ac:dyDescent="0.25">
      <c r="C141" s="16"/>
      <c r="D141" s="16"/>
    </row>
    <row r="142" spans="3:4" s="31" customFormat="1" x14ac:dyDescent="0.25">
      <c r="C142" s="16"/>
      <c r="D142" s="16"/>
    </row>
    <row r="143" spans="3:4" s="31" customFormat="1" x14ac:dyDescent="0.25">
      <c r="C143" s="16"/>
      <c r="D143" s="16"/>
    </row>
    <row r="144" spans="3:4" s="31" customFormat="1" x14ac:dyDescent="0.25">
      <c r="C144" s="16"/>
      <c r="D144" s="16"/>
    </row>
    <row r="145" spans="3:4" s="31" customFormat="1" x14ac:dyDescent="0.25">
      <c r="C145" s="16"/>
      <c r="D145" s="16"/>
    </row>
    <row r="146" spans="3:4" s="31" customFormat="1" x14ac:dyDescent="0.25">
      <c r="C146" s="16"/>
      <c r="D146" s="16"/>
    </row>
    <row r="147" spans="3:4" s="31" customFormat="1" x14ac:dyDescent="0.25">
      <c r="C147" s="16"/>
      <c r="D147" s="16"/>
    </row>
    <row r="148" spans="3:4" s="31" customFormat="1" x14ac:dyDescent="0.25">
      <c r="C148" s="16"/>
      <c r="D148" s="16"/>
    </row>
    <row r="149" spans="3:4" s="31" customFormat="1" x14ac:dyDescent="0.25">
      <c r="C149" s="16"/>
      <c r="D149" s="16"/>
    </row>
    <row r="150" spans="3:4" s="31" customFormat="1" x14ac:dyDescent="0.25">
      <c r="C150" s="16"/>
      <c r="D150" s="16"/>
    </row>
    <row r="151" spans="3:4" s="31" customFormat="1" x14ac:dyDescent="0.25">
      <c r="C151" s="16"/>
      <c r="D151" s="16"/>
    </row>
    <row r="152" spans="3:4" s="31" customFormat="1" x14ac:dyDescent="0.25">
      <c r="C152" s="16"/>
      <c r="D152" s="16"/>
    </row>
    <row r="153" spans="3:4" s="31" customFormat="1" x14ac:dyDescent="0.25">
      <c r="C153" s="16"/>
      <c r="D153" s="16"/>
    </row>
    <row r="154" spans="3:4" s="31" customFormat="1" x14ac:dyDescent="0.25">
      <c r="C154" s="16"/>
      <c r="D154" s="16"/>
    </row>
    <row r="155" spans="3:4" s="31" customFormat="1" x14ac:dyDescent="0.25">
      <c r="C155" s="16"/>
      <c r="D155" s="16"/>
    </row>
    <row r="156" spans="3:4" s="31" customFormat="1" x14ac:dyDescent="0.25">
      <c r="C156" s="16"/>
      <c r="D156" s="16"/>
    </row>
    <row r="157" spans="3:4" s="31" customFormat="1" x14ac:dyDescent="0.25">
      <c r="C157" s="16"/>
      <c r="D157" s="16"/>
    </row>
    <row r="158" spans="3:4" s="31" customFormat="1" x14ac:dyDescent="0.25">
      <c r="C158" s="16"/>
      <c r="D158" s="16"/>
    </row>
    <row r="159" spans="3:4" s="31" customFormat="1" x14ac:dyDescent="0.25">
      <c r="C159" s="16"/>
      <c r="D159" s="16"/>
    </row>
    <row r="160" spans="3:4" s="31" customFormat="1" x14ac:dyDescent="0.25">
      <c r="C160" s="16"/>
      <c r="D160" s="16"/>
    </row>
    <row r="161" spans="3:4" s="31" customFormat="1" x14ac:dyDescent="0.25">
      <c r="C161" s="16"/>
      <c r="D161" s="16"/>
    </row>
    <row r="162" spans="3:4" s="31" customFormat="1" x14ac:dyDescent="0.25">
      <c r="C162" s="16"/>
      <c r="D162" s="16"/>
    </row>
    <row r="163" spans="3:4" s="31" customFormat="1" x14ac:dyDescent="0.25">
      <c r="C163" s="16"/>
      <c r="D163" s="16"/>
    </row>
    <row r="164" spans="3:4" s="31" customFormat="1" x14ac:dyDescent="0.25">
      <c r="C164" s="16"/>
      <c r="D164" s="16"/>
    </row>
    <row r="165" spans="3:4" s="31" customFormat="1" x14ac:dyDescent="0.25">
      <c r="C165" s="16"/>
      <c r="D165" s="16"/>
    </row>
    <row r="166" spans="3:4" s="31" customFormat="1" x14ac:dyDescent="0.25">
      <c r="C166" s="16"/>
      <c r="D166" s="16"/>
    </row>
    <row r="167" spans="3:4" s="31" customFormat="1" x14ac:dyDescent="0.25">
      <c r="C167" s="16"/>
      <c r="D167" s="16"/>
    </row>
    <row r="168" spans="3:4" s="31" customFormat="1" x14ac:dyDescent="0.25">
      <c r="C168" s="16"/>
      <c r="D168" s="16"/>
    </row>
    <row r="169" spans="3:4" s="31" customFormat="1" x14ac:dyDescent="0.25">
      <c r="C169" s="16"/>
      <c r="D169" s="16"/>
    </row>
    <row r="170" spans="3:4" s="31" customFormat="1" x14ac:dyDescent="0.25">
      <c r="C170" s="16"/>
      <c r="D170" s="16"/>
    </row>
    <row r="171" spans="3:4" s="31" customFormat="1" x14ac:dyDescent="0.25">
      <c r="C171" s="16"/>
      <c r="D171" s="16"/>
    </row>
    <row r="172" spans="3:4" s="31" customFormat="1" x14ac:dyDescent="0.25">
      <c r="C172" s="16"/>
      <c r="D172" s="16"/>
    </row>
    <row r="173" spans="3:4" s="31" customFormat="1" x14ac:dyDescent="0.25">
      <c r="C173" s="16"/>
      <c r="D173" s="16"/>
    </row>
    <row r="174" spans="3:4" s="31" customFormat="1" x14ac:dyDescent="0.25">
      <c r="C174" s="16"/>
      <c r="D174" s="16"/>
    </row>
    <row r="175" spans="3:4" s="31" customFormat="1" x14ac:dyDescent="0.25">
      <c r="C175" s="16"/>
      <c r="D175" s="16"/>
    </row>
    <row r="176" spans="3:4" s="31" customFormat="1" x14ac:dyDescent="0.25">
      <c r="C176" s="16"/>
      <c r="D176" s="16"/>
    </row>
    <row r="177" spans="3:4" s="31" customFormat="1" x14ac:dyDescent="0.25">
      <c r="C177" s="16"/>
      <c r="D177" s="16"/>
    </row>
    <row r="178" spans="3:4" s="31" customFormat="1" x14ac:dyDescent="0.25">
      <c r="C178" s="16"/>
      <c r="D178" s="16"/>
    </row>
    <row r="179" spans="3:4" s="31" customFormat="1" x14ac:dyDescent="0.25">
      <c r="C179" s="16"/>
      <c r="D179" s="16"/>
    </row>
    <row r="180" spans="3:4" s="31" customFormat="1" x14ac:dyDescent="0.25">
      <c r="C180" s="16"/>
      <c r="D180" s="16"/>
    </row>
    <row r="181" spans="3:4" s="31" customFormat="1" x14ac:dyDescent="0.25">
      <c r="C181" s="16"/>
      <c r="D181" s="16"/>
    </row>
    <row r="182" spans="3:4" s="31" customFormat="1" x14ac:dyDescent="0.25">
      <c r="C182" s="16"/>
      <c r="D182" s="16"/>
    </row>
    <row r="183" spans="3:4" s="31" customFormat="1" x14ac:dyDescent="0.25">
      <c r="C183" s="16"/>
      <c r="D183" s="16"/>
    </row>
    <row r="184" spans="3:4" s="31" customFormat="1" x14ac:dyDescent="0.25">
      <c r="C184" s="16"/>
      <c r="D184" s="16"/>
    </row>
    <row r="185" spans="3:4" s="31" customFormat="1" x14ac:dyDescent="0.25">
      <c r="C185" s="16"/>
      <c r="D185" s="16"/>
    </row>
    <row r="186" spans="3:4" s="31" customFormat="1" x14ac:dyDescent="0.25">
      <c r="C186" s="16"/>
      <c r="D186" s="16"/>
    </row>
    <row r="187" spans="3:4" s="31" customFormat="1" x14ac:dyDescent="0.25">
      <c r="C187" s="16"/>
      <c r="D187" s="16"/>
    </row>
    <row r="188" spans="3:4" s="31" customFormat="1" x14ac:dyDescent="0.25">
      <c r="C188" s="16"/>
      <c r="D188" s="16"/>
    </row>
    <row r="189" spans="3:4" s="31" customFormat="1" x14ac:dyDescent="0.25">
      <c r="C189" s="16"/>
      <c r="D189" s="16"/>
    </row>
    <row r="190" spans="3:4" s="31" customFormat="1" x14ac:dyDescent="0.25">
      <c r="C190" s="16"/>
      <c r="D190" s="16"/>
    </row>
    <row r="191" spans="3:4" s="31" customFormat="1" x14ac:dyDescent="0.25">
      <c r="C191" s="16"/>
      <c r="D191" s="16"/>
    </row>
    <row r="192" spans="3:4" s="31" customFormat="1" x14ac:dyDescent="0.25">
      <c r="C192" s="16"/>
      <c r="D192" s="16"/>
    </row>
    <row r="193" spans="3:4" s="31" customFormat="1" x14ac:dyDescent="0.25">
      <c r="C193" s="16"/>
      <c r="D193" s="16"/>
    </row>
    <row r="194" spans="3:4" s="31" customFormat="1" x14ac:dyDescent="0.25">
      <c r="C194" s="16"/>
      <c r="D194" s="16"/>
    </row>
    <row r="195" spans="3:4" s="31" customFormat="1" x14ac:dyDescent="0.25">
      <c r="C195" s="16"/>
      <c r="D195" s="16"/>
    </row>
    <row r="196" spans="3:4" s="31" customFormat="1" x14ac:dyDescent="0.25">
      <c r="C196" s="16"/>
      <c r="D196" s="16"/>
    </row>
    <row r="197" spans="3:4" s="31" customFormat="1" x14ac:dyDescent="0.25">
      <c r="C197" s="16"/>
      <c r="D197" s="16"/>
    </row>
    <row r="198" spans="3:4" s="31" customFormat="1" x14ac:dyDescent="0.25">
      <c r="C198" s="16"/>
      <c r="D198" s="16"/>
    </row>
    <row r="199" spans="3:4" s="31" customFormat="1" x14ac:dyDescent="0.25">
      <c r="C199" s="16"/>
      <c r="D199" s="16"/>
    </row>
    <row r="200" spans="3:4" s="31" customFormat="1" x14ac:dyDescent="0.25">
      <c r="C200" s="16"/>
      <c r="D200" s="16"/>
    </row>
    <row r="201" spans="3:4" s="31" customFormat="1" x14ac:dyDescent="0.25">
      <c r="C201" s="16"/>
      <c r="D201" s="16"/>
    </row>
    <row r="202" spans="3:4" s="31" customFormat="1" x14ac:dyDescent="0.25">
      <c r="C202" s="16"/>
      <c r="D202" s="16"/>
    </row>
    <row r="203" spans="3:4" s="31" customFormat="1" x14ac:dyDescent="0.25">
      <c r="C203" s="16"/>
      <c r="D203" s="16"/>
    </row>
    <row r="204" spans="3:4" s="31" customFormat="1" x14ac:dyDescent="0.25">
      <c r="C204" s="16"/>
      <c r="D204" s="16"/>
    </row>
    <row r="205" spans="3:4" s="31" customFormat="1" x14ac:dyDescent="0.25">
      <c r="C205" s="16"/>
      <c r="D205" s="16"/>
    </row>
    <row r="206" spans="3:4" s="31" customFormat="1" x14ac:dyDescent="0.25">
      <c r="C206" s="16"/>
      <c r="D206" s="16"/>
    </row>
    <row r="207" spans="3:4" s="31" customFormat="1" x14ac:dyDescent="0.25">
      <c r="C207" s="16"/>
      <c r="D207" s="16"/>
    </row>
    <row r="208" spans="3:4" s="31" customFormat="1" x14ac:dyDescent="0.25">
      <c r="C208" s="16"/>
      <c r="D208" s="16"/>
    </row>
    <row r="209" spans="3:4" s="31" customFormat="1" x14ac:dyDescent="0.25">
      <c r="C209" s="16"/>
      <c r="D209" s="16"/>
    </row>
    <row r="210" spans="3:4" s="31" customFormat="1" x14ac:dyDescent="0.25">
      <c r="C210" s="16"/>
      <c r="D210" s="16"/>
    </row>
    <row r="211" spans="3:4" s="31" customFormat="1" x14ac:dyDescent="0.25">
      <c r="C211" s="16"/>
      <c r="D211" s="16"/>
    </row>
    <row r="212" spans="3:4" s="31" customFormat="1" x14ac:dyDescent="0.25">
      <c r="C212" s="16"/>
      <c r="D212" s="16"/>
    </row>
    <row r="213" spans="3:4" s="31" customFormat="1" x14ac:dyDescent="0.25">
      <c r="C213" s="16"/>
      <c r="D213" s="16"/>
    </row>
    <row r="214" spans="3:4" s="31" customFormat="1" x14ac:dyDescent="0.25">
      <c r="C214" s="16"/>
      <c r="D214" s="16"/>
    </row>
    <row r="215" spans="3:4" s="31" customFormat="1" x14ac:dyDescent="0.25">
      <c r="C215" s="16"/>
      <c r="D215" s="16"/>
    </row>
    <row r="216" spans="3:4" s="31" customFormat="1" x14ac:dyDescent="0.25">
      <c r="C216" s="16"/>
      <c r="D216" s="16"/>
    </row>
    <row r="217" spans="3:4" s="31" customFormat="1" x14ac:dyDescent="0.25">
      <c r="C217" s="16"/>
      <c r="D217" s="16"/>
    </row>
    <row r="218" spans="3:4" s="31" customFormat="1" x14ac:dyDescent="0.25">
      <c r="C218" s="16"/>
      <c r="D218" s="16"/>
    </row>
    <row r="219" spans="3:4" s="31" customFormat="1" x14ac:dyDescent="0.25">
      <c r="C219" s="16"/>
      <c r="D219" s="16"/>
    </row>
    <row r="220" spans="3:4" s="31" customFormat="1" x14ac:dyDescent="0.25">
      <c r="C220" s="16"/>
      <c r="D220" s="16"/>
    </row>
    <row r="221" spans="3:4" s="31" customFormat="1" x14ac:dyDescent="0.25">
      <c r="C221" s="16"/>
      <c r="D221" s="16"/>
    </row>
    <row r="222" spans="3:4" s="31" customFormat="1" x14ac:dyDescent="0.25">
      <c r="C222" s="16"/>
      <c r="D222" s="16"/>
    </row>
    <row r="223" spans="3:4" s="31" customFormat="1" x14ac:dyDescent="0.25">
      <c r="C223" s="16"/>
      <c r="D223" s="16"/>
    </row>
    <row r="224" spans="3:4" s="31" customFormat="1" x14ac:dyDescent="0.25">
      <c r="C224" s="16"/>
      <c r="D224" s="16"/>
    </row>
    <row r="225" spans="3:4" s="31" customFormat="1" x14ac:dyDescent="0.25">
      <c r="C225" s="16"/>
      <c r="D225" s="16"/>
    </row>
    <row r="226" spans="3:4" s="31" customFormat="1" x14ac:dyDescent="0.25">
      <c r="C226" s="16"/>
      <c r="D226" s="16"/>
    </row>
    <row r="227" spans="3:4" s="31" customFormat="1" x14ac:dyDescent="0.25">
      <c r="C227" s="16"/>
      <c r="D227" s="16"/>
    </row>
    <row r="228" spans="3:4" s="31" customFormat="1" x14ac:dyDescent="0.25">
      <c r="C228" s="16"/>
      <c r="D228" s="16"/>
    </row>
    <row r="229" spans="3:4" s="31" customFormat="1" x14ac:dyDescent="0.25">
      <c r="C229" s="16"/>
      <c r="D229" s="16"/>
    </row>
    <row r="230" spans="3:4" s="31" customFormat="1" x14ac:dyDescent="0.25">
      <c r="C230" s="16"/>
      <c r="D230" s="16"/>
    </row>
    <row r="231" spans="3:4" s="31" customFormat="1" x14ac:dyDescent="0.25">
      <c r="C231" s="16"/>
      <c r="D231" s="16"/>
    </row>
    <row r="232" spans="3:4" s="31" customFormat="1" x14ac:dyDescent="0.25">
      <c r="C232" s="16"/>
      <c r="D232" s="16"/>
    </row>
    <row r="233" spans="3:4" s="31" customFormat="1" x14ac:dyDescent="0.25">
      <c r="C233" s="16"/>
      <c r="D233" s="16"/>
    </row>
    <row r="234" spans="3:4" s="31" customFormat="1" x14ac:dyDescent="0.25">
      <c r="C234" s="16"/>
      <c r="D234" s="16"/>
    </row>
    <row r="235" spans="3:4" s="31" customFormat="1" x14ac:dyDescent="0.25">
      <c r="C235" s="16"/>
      <c r="D235" s="16"/>
    </row>
    <row r="236" spans="3:4" s="31" customFormat="1" x14ac:dyDescent="0.25">
      <c r="C236" s="16"/>
      <c r="D236" s="16"/>
    </row>
    <row r="237" spans="3:4" s="31" customFormat="1" x14ac:dyDescent="0.25">
      <c r="C237" s="16"/>
      <c r="D237" s="16"/>
    </row>
    <row r="238" spans="3:4" s="31" customFormat="1" x14ac:dyDescent="0.25">
      <c r="C238" s="16"/>
      <c r="D238" s="16"/>
    </row>
    <row r="239" spans="3:4" s="31" customFormat="1" x14ac:dyDescent="0.25">
      <c r="C239" s="16"/>
      <c r="D239" s="16"/>
    </row>
    <row r="240" spans="3:4" s="31" customFormat="1" x14ac:dyDescent="0.25">
      <c r="C240" s="16"/>
      <c r="D240" s="16"/>
    </row>
    <row r="241" spans="3:4" s="31" customFormat="1" x14ac:dyDescent="0.25">
      <c r="C241" s="16"/>
      <c r="D241" s="16"/>
    </row>
    <row r="242" spans="3:4" s="31" customFormat="1" x14ac:dyDescent="0.25">
      <c r="C242" s="16"/>
      <c r="D242" s="16"/>
    </row>
    <row r="243" spans="3:4" s="31" customFormat="1" x14ac:dyDescent="0.25">
      <c r="C243" s="16"/>
      <c r="D243" s="16"/>
    </row>
    <row r="244" spans="3:4" s="31" customFormat="1" x14ac:dyDescent="0.25">
      <c r="C244" s="16"/>
      <c r="D244" s="16"/>
    </row>
    <row r="245" spans="3:4" s="31" customFormat="1" x14ac:dyDescent="0.25">
      <c r="C245" s="16"/>
      <c r="D245" s="16"/>
    </row>
    <row r="246" spans="3:4" s="31" customFormat="1" x14ac:dyDescent="0.25">
      <c r="C246" s="16"/>
      <c r="D246" s="16"/>
    </row>
    <row r="247" spans="3:4" s="31" customFormat="1" x14ac:dyDescent="0.25">
      <c r="C247" s="16"/>
      <c r="D247" s="16"/>
    </row>
    <row r="248" spans="3:4" s="31" customFormat="1" x14ac:dyDescent="0.25">
      <c r="C248" s="16"/>
      <c r="D248" s="16"/>
    </row>
    <row r="249" spans="3:4" s="31" customFormat="1" x14ac:dyDescent="0.25">
      <c r="C249" s="16"/>
      <c r="D249" s="16"/>
    </row>
    <row r="250" spans="3:4" s="31" customFormat="1" x14ac:dyDescent="0.25">
      <c r="C250" s="16"/>
      <c r="D250" s="16"/>
    </row>
    <row r="251" spans="3:4" s="31" customFormat="1" x14ac:dyDescent="0.25">
      <c r="C251" s="16"/>
      <c r="D251" s="16"/>
    </row>
    <row r="252" spans="3:4" s="31" customFormat="1" x14ac:dyDescent="0.25">
      <c r="C252" s="16"/>
      <c r="D252" s="16"/>
    </row>
    <row r="253" spans="3:4" s="31" customFormat="1" x14ac:dyDescent="0.25">
      <c r="C253" s="16"/>
      <c r="D253" s="16"/>
    </row>
    <row r="254" spans="3:4" s="31" customFormat="1" x14ac:dyDescent="0.25">
      <c r="C254" s="16"/>
      <c r="D254" s="16"/>
    </row>
    <row r="255" spans="3:4" s="31" customFormat="1" x14ac:dyDescent="0.25">
      <c r="C255" s="16"/>
      <c r="D255" s="16"/>
    </row>
    <row r="256" spans="3:4" s="31" customFormat="1" x14ac:dyDescent="0.25">
      <c r="C256" s="16"/>
      <c r="D256" s="16"/>
    </row>
    <row r="257" spans="3:4" s="31" customFormat="1" x14ac:dyDescent="0.25">
      <c r="C257" s="16"/>
      <c r="D257" s="16"/>
    </row>
    <row r="258" spans="3:4" s="31" customFormat="1" x14ac:dyDescent="0.25">
      <c r="C258" s="16"/>
      <c r="D258" s="16"/>
    </row>
    <row r="259" spans="3:4" s="31" customFormat="1" x14ac:dyDescent="0.25">
      <c r="C259" s="16"/>
      <c r="D259" s="16"/>
    </row>
    <row r="260" spans="3:4" s="31" customFormat="1" x14ac:dyDescent="0.25">
      <c r="C260" s="16"/>
      <c r="D260" s="16"/>
    </row>
    <row r="261" spans="3:4" s="31" customFormat="1" x14ac:dyDescent="0.25">
      <c r="C261" s="16"/>
      <c r="D261" s="16"/>
    </row>
    <row r="262" spans="3:4" s="31" customFormat="1" x14ac:dyDescent="0.25">
      <c r="C262" s="16"/>
      <c r="D262" s="16"/>
    </row>
    <row r="263" spans="3:4" s="31" customFormat="1" x14ac:dyDescent="0.25">
      <c r="C263" s="16"/>
      <c r="D263" s="16"/>
    </row>
    <row r="264" spans="3:4" s="31" customFormat="1" x14ac:dyDescent="0.25">
      <c r="C264" s="16"/>
      <c r="D264" s="16"/>
    </row>
    <row r="265" spans="3:4" s="31" customFormat="1" x14ac:dyDescent="0.25">
      <c r="C265" s="16"/>
      <c r="D265" s="16"/>
    </row>
    <row r="266" spans="3:4" s="31" customFormat="1" x14ac:dyDescent="0.25">
      <c r="C266" s="16"/>
      <c r="D266" s="16"/>
    </row>
    <row r="267" spans="3:4" s="31" customFormat="1" x14ac:dyDescent="0.25">
      <c r="C267" s="16"/>
      <c r="D267" s="16"/>
    </row>
    <row r="268" spans="3:4" s="31" customFormat="1" x14ac:dyDescent="0.25">
      <c r="C268" s="16"/>
      <c r="D268" s="16"/>
    </row>
    <row r="269" spans="3:4" s="31" customFormat="1" x14ac:dyDescent="0.25">
      <c r="C269" s="16"/>
      <c r="D269" s="16"/>
    </row>
    <row r="270" spans="3:4" s="31" customFormat="1" x14ac:dyDescent="0.25">
      <c r="C270" s="16"/>
      <c r="D270" s="16"/>
    </row>
    <row r="271" spans="3:4" s="31" customFormat="1" x14ac:dyDescent="0.25">
      <c r="C271" s="16"/>
      <c r="D271" s="16"/>
    </row>
    <row r="272" spans="3:4" s="31" customFormat="1" x14ac:dyDescent="0.25">
      <c r="C272" s="16"/>
      <c r="D272" s="16"/>
    </row>
    <row r="273" spans="3:4" s="31" customFormat="1" x14ac:dyDescent="0.25">
      <c r="C273" s="16"/>
      <c r="D273" s="16"/>
    </row>
    <row r="274" spans="3:4" s="31" customFormat="1" x14ac:dyDescent="0.25">
      <c r="C274" s="16"/>
      <c r="D274" s="16"/>
    </row>
    <row r="275" spans="3:4" s="31" customFormat="1" x14ac:dyDescent="0.25">
      <c r="C275" s="16"/>
      <c r="D275" s="16"/>
    </row>
    <row r="276" spans="3:4" s="31" customFormat="1" x14ac:dyDescent="0.25">
      <c r="C276" s="16"/>
      <c r="D276" s="16"/>
    </row>
    <row r="277" spans="3:4" s="31" customFormat="1" x14ac:dyDescent="0.25">
      <c r="C277" s="16"/>
      <c r="D277" s="16"/>
    </row>
    <row r="278" spans="3:4" s="31" customFormat="1" x14ac:dyDescent="0.25">
      <c r="C278" s="16"/>
      <c r="D278" s="16"/>
    </row>
    <row r="279" spans="3:4" s="31" customFormat="1" x14ac:dyDescent="0.25">
      <c r="C279" s="16"/>
      <c r="D279" s="16"/>
    </row>
    <row r="280" spans="3:4" s="31" customFormat="1" x14ac:dyDescent="0.25">
      <c r="C280" s="16"/>
      <c r="D280" s="16"/>
    </row>
    <row r="281" spans="3:4" s="31" customFormat="1" x14ac:dyDescent="0.25">
      <c r="C281" s="16"/>
      <c r="D281" s="16"/>
    </row>
    <row r="282" spans="3:4" s="31" customFormat="1" x14ac:dyDescent="0.25">
      <c r="C282" s="16"/>
      <c r="D282" s="16"/>
    </row>
    <row r="283" spans="3:4" s="31" customFormat="1" x14ac:dyDescent="0.25">
      <c r="C283" s="16"/>
      <c r="D283" s="16"/>
    </row>
    <row r="284" spans="3:4" s="31" customFormat="1" x14ac:dyDescent="0.25">
      <c r="C284" s="16"/>
      <c r="D284" s="16"/>
    </row>
    <row r="285" spans="3:4" s="31" customFormat="1" x14ac:dyDescent="0.25">
      <c r="C285" s="16"/>
      <c r="D285" s="16"/>
    </row>
    <row r="286" spans="3:4" s="31" customFormat="1" x14ac:dyDescent="0.25">
      <c r="C286" s="16"/>
      <c r="D286" s="16"/>
    </row>
    <row r="287" spans="3:4" s="31" customFormat="1" x14ac:dyDescent="0.25">
      <c r="C287" s="16"/>
      <c r="D287" s="16"/>
    </row>
    <row r="288" spans="3:4" s="31" customFormat="1" x14ac:dyDescent="0.25">
      <c r="C288" s="16"/>
      <c r="D288" s="16"/>
    </row>
    <row r="289" spans="3:4" s="31" customFormat="1" x14ac:dyDescent="0.25">
      <c r="C289" s="16"/>
      <c r="D289" s="16"/>
    </row>
    <row r="290" spans="3:4" s="31" customFormat="1" x14ac:dyDescent="0.25">
      <c r="C290" s="16"/>
      <c r="D290" s="16"/>
    </row>
    <row r="291" spans="3:4" s="31" customFormat="1" x14ac:dyDescent="0.25">
      <c r="C291" s="16"/>
      <c r="D291" s="16"/>
    </row>
    <row r="292" spans="3:4" s="31" customFormat="1" x14ac:dyDescent="0.25">
      <c r="C292" s="16"/>
      <c r="D292" s="16"/>
    </row>
    <row r="293" spans="3:4" s="31" customFormat="1" x14ac:dyDescent="0.25">
      <c r="C293" s="16"/>
      <c r="D293" s="16"/>
    </row>
    <row r="294" spans="3:4" s="31" customFormat="1" x14ac:dyDescent="0.25">
      <c r="C294" s="16"/>
      <c r="D294" s="16"/>
    </row>
    <row r="295" spans="3:4" s="31" customFormat="1" x14ac:dyDescent="0.25">
      <c r="C295" s="16"/>
      <c r="D295" s="16"/>
    </row>
    <row r="296" spans="3:4" s="31" customFormat="1" x14ac:dyDescent="0.25">
      <c r="C296" s="16"/>
      <c r="D296" s="16"/>
    </row>
    <row r="297" spans="3:4" s="31" customFormat="1" x14ac:dyDescent="0.25">
      <c r="C297" s="16"/>
      <c r="D297" s="16"/>
    </row>
    <row r="298" spans="3:4" s="31" customFormat="1" x14ac:dyDescent="0.25">
      <c r="C298" s="16"/>
      <c r="D298" s="16"/>
    </row>
    <row r="299" spans="3:4" s="31" customFormat="1" x14ac:dyDescent="0.25">
      <c r="C299" s="16"/>
      <c r="D299" s="16"/>
    </row>
    <row r="300" spans="3:4" s="31" customFormat="1" x14ac:dyDescent="0.25">
      <c r="C300" s="16"/>
      <c r="D300" s="16"/>
    </row>
    <row r="301" spans="3:4" s="31" customFormat="1" x14ac:dyDescent="0.25">
      <c r="C301" s="16"/>
      <c r="D301" s="16"/>
    </row>
    <row r="302" spans="3:4" s="31" customFormat="1" x14ac:dyDescent="0.25">
      <c r="C302" s="16"/>
      <c r="D302" s="16"/>
    </row>
    <row r="303" spans="3:4" s="31" customFormat="1" x14ac:dyDescent="0.25">
      <c r="C303" s="16"/>
      <c r="D303" s="16"/>
    </row>
    <row r="304" spans="3:4" s="31" customFormat="1" x14ac:dyDescent="0.25">
      <c r="C304" s="16"/>
      <c r="D304" s="16"/>
    </row>
    <row r="305" spans="3:4" s="31" customFormat="1" x14ac:dyDescent="0.25">
      <c r="C305" s="16"/>
      <c r="D305" s="16"/>
    </row>
    <row r="306" spans="3:4" s="31" customFormat="1" x14ac:dyDescent="0.25">
      <c r="C306" s="16"/>
      <c r="D306" s="16"/>
    </row>
    <row r="307" spans="3:4" s="31" customFormat="1" x14ac:dyDescent="0.25">
      <c r="C307" s="16"/>
      <c r="D307" s="16"/>
    </row>
    <row r="308" spans="3:4" s="31" customFormat="1" x14ac:dyDescent="0.25">
      <c r="C308" s="16"/>
      <c r="D308" s="16"/>
    </row>
    <row r="309" spans="3:4" s="31" customFormat="1" x14ac:dyDescent="0.25">
      <c r="C309" s="16"/>
      <c r="D309" s="16"/>
    </row>
    <row r="310" spans="3:4" s="31" customFormat="1" x14ac:dyDescent="0.25">
      <c r="C310" s="16"/>
      <c r="D310" s="16"/>
    </row>
    <row r="311" spans="3:4" s="31" customFormat="1" x14ac:dyDescent="0.25">
      <c r="C311" s="16"/>
      <c r="D311" s="16"/>
    </row>
    <row r="312" spans="3:4" s="31" customFormat="1" x14ac:dyDescent="0.25">
      <c r="C312" s="16"/>
      <c r="D312" s="16"/>
    </row>
    <row r="313" spans="3:4" s="31" customFormat="1" x14ac:dyDescent="0.25">
      <c r="C313" s="16"/>
      <c r="D313" s="16"/>
    </row>
    <row r="314" spans="3:4" s="31" customFormat="1" x14ac:dyDescent="0.25">
      <c r="C314" s="16"/>
      <c r="D314" s="16"/>
    </row>
    <row r="315" spans="3:4" s="31" customFormat="1" x14ac:dyDescent="0.25">
      <c r="C315" s="16"/>
      <c r="D315" s="16"/>
    </row>
    <row r="316" spans="3:4" s="31" customFormat="1" x14ac:dyDescent="0.25">
      <c r="C316" s="16"/>
      <c r="D316" s="16"/>
    </row>
    <row r="317" spans="3:4" s="31" customFormat="1" x14ac:dyDescent="0.25">
      <c r="C317" s="16"/>
      <c r="D317" s="16"/>
    </row>
    <row r="318" spans="3:4" s="31" customFormat="1" x14ac:dyDescent="0.25">
      <c r="C318" s="16"/>
      <c r="D318" s="16"/>
    </row>
    <row r="319" spans="3:4" s="31" customFormat="1" x14ac:dyDescent="0.25">
      <c r="C319" s="16"/>
      <c r="D319" s="16"/>
    </row>
    <row r="320" spans="3:4" s="31" customFormat="1" x14ac:dyDescent="0.25">
      <c r="C320" s="16"/>
      <c r="D320" s="16"/>
    </row>
    <row r="321" spans="3:4" s="31" customFormat="1" x14ac:dyDescent="0.25">
      <c r="C321" s="16"/>
      <c r="D321" s="16"/>
    </row>
    <row r="322" spans="3:4" s="31" customFormat="1" x14ac:dyDescent="0.25">
      <c r="C322" s="16"/>
      <c r="D322" s="16"/>
    </row>
    <row r="323" spans="3:4" s="31" customFormat="1" x14ac:dyDescent="0.25">
      <c r="C323" s="16"/>
      <c r="D323" s="16"/>
    </row>
    <row r="324" spans="3:4" s="31" customFormat="1" x14ac:dyDescent="0.25">
      <c r="C324" s="16"/>
      <c r="D324" s="16"/>
    </row>
    <row r="325" spans="3:4" s="31" customFormat="1" x14ac:dyDescent="0.25">
      <c r="C325" s="16"/>
      <c r="D325" s="16"/>
    </row>
    <row r="326" spans="3:4" s="31" customFormat="1" x14ac:dyDescent="0.25">
      <c r="C326" s="16"/>
      <c r="D326" s="16"/>
    </row>
    <row r="327" spans="3:4" s="31" customFormat="1" x14ac:dyDescent="0.25">
      <c r="C327" s="16"/>
      <c r="D327" s="16"/>
    </row>
    <row r="328" spans="3:4" s="31" customFormat="1" x14ac:dyDescent="0.25">
      <c r="C328" s="16"/>
      <c r="D328" s="16"/>
    </row>
    <row r="329" spans="3:4" s="31" customFormat="1" x14ac:dyDescent="0.25">
      <c r="C329" s="16"/>
      <c r="D329" s="16"/>
    </row>
    <row r="330" spans="3:4" s="31" customFormat="1" x14ac:dyDescent="0.25">
      <c r="C330" s="16"/>
      <c r="D330" s="16"/>
    </row>
    <row r="331" spans="3:4" s="31" customFormat="1" x14ac:dyDescent="0.25">
      <c r="C331" s="16"/>
      <c r="D331" s="16"/>
    </row>
    <row r="332" spans="3:4" s="31" customFormat="1" x14ac:dyDescent="0.25">
      <c r="C332" s="16"/>
      <c r="D332" s="16"/>
    </row>
    <row r="333" spans="3:4" s="31" customFormat="1" x14ac:dyDescent="0.25">
      <c r="C333" s="16"/>
      <c r="D333" s="16"/>
    </row>
    <row r="334" spans="3:4" s="31" customFormat="1" x14ac:dyDescent="0.25">
      <c r="C334" s="16"/>
      <c r="D334" s="16"/>
    </row>
    <row r="335" spans="3:4" s="31" customFormat="1" x14ac:dyDescent="0.25">
      <c r="C335" s="16"/>
      <c r="D335" s="16"/>
    </row>
    <row r="336" spans="3:4" s="31" customFormat="1" x14ac:dyDescent="0.25">
      <c r="C336" s="16"/>
      <c r="D336" s="16"/>
    </row>
    <row r="337" spans="3:4" s="31" customFormat="1" x14ac:dyDescent="0.25">
      <c r="C337" s="16"/>
      <c r="D337" s="16"/>
    </row>
    <row r="338" spans="3:4" s="31" customFormat="1" x14ac:dyDescent="0.25">
      <c r="C338" s="16"/>
      <c r="D338" s="16"/>
    </row>
    <row r="339" spans="3:4" s="31" customFormat="1" x14ac:dyDescent="0.25">
      <c r="C339" s="16"/>
      <c r="D339" s="16"/>
    </row>
    <row r="340" spans="3:4" s="31" customFormat="1" x14ac:dyDescent="0.25">
      <c r="C340" s="16"/>
      <c r="D340" s="16"/>
    </row>
    <row r="341" spans="3:4" s="31" customFormat="1" x14ac:dyDescent="0.25">
      <c r="C341" s="16"/>
      <c r="D341" s="16"/>
    </row>
    <row r="342" spans="3:4" s="31" customFormat="1" x14ac:dyDescent="0.25">
      <c r="C342" s="16"/>
      <c r="D342" s="16"/>
    </row>
    <row r="343" spans="3:4" s="31" customFormat="1" x14ac:dyDescent="0.25">
      <c r="C343" s="16"/>
      <c r="D343" s="16"/>
    </row>
    <row r="344" spans="3:4" s="31" customFormat="1" x14ac:dyDescent="0.25">
      <c r="C344" s="16"/>
      <c r="D344" s="16"/>
    </row>
    <row r="345" spans="3:4" s="31" customFormat="1" x14ac:dyDescent="0.25">
      <c r="C345" s="16"/>
      <c r="D345" s="16"/>
    </row>
    <row r="346" spans="3:4" s="31" customFormat="1" x14ac:dyDescent="0.25">
      <c r="C346" s="16"/>
      <c r="D346" s="16"/>
    </row>
    <row r="347" spans="3:4" s="31" customFormat="1" x14ac:dyDescent="0.25">
      <c r="C347" s="16"/>
      <c r="D347" s="16"/>
    </row>
    <row r="348" spans="3:4" s="31" customFormat="1" x14ac:dyDescent="0.25">
      <c r="C348" s="16"/>
      <c r="D348" s="16"/>
    </row>
    <row r="349" spans="3:4" s="31" customFormat="1" x14ac:dyDescent="0.25">
      <c r="C349" s="16"/>
      <c r="D349" s="16"/>
    </row>
    <row r="350" spans="3:4" s="31" customFormat="1" x14ac:dyDescent="0.25">
      <c r="C350" s="16"/>
      <c r="D350" s="16"/>
    </row>
    <row r="351" spans="3:4" s="31" customFormat="1" x14ac:dyDescent="0.25">
      <c r="C351" s="16"/>
      <c r="D351" s="16"/>
    </row>
    <row r="352" spans="3:4" s="31" customFormat="1" x14ac:dyDescent="0.25">
      <c r="C352" s="16"/>
      <c r="D352" s="16"/>
    </row>
    <row r="353" spans="3:4" s="31" customFormat="1" x14ac:dyDescent="0.25">
      <c r="C353" s="16"/>
      <c r="D353" s="16"/>
    </row>
    <row r="354" spans="3:4" s="31" customFormat="1" x14ac:dyDescent="0.25">
      <c r="C354" s="16"/>
      <c r="D354" s="16"/>
    </row>
    <row r="355" spans="3:4" s="31" customFormat="1" x14ac:dyDescent="0.25">
      <c r="C355" s="16"/>
      <c r="D355" s="16"/>
    </row>
    <row r="356" spans="3:4" s="31" customFormat="1" x14ac:dyDescent="0.25">
      <c r="C356" s="16"/>
      <c r="D356" s="16"/>
    </row>
    <row r="357" spans="3:4" s="31" customFormat="1" x14ac:dyDescent="0.25">
      <c r="C357" s="16"/>
      <c r="D357" s="16"/>
    </row>
    <row r="358" spans="3:4" s="31" customFormat="1" x14ac:dyDescent="0.25">
      <c r="C358" s="16"/>
      <c r="D358" s="16"/>
    </row>
    <row r="359" spans="3:4" s="31" customFormat="1" x14ac:dyDescent="0.25">
      <c r="C359" s="16"/>
      <c r="D359" s="16"/>
    </row>
    <row r="360" spans="3:4" s="31" customFormat="1" x14ac:dyDescent="0.25">
      <c r="C360" s="16"/>
      <c r="D360" s="16"/>
    </row>
    <row r="361" spans="3:4" s="31" customFormat="1" x14ac:dyDescent="0.25">
      <c r="C361" s="16"/>
      <c r="D361" s="16"/>
    </row>
    <row r="362" spans="3:4" s="31" customFormat="1" x14ac:dyDescent="0.25">
      <c r="C362" s="16"/>
      <c r="D362" s="16"/>
    </row>
    <row r="363" spans="3:4" s="31" customFormat="1" x14ac:dyDescent="0.25">
      <c r="C363" s="16"/>
      <c r="D363" s="16"/>
    </row>
    <row r="364" spans="3:4" s="31" customFormat="1" x14ac:dyDescent="0.25">
      <c r="C364" s="16"/>
      <c r="D364" s="16"/>
    </row>
    <row r="365" spans="3:4" s="31" customFormat="1" x14ac:dyDescent="0.25">
      <c r="C365" s="16"/>
      <c r="D365" s="16"/>
    </row>
    <row r="366" spans="3:4" s="31" customFormat="1" x14ac:dyDescent="0.25">
      <c r="C366" s="16"/>
      <c r="D366" s="16"/>
    </row>
    <row r="367" spans="3:4" s="31" customFormat="1" x14ac:dyDescent="0.25">
      <c r="C367" s="16"/>
      <c r="D367" s="16"/>
    </row>
    <row r="368" spans="3:4" s="31" customFormat="1" x14ac:dyDescent="0.25">
      <c r="C368" s="16"/>
      <c r="D368" s="16"/>
    </row>
    <row r="369" spans="3:4" s="31" customFormat="1" x14ac:dyDescent="0.25">
      <c r="C369" s="16"/>
      <c r="D369" s="16"/>
    </row>
    <row r="370" spans="3:4" s="31" customFormat="1" x14ac:dyDescent="0.25">
      <c r="C370" s="16"/>
      <c r="D370" s="16"/>
    </row>
    <row r="371" spans="3:4" s="31" customFormat="1" x14ac:dyDescent="0.25">
      <c r="C371" s="16"/>
      <c r="D371" s="16"/>
    </row>
    <row r="372" spans="3:4" s="31" customFormat="1" x14ac:dyDescent="0.25">
      <c r="C372" s="16"/>
      <c r="D372" s="16"/>
    </row>
    <row r="373" spans="3:4" s="31" customFormat="1" x14ac:dyDescent="0.25">
      <c r="C373" s="16"/>
      <c r="D373" s="16"/>
    </row>
    <row r="374" spans="3:4" s="31" customFormat="1" x14ac:dyDescent="0.25">
      <c r="C374" s="16"/>
      <c r="D374" s="16"/>
    </row>
    <row r="375" spans="3:4" s="31" customFormat="1" x14ac:dyDescent="0.25">
      <c r="C375" s="16"/>
      <c r="D375" s="16"/>
    </row>
    <row r="376" spans="3:4" s="31" customFormat="1" x14ac:dyDescent="0.25">
      <c r="C376" s="16"/>
      <c r="D376" s="16"/>
    </row>
    <row r="377" spans="3:4" s="31" customFormat="1" x14ac:dyDescent="0.25">
      <c r="C377" s="16"/>
      <c r="D377" s="16"/>
    </row>
    <row r="378" spans="3:4" s="31" customFormat="1" x14ac:dyDescent="0.25">
      <c r="C378" s="16"/>
      <c r="D378" s="16"/>
    </row>
    <row r="379" spans="3:4" s="31" customFormat="1" x14ac:dyDescent="0.25">
      <c r="C379" s="16"/>
      <c r="D379" s="16"/>
    </row>
    <row r="380" spans="3:4" s="31" customFormat="1" x14ac:dyDescent="0.25">
      <c r="C380" s="16"/>
      <c r="D380" s="16"/>
    </row>
    <row r="381" spans="3:4" s="31" customFormat="1" x14ac:dyDescent="0.25">
      <c r="C381" s="16"/>
      <c r="D381" s="16"/>
    </row>
    <row r="382" spans="3:4" s="31" customFormat="1" x14ac:dyDescent="0.25">
      <c r="C382" s="16"/>
      <c r="D382" s="16"/>
    </row>
    <row r="383" spans="3:4" s="31" customFormat="1" x14ac:dyDescent="0.25">
      <c r="C383" s="16"/>
      <c r="D383" s="16"/>
    </row>
    <row r="384" spans="3:4" s="31" customFormat="1" x14ac:dyDescent="0.25">
      <c r="C384" s="16"/>
      <c r="D384" s="16"/>
    </row>
    <row r="385" spans="3:4" s="31" customFormat="1" x14ac:dyDescent="0.25">
      <c r="C385" s="16"/>
      <c r="D385" s="16"/>
    </row>
    <row r="386" spans="3:4" s="31" customFormat="1" x14ac:dyDescent="0.25">
      <c r="C386" s="16"/>
      <c r="D386" s="16"/>
    </row>
    <row r="387" spans="3:4" s="31" customFormat="1" x14ac:dyDescent="0.25">
      <c r="C387" s="16"/>
      <c r="D387" s="16"/>
    </row>
    <row r="388" spans="3:4" s="31" customFormat="1" x14ac:dyDescent="0.25">
      <c r="C388" s="16"/>
      <c r="D388" s="16"/>
    </row>
    <row r="389" spans="3:4" s="31" customFormat="1" x14ac:dyDescent="0.25">
      <c r="C389" s="16"/>
      <c r="D389" s="16"/>
    </row>
    <row r="390" spans="3:4" s="31" customFormat="1" x14ac:dyDescent="0.25">
      <c r="C390" s="16"/>
      <c r="D390" s="16"/>
    </row>
    <row r="391" spans="3:4" s="31" customFormat="1" x14ac:dyDescent="0.25">
      <c r="C391" s="16"/>
      <c r="D391" s="16"/>
    </row>
    <row r="392" spans="3:4" s="31" customFormat="1" x14ac:dyDescent="0.25">
      <c r="C392" s="16"/>
      <c r="D392" s="16"/>
    </row>
    <row r="393" spans="3:4" s="31" customFormat="1" x14ac:dyDescent="0.25">
      <c r="C393" s="16"/>
      <c r="D393" s="16"/>
    </row>
    <row r="394" spans="3:4" s="31" customFormat="1" x14ac:dyDescent="0.25">
      <c r="C394" s="16"/>
      <c r="D394" s="16"/>
    </row>
    <row r="395" spans="3:4" s="31" customFormat="1" x14ac:dyDescent="0.25">
      <c r="C395" s="16"/>
      <c r="D395" s="16"/>
    </row>
    <row r="396" spans="3:4" s="31" customFormat="1" x14ac:dyDescent="0.25">
      <c r="C396" s="16"/>
      <c r="D396" s="16"/>
    </row>
    <row r="397" spans="3:4" s="31" customFormat="1" x14ac:dyDescent="0.25">
      <c r="C397" s="16"/>
      <c r="D397" s="16"/>
    </row>
    <row r="398" spans="3:4" s="31" customFormat="1" x14ac:dyDescent="0.25">
      <c r="C398" s="16"/>
      <c r="D398" s="16"/>
    </row>
    <row r="399" spans="3:4" s="31" customFormat="1" x14ac:dyDescent="0.25">
      <c r="C399" s="16"/>
      <c r="D399" s="16"/>
    </row>
    <row r="400" spans="3:4" s="31" customFormat="1" x14ac:dyDescent="0.25">
      <c r="C400" s="16"/>
      <c r="D400" s="16"/>
    </row>
    <row r="401" spans="3:4" s="31" customFormat="1" x14ac:dyDescent="0.25">
      <c r="C401" s="16"/>
      <c r="D401" s="16"/>
    </row>
    <row r="402" spans="3:4" s="31" customFormat="1" x14ac:dyDescent="0.25">
      <c r="C402" s="16"/>
      <c r="D402" s="16"/>
    </row>
    <row r="403" spans="3:4" s="31" customFormat="1" x14ac:dyDescent="0.25">
      <c r="C403" s="16"/>
      <c r="D403" s="16"/>
    </row>
    <row r="404" spans="3:4" s="31" customFormat="1" x14ac:dyDescent="0.25">
      <c r="C404" s="16"/>
      <c r="D404" s="16"/>
    </row>
    <row r="405" spans="3:4" s="31" customFormat="1" x14ac:dyDescent="0.25">
      <c r="C405" s="16"/>
      <c r="D405" s="16"/>
    </row>
    <row r="406" spans="3:4" s="31" customFormat="1" x14ac:dyDescent="0.25">
      <c r="C406" s="16"/>
      <c r="D406" s="16"/>
    </row>
    <row r="407" spans="3:4" s="31" customFormat="1" x14ac:dyDescent="0.25">
      <c r="C407" s="16"/>
      <c r="D407" s="16"/>
    </row>
    <row r="408" spans="3:4" s="31" customFormat="1" x14ac:dyDescent="0.25">
      <c r="C408" s="16"/>
      <c r="D408" s="16"/>
    </row>
    <row r="409" spans="3:4" s="31" customFormat="1" x14ac:dyDescent="0.25">
      <c r="C409" s="16"/>
      <c r="D409" s="16"/>
    </row>
    <row r="410" spans="3:4" s="31" customFormat="1" x14ac:dyDescent="0.25">
      <c r="C410" s="16"/>
      <c r="D410" s="16"/>
    </row>
    <row r="411" spans="3:4" s="31" customFormat="1" x14ac:dyDescent="0.25">
      <c r="C411" s="16"/>
      <c r="D411" s="16"/>
    </row>
    <row r="412" spans="3:4" s="31" customFormat="1" x14ac:dyDescent="0.25">
      <c r="C412" s="16"/>
      <c r="D412" s="16"/>
    </row>
    <row r="413" spans="3:4" s="31" customFormat="1" x14ac:dyDescent="0.25">
      <c r="C413" s="16"/>
      <c r="D413" s="16"/>
    </row>
    <row r="414" spans="3:4" s="31" customFormat="1" x14ac:dyDescent="0.25">
      <c r="C414" s="16"/>
      <c r="D414" s="16"/>
    </row>
    <row r="415" spans="3:4" s="31" customFormat="1" x14ac:dyDescent="0.25">
      <c r="C415" s="16"/>
      <c r="D415" s="16"/>
    </row>
    <row r="416" spans="3:4" s="31" customFormat="1" x14ac:dyDescent="0.25">
      <c r="C416" s="16"/>
      <c r="D416" s="16"/>
    </row>
    <row r="417" spans="3:4" s="31" customFormat="1" x14ac:dyDescent="0.25">
      <c r="C417" s="16"/>
      <c r="D417" s="16"/>
    </row>
    <row r="418" spans="3:4" s="31" customFormat="1" x14ac:dyDescent="0.25">
      <c r="C418" s="16"/>
      <c r="D418" s="16"/>
    </row>
    <row r="419" spans="3:4" s="31" customFormat="1" x14ac:dyDescent="0.25">
      <c r="C419" s="16"/>
      <c r="D419" s="16"/>
    </row>
    <row r="420" spans="3:4" s="31" customFormat="1" x14ac:dyDescent="0.25">
      <c r="C420" s="16"/>
      <c r="D420" s="16"/>
    </row>
    <row r="421" spans="3:4" s="31" customFormat="1" x14ac:dyDescent="0.25">
      <c r="C421" s="16"/>
      <c r="D421" s="16"/>
    </row>
    <row r="422" spans="3:4" s="31" customFormat="1" x14ac:dyDescent="0.25">
      <c r="C422" s="16"/>
      <c r="D422" s="16"/>
    </row>
    <row r="423" spans="3:4" s="31" customFormat="1" x14ac:dyDescent="0.25">
      <c r="C423" s="16"/>
      <c r="D423" s="16"/>
    </row>
    <row r="424" spans="3:4" s="31" customFormat="1" x14ac:dyDescent="0.25">
      <c r="C424" s="16"/>
      <c r="D424" s="16"/>
    </row>
    <row r="425" spans="3:4" s="31" customFormat="1" x14ac:dyDescent="0.25">
      <c r="C425" s="16"/>
      <c r="D425" s="16"/>
    </row>
    <row r="426" spans="3:4" s="31" customFormat="1" x14ac:dyDescent="0.25">
      <c r="C426" s="16"/>
      <c r="D426" s="16"/>
    </row>
    <row r="427" spans="3:4" s="31" customFormat="1" x14ac:dyDescent="0.25">
      <c r="C427" s="16"/>
      <c r="D427" s="16"/>
    </row>
    <row r="428" spans="3:4" s="31" customFormat="1" x14ac:dyDescent="0.25">
      <c r="C428" s="16"/>
      <c r="D428" s="16"/>
    </row>
    <row r="429" spans="3:4" s="31" customFormat="1" x14ac:dyDescent="0.25">
      <c r="C429" s="16"/>
      <c r="D429" s="16"/>
    </row>
    <row r="430" spans="3:4" s="31" customFormat="1" x14ac:dyDescent="0.25">
      <c r="C430" s="16"/>
      <c r="D430" s="16"/>
    </row>
    <row r="431" spans="3:4" s="31" customFormat="1" x14ac:dyDescent="0.25">
      <c r="C431" s="16"/>
      <c r="D431" s="16"/>
    </row>
    <row r="432" spans="3:4" s="31" customFormat="1" x14ac:dyDescent="0.25">
      <c r="C432" s="16"/>
      <c r="D432" s="16"/>
    </row>
    <row r="433" spans="3:4" s="31" customFormat="1" x14ac:dyDescent="0.25">
      <c r="C433" s="16"/>
      <c r="D433" s="16"/>
    </row>
    <row r="434" spans="3:4" s="31" customFormat="1" x14ac:dyDescent="0.25">
      <c r="C434" s="16"/>
      <c r="D434" s="16"/>
    </row>
    <row r="435" spans="3:4" s="31" customFormat="1" x14ac:dyDescent="0.25">
      <c r="C435" s="16"/>
      <c r="D435" s="16"/>
    </row>
    <row r="436" spans="3:4" s="31" customFormat="1" x14ac:dyDescent="0.25">
      <c r="C436" s="16"/>
      <c r="D436" s="16"/>
    </row>
    <row r="437" spans="3:4" s="31" customFormat="1" x14ac:dyDescent="0.25">
      <c r="C437" s="16"/>
      <c r="D437" s="16"/>
    </row>
    <row r="438" spans="3:4" s="31" customFormat="1" x14ac:dyDescent="0.25">
      <c r="C438" s="16"/>
      <c r="D438" s="16"/>
    </row>
    <row r="439" spans="3:4" s="31" customFormat="1" x14ac:dyDescent="0.25">
      <c r="C439" s="16"/>
      <c r="D439" s="16"/>
    </row>
    <row r="440" spans="3:4" s="31" customFormat="1" x14ac:dyDescent="0.25">
      <c r="C440" s="16"/>
      <c r="D440" s="16"/>
    </row>
    <row r="441" spans="3:4" s="31" customFormat="1" x14ac:dyDescent="0.25">
      <c r="C441" s="16"/>
      <c r="D441" s="16"/>
    </row>
    <row r="442" spans="3:4" s="31" customFormat="1" x14ac:dyDescent="0.25">
      <c r="C442" s="16"/>
      <c r="D442" s="16"/>
    </row>
    <row r="443" spans="3:4" s="31" customFormat="1" x14ac:dyDescent="0.25">
      <c r="C443" s="16"/>
      <c r="D443" s="16"/>
    </row>
    <row r="444" spans="3:4" s="31" customFormat="1" x14ac:dyDescent="0.25">
      <c r="C444" s="16"/>
      <c r="D444" s="16"/>
    </row>
    <row r="445" spans="3:4" s="31" customFormat="1" x14ac:dyDescent="0.25">
      <c r="C445" s="16"/>
      <c r="D445" s="16"/>
    </row>
    <row r="446" spans="3:4" s="31" customFormat="1" x14ac:dyDescent="0.25">
      <c r="C446" s="16"/>
      <c r="D446" s="16"/>
    </row>
    <row r="447" spans="3:4" s="31" customFormat="1" x14ac:dyDescent="0.25">
      <c r="C447" s="16"/>
      <c r="D447" s="16"/>
    </row>
    <row r="448" spans="3:4" s="31" customFormat="1" x14ac:dyDescent="0.25">
      <c r="C448" s="16"/>
      <c r="D448" s="16"/>
    </row>
    <row r="449" spans="3:4" s="31" customFormat="1" x14ac:dyDescent="0.25">
      <c r="C449" s="16"/>
      <c r="D449" s="16"/>
    </row>
    <row r="450" spans="3:4" s="31" customFormat="1" x14ac:dyDescent="0.25">
      <c r="C450" s="16"/>
      <c r="D450" s="16"/>
    </row>
    <row r="451" spans="3:4" s="31" customFormat="1" x14ac:dyDescent="0.25">
      <c r="C451" s="16"/>
      <c r="D451" s="16"/>
    </row>
    <row r="452" spans="3:4" s="31" customFormat="1" x14ac:dyDescent="0.25">
      <c r="C452" s="16"/>
      <c r="D452" s="16"/>
    </row>
    <row r="453" spans="3:4" s="31" customFormat="1" x14ac:dyDescent="0.25">
      <c r="C453" s="16"/>
      <c r="D453" s="16"/>
    </row>
    <row r="454" spans="3:4" s="31" customFormat="1" x14ac:dyDescent="0.25">
      <c r="C454" s="16"/>
      <c r="D454" s="16"/>
    </row>
    <row r="455" spans="3:4" s="31" customFormat="1" x14ac:dyDescent="0.25">
      <c r="C455" s="16"/>
      <c r="D455" s="16"/>
    </row>
    <row r="456" spans="3:4" s="31" customFormat="1" x14ac:dyDescent="0.25">
      <c r="C456" s="16"/>
      <c r="D456" s="16"/>
    </row>
    <row r="457" spans="3:4" s="31" customFormat="1" x14ac:dyDescent="0.25">
      <c r="C457" s="16"/>
      <c r="D457" s="16"/>
    </row>
    <row r="458" spans="3:4" s="31" customFormat="1" x14ac:dyDescent="0.25">
      <c r="C458" s="16"/>
      <c r="D458" s="16"/>
    </row>
    <row r="459" spans="3:4" s="31" customFormat="1" x14ac:dyDescent="0.25">
      <c r="C459" s="16"/>
      <c r="D459" s="16"/>
    </row>
    <row r="460" spans="3:4" s="31" customFormat="1" x14ac:dyDescent="0.25">
      <c r="C460" s="16"/>
      <c r="D460" s="16"/>
    </row>
    <row r="461" spans="3:4" s="31" customFormat="1" x14ac:dyDescent="0.25">
      <c r="C461" s="16"/>
      <c r="D461" s="16"/>
    </row>
    <row r="462" spans="3:4" s="31" customFormat="1" x14ac:dyDescent="0.25">
      <c r="C462" s="16"/>
      <c r="D462" s="16"/>
    </row>
    <row r="463" spans="3:4" s="31" customFormat="1" x14ac:dyDescent="0.25">
      <c r="C463" s="16"/>
      <c r="D463" s="16"/>
    </row>
    <row r="464" spans="3:4" s="31" customFormat="1" x14ac:dyDescent="0.25">
      <c r="C464" s="16"/>
      <c r="D464" s="16"/>
    </row>
    <row r="465" spans="3:4" s="31" customFormat="1" x14ac:dyDescent="0.25">
      <c r="C465" s="16"/>
      <c r="D465" s="16"/>
    </row>
    <row r="466" spans="3:4" s="31" customFormat="1" x14ac:dyDescent="0.25">
      <c r="C466" s="16"/>
      <c r="D466" s="16"/>
    </row>
    <row r="467" spans="3:4" s="31" customFormat="1" x14ac:dyDescent="0.25">
      <c r="C467" s="16"/>
      <c r="D467" s="16"/>
    </row>
    <row r="468" spans="3:4" s="31" customFormat="1" x14ac:dyDescent="0.25">
      <c r="C468" s="16"/>
      <c r="D468" s="16"/>
    </row>
    <row r="469" spans="3:4" s="31" customFormat="1" x14ac:dyDescent="0.25">
      <c r="C469" s="16"/>
      <c r="D469" s="16"/>
    </row>
    <row r="470" spans="3:4" s="31" customFormat="1" x14ac:dyDescent="0.25">
      <c r="C470" s="16"/>
      <c r="D470" s="16"/>
    </row>
    <row r="471" spans="3:4" s="31" customFormat="1" x14ac:dyDescent="0.25">
      <c r="C471" s="16"/>
      <c r="D471" s="16"/>
    </row>
    <row r="472" spans="3:4" s="31" customFormat="1" x14ac:dyDescent="0.25">
      <c r="C472" s="16"/>
      <c r="D472" s="16"/>
    </row>
    <row r="473" spans="3:4" s="31" customFormat="1" x14ac:dyDescent="0.25">
      <c r="C473" s="16"/>
      <c r="D473" s="16"/>
    </row>
    <row r="474" spans="3:4" s="31" customFormat="1" x14ac:dyDescent="0.25">
      <c r="C474" s="16"/>
      <c r="D474" s="16"/>
    </row>
    <row r="475" spans="3:4" s="31" customFormat="1" x14ac:dyDescent="0.25">
      <c r="C475" s="16"/>
      <c r="D475" s="16"/>
    </row>
    <row r="476" spans="3:4" s="31" customFormat="1" x14ac:dyDescent="0.25">
      <c r="C476" s="16"/>
      <c r="D476" s="16"/>
    </row>
    <row r="477" spans="3:4" s="31" customFormat="1" x14ac:dyDescent="0.25">
      <c r="C477" s="16"/>
      <c r="D477" s="16"/>
    </row>
    <row r="478" spans="3:4" s="31" customFormat="1" x14ac:dyDescent="0.25">
      <c r="C478" s="16"/>
      <c r="D478" s="16"/>
    </row>
    <row r="479" spans="3:4" s="31" customFormat="1" x14ac:dyDescent="0.25">
      <c r="C479" s="16"/>
      <c r="D479" s="16"/>
    </row>
    <row r="480" spans="3:4" s="31" customFormat="1" x14ac:dyDescent="0.25">
      <c r="C480" s="16"/>
      <c r="D480" s="16"/>
    </row>
    <row r="481" spans="3:4" s="31" customFormat="1" x14ac:dyDescent="0.25">
      <c r="C481" s="16"/>
      <c r="D481" s="16"/>
    </row>
    <row r="482" spans="3:4" s="31" customFormat="1" x14ac:dyDescent="0.25">
      <c r="C482" s="16"/>
      <c r="D482" s="16"/>
    </row>
    <row r="483" spans="3:4" s="31" customFormat="1" x14ac:dyDescent="0.25">
      <c r="C483" s="16"/>
      <c r="D483" s="16"/>
    </row>
    <row r="484" spans="3:4" s="31" customFormat="1" x14ac:dyDescent="0.25">
      <c r="C484" s="16"/>
      <c r="D484" s="16"/>
    </row>
    <row r="485" spans="3:4" s="31" customFormat="1" x14ac:dyDescent="0.25">
      <c r="C485" s="16"/>
      <c r="D485" s="16"/>
    </row>
    <row r="486" spans="3:4" s="31" customFormat="1" x14ac:dyDescent="0.25">
      <c r="C486" s="16"/>
      <c r="D486" s="16"/>
    </row>
    <row r="487" spans="3:4" s="31" customFormat="1" x14ac:dyDescent="0.25">
      <c r="C487" s="16"/>
      <c r="D487" s="16"/>
    </row>
    <row r="488" spans="3:4" s="31" customFormat="1" x14ac:dyDescent="0.25">
      <c r="C488" s="16"/>
      <c r="D488" s="16"/>
    </row>
    <row r="489" spans="3:4" s="31" customFormat="1" x14ac:dyDescent="0.25">
      <c r="C489" s="16"/>
      <c r="D489" s="16"/>
    </row>
    <row r="490" spans="3:4" s="31" customFormat="1" x14ac:dyDescent="0.25">
      <c r="C490" s="16"/>
      <c r="D490" s="16"/>
    </row>
    <row r="491" spans="3:4" s="31" customFormat="1" x14ac:dyDescent="0.25">
      <c r="C491" s="16"/>
      <c r="D491" s="16"/>
    </row>
    <row r="492" spans="3:4" s="31" customFormat="1" x14ac:dyDescent="0.25">
      <c r="C492" s="16"/>
      <c r="D492" s="16"/>
    </row>
    <row r="493" spans="3:4" s="31" customFormat="1" x14ac:dyDescent="0.25">
      <c r="C493" s="16"/>
      <c r="D493" s="16"/>
    </row>
    <row r="494" spans="3:4" s="31" customFormat="1" x14ac:dyDescent="0.25">
      <c r="C494" s="16"/>
      <c r="D494" s="16"/>
    </row>
    <row r="495" spans="3:4" s="31" customFormat="1" x14ac:dyDescent="0.25">
      <c r="C495" s="16"/>
      <c r="D495" s="16"/>
    </row>
    <row r="496" spans="3:4" s="31" customFormat="1" x14ac:dyDescent="0.25">
      <c r="C496" s="16"/>
      <c r="D496" s="16"/>
    </row>
    <row r="497" spans="3:4" s="31" customFormat="1" x14ac:dyDescent="0.25">
      <c r="C497" s="16"/>
      <c r="D497" s="16"/>
    </row>
    <row r="498" spans="3:4" s="31" customFormat="1" x14ac:dyDescent="0.25">
      <c r="C498" s="16"/>
      <c r="D498" s="16"/>
    </row>
    <row r="499" spans="3:4" s="31" customFormat="1" x14ac:dyDescent="0.25">
      <c r="C499" s="16"/>
      <c r="D499" s="16"/>
    </row>
    <row r="500" spans="3:4" s="31" customFormat="1" x14ac:dyDescent="0.25">
      <c r="C500" s="16"/>
      <c r="D500" s="16"/>
    </row>
    <row r="501" spans="3:4" s="31" customFormat="1" x14ac:dyDescent="0.25">
      <c r="C501" s="16"/>
      <c r="D501" s="16"/>
    </row>
    <row r="502" spans="3:4" s="31" customFormat="1" x14ac:dyDescent="0.25">
      <c r="C502" s="16"/>
      <c r="D502" s="16"/>
    </row>
    <row r="503" spans="3:4" s="31" customFormat="1" x14ac:dyDescent="0.25">
      <c r="C503" s="16"/>
      <c r="D503" s="16"/>
    </row>
    <row r="504" spans="3:4" s="31" customFormat="1" x14ac:dyDescent="0.25">
      <c r="C504" s="16"/>
      <c r="D504" s="16"/>
    </row>
    <row r="505" spans="3:4" s="31" customFormat="1" x14ac:dyDescent="0.25">
      <c r="C505" s="16"/>
      <c r="D505" s="16"/>
    </row>
    <row r="506" spans="3:4" s="31" customFormat="1" x14ac:dyDescent="0.25">
      <c r="C506" s="16"/>
      <c r="D506" s="16"/>
    </row>
    <row r="507" spans="3:4" s="31" customFormat="1" x14ac:dyDescent="0.25">
      <c r="C507" s="16"/>
      <c r="D507" s="16"/>
    </row>
    <row r="508" spans="3:4" s="31" customFormat="1" x14ac:dyDescent="0.25">
      <c r="C508" s="16"/>
      <c r="D508" s="16"/>
    </row>
    <row r="509" spans="3:4" s="31" customFormat="1" x14ac:dyDescent="0.25">
      <c r="C509" s="16"/>
      <c r="D509" s="16"/>
    </row>
    <row r="510" spans="3:4" s="31" customFormat="1" x14ac:dyDescent="0.25">
      <c r="C510" s="16"/>
      <c r="D510" s="16"/>
    </row>
    <row r="511" spans="3:4" s="31" customFormat="1" x14ac:dyDescent="0.25">
      <c r="C511" s="16"/>
      <c r="D511" s="16"/>
    </row>
    <row r="512" spans="3:4" s="31" customFormat="1" x14ac:dyDescent="0.25">
      <c r="C512" s="16"/>
      <c r="D512" s="16"/>
    </row>
    <row r="513" spans="3:4" s="31" customFormat="1" x14ac:dyDescent="0.25">
      <c r="C513" s="16"/>
      <c r="D513" s="16"/>
    </row>
    <row r="514" spans="3:4" s="31" customFormat="1" x14ac:dyDescent="0.25">
      <c r="C514" s="16"/>
      <c r="D514" s="16"/>
    </row>
    <row r="515" spans="3:4" s="31" customFormat="1" x14ac:dyDescent="0.25">
      <c r="C515" s="16"/>
      <c r="D515" s="16"/>
    </row>
    <row r="516" spans="3:4" s="31" customFormat="1" x14ac:dyDescent="0.25">
      <c r="C516" s="16"/>
      <c r="D516" s="16"/>
    </row>
    <row r="517" spans="3:4" s="31" customFormat="1" x14ac:dyDescent="0.25">
      <c r="C517" s="16"/>
      <c r="D517" s="16"/>
    </row>
    <row r="518" spans="3:4" s="31" customFormat="1" x14ac:dyDescent="0.25">
      <c r="C518" s="16"/>
      <c r="D518" s="16"/>
    </row>
    <row r="519" spans="3:4" s="31" customFormat="1" x14ac:dyDescent="0.25">
      <c r="C519" s="16"/>
      <c r="D519" s="16"/>
    </row>
    <row r="520" spans="3:4" s="31" customFormat="1" x14ac:dyDescent="0.25">
      <c r="C520" s="16"/>
      <c r="D520" s="16"/>
    </row>
    <row r="521" spans="3:4" s="31" customFormat="1" x14ac:dyDescent="0.25">
      <c r="C521" s="16"/>
      <c r="D521" s="16"/>
    </row>
    <row r="522" spans="3:4" s="31" customFormat="1" x14ac:dyDescent="0.25">
      <c r="C522" s="16"/>
      <c r="D522" s="16"/>
    </row>
    <row r="523" spans="3:4" s="31" customFormat="1" x14ac:dyDescent="0.25">
      <c r="C523" s="16"/>
      <c r="D523" s="16"/>
    </row>
    <row r="524" spans="3:4" s="31" customFormat="1" x14ac:dyDescent="0.25">
      <c r="C524" s="16"/>
      <c r="D524" s="16"/>
    </row>
    <row r="525" spans="3:4" s="31" customFormat="1" x14ac:dyDescent="0.25">
      <c r="C525" s="16"/>
      <c r="D525" s="16"/>
    </row>
    <row r="526" spans="3:4" s="31" customFormat="1" x14ac:dyDescent="0.25">
      <c r="C526" s="16"/>
      <c r="D526" s="16"/>
    </row>
    <row r="527" spans="3:4" s="31" customFormat="1" x14ac:dyDescent="0.25">
      <c r="C527" s="16"/>
      <c r="D527" s="16"/>
    </row>
    <row r="528" spans="3:4" s="31" customFormat="1" x14ac:dyDescent="0.25">
      <c r="C528" s="16"/>
      <c r="D528" s="16"/>
    </row>
    <row r="529" spans="3:4" s="31" customFormat="1" x14ac:dyDescent="0.25">
      <c r="C529" s="16"/>
      <c r="D529" s="16"/>
    </row>
    <row r="530" spans="3:4" s="31" customFormat="1" x14ac:dyDescent="0.25">
      <c r="C530" s="16"/>
      <c r="D530" s="16"/>
    </row>
    <row r="531" spans="3:4" s="31" customFormat="1" x14ac:dyDescent="0.25">
      <c r="C531" s="16"/>
      <c r="D531" s="16"/>
    </row>
    <row r="532" spans="3:4" s="31" customFormat="1" x14ac:dyDescent="0.25">
      <c r="C532" s="16"/>
      <c r="D532" s="16"/>
    </row>
    <row r="533" spans="3:4" s="31" customFormat="1" x14ac:dyDescent="0.25">
      <c r="C533" s="16"/>
      <c r="D533" s="16"/>
    </row>
    <row r="534" spans="3:4" s="31" customFormat="1" x14ac:dyDescent="0.25">
      <c r="C534" s="16"/>
      <c r="D534" s="16"/>
    </row>
    <row r="535" spans="3:4" s="31" customFormat="1" x14ac:dyDescent="0.25">
      <c r="C535" s="16"/>
      <c r="D535" s="16"/>
    </row>
    <row r="536" spans="3:4" s="31" customFormat="1" x14ac:dyDescent="0.25">
      <c r="C536" s="16"/>
      <c r="D536" s="16"/>
    </row>
    <row r="537" spans="3:4" s="31" customFormat="1" x14ac:dyDescent="0.25">
      <c r="C537" s="16"/>
      <c r="D537" s="16"/>
    </row>
    <row r="538" spans="3:4" s="31" customFormat="1" x14ac:dyDescent="0.25">
      <c r="C538" s="16"/>
      <c r="D538" s="16"/>
    </row>
    <row r="539" spans="3:4" s="31" customFormat="1" x14ac:dyDescent="0.25">
      <c r="C539" s="16"/>
      <c r="D539" s="16"/>
    </row>
    <row r="540" spans="3:4" s="31" customFormat="1" x14ac:dyDescent="0.25">
      <c r="C540" s="16"/>
      <c r="D540" s="16"/>
    </row>
    <row r="541" spans="3:4" s="31" customFormat="1" x14ac:dyDescent="0.25">
      <c r="C541" s="16"/>
      <c r="D541" s="16"/>
    </row>
    <row r="542" spans="3:4" s="31" customFormat="1" x14ac:dyDescent="0.25">
      <c r="C542" s="16"/>
      <c r="D542" s="16"/>
    </row>
    <row r="543" spans="3:4" s="31" customFormat="1" x14ac:dyDescent="0.25">
      <c r="C543" s="16"/>
      <c r="D543" s="16"/>
    </row>
    <row r="544" spans="3:4" s="31" customFormat="1" x14ac:dyDescent="0.25">
      <c r="C544" s="16"/>
      <c r="D544" s="16"/>
    </row>
    <row r="545" spans="3:4" s="31" customFormat="1" x14ac:dyDescent="0.25">
      <c r="C545" s="16"/>
      <c r="D545" s="16"/>
    </row>
    <row r="546" spans="3:4" s="31" customFormat="1" x14ac:dyDescent="0.25">
      <c r="C546" s="16"/>
      <c r="D546" s="16"/>
    </row>
    <row r="547" spans="3:4" s="31" customFormat="1" x14ac:dyDescent="0.25">
      <c r="C547" s="16"/>
      <c r="D547" s="16"/>
    </row>
    <row r="548" spans="3:4" s="31" customFormat="1" x14ac:dyDescent="0.25">
      <c r="C548" s="16"/>
      <c r="D548" s="16"/>
    </row>
    <row r="549" spans="3:4" s="31" customFormat="1" x14ac:dyDescent="0.25">
      <c r="C549" s="16"/>
      <c r="D549" s="16"/>
    </row>
    <row r="550" spans="3:4" s="31" customFormat="1" x14ac:dyDescent="0.25">
      <c r="C550" s="16"/>
      <c r="D550" s="16"/>
    </row>
    <row r="551" spans="3:4" s="31" customFormat="1" x14ac:dyDescent="0.25">
      <c r="C551" s="16"/>
      <c r="D551" s="16"/>
    </row>
    <row r="552" spans="3:4" s="31" customFormat="1" x14ac:dyDescent="0.25">
      <c r="C552" s="16"/>
      <c r="D552" s="16"/>
    </row>
    <row r="553" spans="3:4" s="31" customFormat="1" x14ac:dyDescent="0.25">
      <c r="C553" s="16"/>
      <c r="D553" s="16"/>
    </row>
    <row r="554" spans="3:4" s="31" customFormat="1" x14ac:dyDescent="0.25">
      <c r="C554" s="16"/>
      <c r="D554" s="16"/>
    </row>
    <row r="555" spans="3:4" s="31" customFormat="1" x14ac:dyDescent="0.25">
      <c r="C555" s="16"/>
      <c r="D555" s="16"/>
    </row>
    <row r="556" spans="3:4" s="31" customFormat="1" x14ac:dyDescent="0.25">
      <c r="C556" s="16"/>
      <c r="D556" s="16"/>
    </row>
    <row r="557" spans="3:4" s="31" customFormat="1" x14ac:dyDescent="0.25">
      <c r="C557" s="16"/>
      <c r="D557" s="16"/>
    </row>
    <row r="558" spans="3:4" s="31" customFormat="1" x14ac:dyDescent="0.25">
      <c r="C558" s="16"/>
      <c r="D558" s="16"/>
    </row>
    <row r="559" spans="3:4" s="31" customFormat="1" x14ac:dyDescent="0.25">
      <c r="C559" s="16"/>
      <c r="D559" s="16"/>
    </row>
    <row r="560" spans="3:4" s="31" customFormat="1" x14ac:dyDescent="0.25">
      <c r="C560" s="16"/>
      <c r="D560" s="16"/>
    </row>
    <row r="561" spans="3:4" s="31" customFormat="1" x14ac:dyDescent="0.25">
      <c r="C561" s="16"/>
      <c r="D561" s="16"/>
    </row>
    <row r="562" spans="3:4" s="31" customFormat="1" x14ac:dyDescent="0.25">
      <c r="C562" s="16"/>
      <c r="D562" s="16"/>
    </row>
    <row r="563" spans="3:4" s="31" customFormat="1" x14ac:dyDescent="0.25">
      <c r="C563" s="16"/>
      <c r="D563" s="16"/>
    </row>
    <row r="564" spans="3:4" s="31" customFormat="1" x14ac:dyDescent="0.25">
      <c r="C564" s="16"/>
      <c r="D564" s="16"/>
    </row>
    <row r="565" spans="3:4" s="31" customFormat="1" x14ac:dyDescent="0.25">
      <c r="C565" s="16"/>
      <c r="D565" s="16"/>
    </row>
    <row r="566" spans="3:4" s="31" customFormat="1" x14ac:dyDescent="0.25">
      <c r="C566" s="16"/>
      <c r="D566" s="16"/>
    </row>
    <row r="567" spans="3:4" s="31" customFormat="1" x14ac:dyDescent="0.25">
      <c r="C567" s="16"/>
      <c r="D567" s="16"/>
    </row>
    <row r="568" spans="3:4" s="31" customFormat="1" x14ac:dyDescent="0.25">
      <c r="C568" s="16"/>
      <c r="D568" s="16"/>
    </row>
    <row r="569" spans="3:4" s="31" customFormat="1" x14ac:dyDescent="0.25">
      <c r="C569" s="16"/>
      <c r="D569" s="16"/>
    </row>
    <row r="570" spans="3:4" s="31" customFormat="1" x14ac:dyDescent="0.25">
      <c r="C570" s="16"/>
      <c r="D570" s="16"/>
    </row>
    <row r="571" spans="3:4" s="31" customFormat="1" x14ac:dyDescent="0.25">
      <c r="C571" s="16"/>
      <c r="D571" s="16"/>
    </row>
    <row r="572" spans="3:4" s="31" customFormat="1" x14ac:dyDescent="0.25">
      <c r="C572" s="16"/>
      <c r="D572" s="16"/>
    </row>
    <row r="573" spans="3:4" s="31" customFormat="1" x14ac:dyDescent="0.25">
      <c r="C573" s="16"/>
      <c r="D573" s="16"/>
    </row>
    <row r="574" spans="3:4" s="31" customFormat="1" x14ac:dyDescent="0.25">
      <c r="C574" s="16"/>
      <c r="D574" s="16"/>
    </row>
    <row r="575" spans="3:4" s="31" customFormat="1" x14ac:dyDescent="0.25">
      <c r="C575" s="16"/>
      <c r="D575" s="16"/>
    </row>
    <row r="576" spans="3:4" s="31" customFormat="1" x14ac:dyDescent="0.25">
      <c r="C576" s="16"/>
      <c r="D576" s="16"/>
    </row>
    <row r="577" spans="3:4" s="31" customFormat="1" x14ac:dyDescent="0.25">
      <c r="C577" s="16"/>
      <c r="D577" s="16"/>
    </row>
    <row r="578" spans="3:4" s="31" customFormat="1" x14ac:dyDescent="0.25">
      <c r="C578" s="16"/>
      <c r="D578" s="16"/>
    </row>
    <row r="579" spans="3:4" s="31" customFormat="1" x14ac:dyDescent="0.25">
      <c r="C579" s="16"/>
      <c r="D579" s="16"/>
    </row>
    <row r="580" spans="3:4" s="31" customFormat="1" x14ac:dyDescent="0.25">
      <c r="C580" s="16"/>
      <c r="D580" s="16"/>
    </row>
    <row r="581" spans="3:4" s="31" customFormat="1" x14ac:dyDescent="0.25">
      <c r="C581" s="16"/>
      <c r="D581" s="16"/>
    </row>
    <row r="582" spans="3:4" s="31" customFormat="1" x14ac:dyDescent="0.25">
      <c r="C582" s="16"/>
      <c r="D582" s="16"/>
    </row>
    <row r="583" spans="3:4" s="31" customFormat="1" x14ac:dyDescent="0.25">
      <c r="C583" s="16"/>
      <c r="D583" s="16"/>
    </row>
    <row r="584" spans="3:4" s="31" customFormat="1" x14ac:dyDescent="0.25">
      <c r="C584" s="16"/>
      <c r="D584" s="16"/>
    </row>
    <row r="585" spans="3:4" s="31" customFormat="1" x14ac:dyDescent="0.25">
      <c r="C585" s="16"/>
      <c r="D585" s="16"/>
    </row>
    <row r="586" spans="3:4" s="31" customFormat="1" x14ac:dyDescent="0.25">
      <c r="C586" s="16"/>
      <c r="D586" s="16"/>
    </row>
    <row r="587" spans="3:4" s="31" customFormat="1" x14ac:dyDescent="0.25">
      <c r="C587" s="16"/>
      <c r="D587" s="16"/>
    </row>
    <row r="588" spans="3:4" s="31" customFormat="1" x14ac:dyDescent="0.25">
      <c r="C588" s="16"/>
      <c r="D588" s="16"/>
    </row>
    <row r="589" spans="3:4" s="31" customFormat="1" x14ac:dyDescent="0.25">
      <c r="C589" s="16"/>
      <c r="D589" s="16"/>
    </row>
    <row r="590" spans="3:4" s="31" customFormat="1" x14ac:dyDescent="0.25">
      <c r="C590" s="16"/>
      <c r="D590" s="16"/>
    </row>
    <row r="591" spans="3:4" s="31" customFormat="1" x14ac:dyDescent="0.25">
      <c r="C591" s="16"/>
      <c r="D591" s="16"/>
    </row>
    <row r="592" spans="3:4" s="31" customFormat="1" x14ac:dyDescent="0.25">
      <c r="C592" s="16"/>
      <c r="D592" s="16"/>
    </row>
    <row r="593" spans="3:4" s="31" customFormat="1" x14ac:dyDescent="0.25">
      <c r="C593" s="16"/>
      <c r="D593" s="16"/>
    </row>
    <row r="594" spans="3:4" s="31" customFormat="1" x14ac:dyDescent="0.25">
      <c r="C594" s="16"/>
      <c r="D594" s="16"/>
    </row>
    <row r="595" spans="3:4" s="31" customFormat="1" x14ac:dyDescent="0.25">
      <c r="C595" s="16"/>
      <c r="D595" s="16"/>
    </row>
    <row r="596" spans="3:4" s="31" customFormat="1" x14ac:dyDescent="0.25">
      <c r="C596" s="16"/>
      <c r="D596" s="16"/>
    </row>
    <row r="597" spans="3:4" s="31" customFormat="1" x14ac:dyDescent="0.25">
      <c r="C597" s="16"/>
      <c r="D597" s="16"/>
    </row>
    <row r="598" spans="3:4" s="31" customFormat="1" x14ac:dyDescent="0.25">
      <c r="C598" s="16"/>
      <c r="D598" s="16"/>
    </row>
    <row r="599" spans="3:4" s="31" customFormat="1" x14ac:dyDescent="0.25">
      <c r="C599" s="16"/>
      <c r="D599" s="16"/>
    </row>
    <row r="600" spans="3:4" s="31" customFormat="1" x14ac:dyDescent="0.25">
      <c r="C600" s="16"/>
      <c r="D600" s="16"/>
    </row>
    <row r="601" spans="3:4" s="31" customFormat="1" x14ac:dyDescent="0.25">
      <c r="C601" s="16"/>
      <c r="D601" s="16"/>
    </row>
    <row r="602" spans="3:4" s="31" customFormat="1" x14ac:dyDescent="0.25">
      <c r="C602" s="16"/>
      <c r="D602" s="16"/>
    </row>
    <row r="603" spans="3:4" s="31" customFormat="1" x14ac:dyDescent="0.25">
      <c r="C603" s="16"/>
      <c r="D603" s="16"/>
    </row>
    <row r="604" spans="3:4" s="31" customFormat="1" x14ac:dyDescent="0.25">
      <c r="C604" s="16"/>
      <c r="D604" s="16"/>
    </row>
    <row r="605" spans="3:4" s="31" customFormat="1" x14ac:dyDescent="0.25">
      <c r="C605" s="16"/>
      <c r="D605" s="16"/>
    </row>
    <row r="606" spans="3:4" s="31" customFormat="1" x14ac:dyDescent="0.25">
      <c r="C606" s="16"/>
      <c r="D606" s="16"/>
    </row>
    <row r="607" spans="3:4" s="31" customFormat="1" x14ac:dyDescent="0.25">
      <c r="C607" s="16"/>
      <c r="D607" s="16"/>
    </row>
    <row r="608" spans="3:4" s="31" customFormat="1" x14ac:dyDescent="0.25">
      <c r="C608" s="16"/>
      <c r="D608" s="16"/>
    </row>
    <row r="609" spans="3:4" s="31" customFormat="1" x14ac:dyDescent="0.25">
      <c r="C609" s="16"/>
      <c r="D609" s="16"/>
    </row>
    <row r="610" spans="3:4" s="31" customFormat="1" x14ac:dyDescent="0.25">
      <c r="C610" s="16"/>
      <c r="D610" s="16"/>
    </row>
    <row r="611" spans="3:4" s="31" customFormat="1" x14ac:dyDescent="0.25">
      <c r="C611" s="16"/>
      <c r="D611" s="16"/>
    </row>
    <row r="612" spans="3:4" s="31" customFormat="1" x14ac:dyDescent="0.25">
      <c r="C612" s="16"/>
      <c r="D612" s="16"/>
    </row>
    <row r="613" spans="3:4" s="31" customFormat="1" x14ac:dyDescent="0.25">
      <c r="C613" s="16"/>
      <c r="D613" s="16"/>
    </row>
    <row r="614" spans="3:4" s="31" customFormat="1" x14ac:dyDescent="0.25">
      <c r="C614" s="16"/>
      <c r="D614" s="16"/>
    </row>
    <row r="615" spans="3:4" s="31" customFormat="1" x14ac:dyDescent="0.25">
      <c r="C615" s="16"/>
      <c r="D615" s="16"/>
    </row>
    <row r="616" spans="3:4" s="31" customFormat="1" x14ac:dyDescent="0.25">
      <c r="C616" s="16"/>
      <c r="D616" s="16"/>
    </row>
    <row r="617" spans="3:4" s="31" customFormat="1" x14ac:dyDescent="0.25">
      <c r="C617" s="16"/>
      <c r="D617" s="16"/>
    </row>
    <row r="618" spans="3:4" s="31" customFormat="1" x14ac:dyDescent="0.25">
      <c r="C618" s="16"/>
      <c r="D618" s="16"/>
    </row>
    <row r="619" spans="3:4" s="31" customFormat="1" x14ac:dyDescent="0.25">
      <c r="C619" s="16"/>
      <c r="D619" s="16"/>
    </row>
    <row r="620" spans="3:4" s="31" customFormat="1" x14ac:dyDescent="0.25">
      <c r="C620" s="16"/>
      <c r="D620" s="16"/>
    </row>
    <row r="621" spans="3:4" s="31" customFormat="1" x14ac:dyDescent="0.25">
      <c r="C621" s="16"/>
      <c r="D621" s="16"/>
    </row>
    <row r="622" spans="3:4" s="31" customFormat="1" x14ac:dyDescent="0.25">
      <c r="C622" s="16"/>
      <c r="D622" s="16"/>
    </row>
    <row r="623" spans="3:4" s="31" customFormat="1" x14ac:dyDescent="0.25">
      <c r="C623" s="16"/>
      <c r="D623" s="16"/>
    </row>
    <row r="624" spans="3:4" s="31" customFormat="1" x14ac:dyDescent="0.25">
      <c r="C624" s="16"/>
      <c r="D624" s="16"/>
    </row>
    <row r="625" spans="3:4" s="31" customFormat="1" x14ac:dyDescent="0.25">
      <c r="C625" s="16"/>
      <c r="D625" s="16"/>
    </row>
    <row r="626" spans="3:4" s="31" customFormat="1" x14ac:dyDescent="0.25">
      <c r="C626" s="16"/>
      <c r="D626" s="16"/>
    </row>
    <row r="627" spans="3:4" s="31" customFormat="1" x14ac:dyDescent="0.25">
      <c r="C627" s="16"/>
      <c r="D627" s="16"/>
    </row>
    <row r="628" spans="3:4" s="31" customFormat="1" x14ac:dyDescent="0.25">
      <c r="C628" s="16"/>
      <c r="D628" s="16"/>
    </row>
    <row r="629" spans="3:4" s="31" customFormat="1" x14ac:dyDescent="0.25">
      <c r="C629" s="16"/>
      <c r="D629" s="16"/>
    </row>
    <row r="630" spans="3:4" s="31" customFormat="1" x14ac:dyDescent="0.25">
      <c r="C630" s="16"/>
      <c r="D630" s="16"/>
    </row>
    <row r="631" spans="3:4" s="31" customFormat="1" x14ac:dyDescent="0.25">
      <c r="C631" s="16"/>
      <c r="D631" s="16"/>
    </row>
    <row r="632" spans="3:4" s="31" customFormat="1" x14ac:dyDescent="0.25">
      <c r="C632" s="16"/>
      <c r="D632" s="16"/>
    </row>
    <row r="633" spans="3:4" s="31" customFormat="1" x14ac:dyDescent="0.25">
      <c r="C633" s="16"/>
      <c r="D633" s="16"/>
    </row>
    <row r="634" spans="3:4" s="31" customFormat="1" x14ac:dyDescent="0.25">
      <c r="C634" s="16"/>
      <c r="D634" s="16"/>
    </row>
    <row r="635" spans="3:4" s="31" customFormat="1" x14ac:dyDescent="0.25">
      <c r="C635" s="16"/>
      <c r="D635" s="16"/>
    </row>
    <row r="636" spans="3:4" s="31" customFormat="1" x14ac:dyDescent="0.25">
      <c r="C636" s="16"/>
      <c r="D636" s="16"/>
    </row>
    <row r="637" spans="3:4" s="31" customFormat="1" x14ac:dyDescent="0.25">
      <c r="C637" s="16"/>
      <c r="D637" s="16"/>
    </row>
    <row r="638" spans="3:4" s="31" customFormat="1" x14ac:dyDescent="0.25">
      <c r="C638" s="16"/>
      <c r="D638" s="16"/>
    </row>
    <row r="639" spans="3:4" s="31" customFormat="1" x14ac:dyDescent="0.25">
      <c r="C639" s="16"/>
      <c r="D639" s="16"/>
    </row>
    <row r="640" spans="3:4" s="31" customFormat="1" x14ac:dyDescent="0.25">
      <c r="C640" s="16"/>
      <c r="D640" s="16"/>
    </row>
    <row r="641" spans="3:4" s="31" customFormat="1" x14ac:dyDescent="0.25">
      <c r="C641" s="16"/>
      <c r="D641" s="16"/>
    </row>
    <row r="642" spans="3:4" s="31" customFormat="1" x14ac:dyDescent="0.25">
      <c r="C642" s="16"/>
      <c r="D642" s="16"/>
    </row>
    <row r="643" spans="3:4" s="31" customFormat="1" x14ac:dyDescent="0.25">
      <c r="C643" s="16"/>
      <c r="D643" s="16"/>
    </row>
    <row r="644" spans="3:4" s="31" customFormat="1" x14ac:dyDescent="0.25">
      <c r="C644" s="16"/>
      <c r="D644" s="16"/>
    </row>
    <row r="645" spans="3:4" s="31" customFormat="1" x14ac:dyDescent="0.25">
      <c r="C645" s="16"/>
      <c r="D645" s="16"/>
    </row>
    <row r="646" spans="3:4" s="31" customFormat="1" x14ac:dyDescent="0.25">
      <c r="C646" s="16"/>
      <c r="D646" s="16"/>
    </row>
    <row r="647" spans="3:4" s="31" customFormat="1" x14ac:dyDescent="0.25">
      <c r="C647" s="16"/>
      <c r="D647" s="16"/>
    </row>
    <row r="648" spans="3:4" s="31" customFormat="1" x14ac:dyDescent="0.25">
      <c r="C648" s="16"/>
      <c r="D648" s="16"/>
    </row>
    <row r="649" spans="3:4" s="31" customFormat="1" x14ac:dyDescent="0.25">
      <c r="C649" s="16"/>
      <c r="D649" s="16"/>
    </row>
    <row r="650" spans="3:4" s="31" customFormat="1" x14ac:dyDescent="0.25">
      <c r="C650" s="16"/>
      <c r="D650" s="16"/>
    </row>
    <row r="651" spans="3:4" s="31" customFormat="1" x14ac:dyDescent="0.25">
      <c r="C651" s="16"/>
      <c r="D651" s="16"/>
    </row>
    <row r="652" spans="3:4" s="31" customFormat="1" x14ac:dyDescent="0.25">
      <c r="C652" s="16"/>
      <c r="D652" s="16"/>
    </row>
    <row r="653" spans="3:4" s="31" customFormat="1" x14ac:dyDescent="0.25">
      <c r="C653" s="16"/>
      <c r="D653" s="16"/>
    </row>
    <row r="654" spans="3:4" s="31" customFormat="1" x14ac:dyDescent="0.25">
      <c r="C654" s="16"/>
      <c r="D654" s="16"/>
    </row>
    <row r="655" spans="3:4" s="31" customFormat="1" x14ac:dyDescent="0.25">
      <c r="C655" s="16"/>
      <c r="D655" s="16"/>
    </row>
    <row r="656" spans="3:4" s="31" customFormat="1" x14ac:dyDescent="0.25">
      <c r="C656" s="16"/>
      <c r="D656" s="16"/>
    </row>
    <row r="657" spans="3:4" s="31" customFormat="1" x14ac:dyDescent="0.25">
      <c r="C657" s="16"/>
      <c r="D657" s="16"/>
    </row>
    <row r="658" spans="3:4" s="31" customFormat="1" x14ac:dyDescent="0.25">
      <c r="C658" s="16"/>
      <c r="D658" s="16"/>
    </row>
    <row r="659" spans="3:4" s="31" customFormat="1" x14ac:dyDescent="0.25">
      <c r="C659" s="16"/>
      <c r="D659" s="16"/>
    </row>
    <row r="660" spans="3:4" s="31" customFormat="1" x14ac:dyDescent="0.25">
      <c r="C660" s="16"/>
      <c r="D660" s="16"/>
    </row>
    <row r="661" spans="3:4" s="31" customFormat="1" x14ac:dyDescent="0.25">
      <c r="C661" s="16"/>
      <c r="D661" s="16"/>
    </row>
    <row r="662" spans="3:4" s="31" customFormat="1" x14ac:dyDescent="0.25">
      <c r="C662" s="16"/>
      <c r="D662" s="16"/>
    </row>
    <row r="663" spans="3:4" s="31" customFormat="1" x14ac:dyDescent="0.25">
      <c r="C663" s="16"/>
      <c r="D663" s="16"/>
    </row>
    <row r="664" spans="3:4" s="31" customFormat="1" x14ac:dyDescent="0.25">
      <c r="C664" s="16"/>
      <c r="D664" s="16"/>
    </row>
    <row r="665" spans="3:4" s="31" customFormat="1" x14ac:dyDescent="0.25">
      <c r="C665" s="16"/>
      <c r="D665" s="16"/>
    </row>
    <row r="666" spans="3:4" s="31" customFormat="1" x14ac:dyDescent="0.25">
      <c r="C666" s="16"/>
      <c r="D666" s="16"/>
    </row>
    <row r="667" spans="3:4" s="31" customFormat="1" x14ac:dyDescent="0.25">
      <c r="C667" s="16"/>
      <c r="D667" s="16"/>
    </row>
    <row r="668" spans="3:4" s="31" customFormat="1" x14ac:dyDescent="0.25">
      <c r="C668" s="16"/>
      <c r="D668" s="16"/>
    </row>
    <row r="669" spans="3:4" s="31" customFormat="1" x14ac:dyDescent="0.25">
      <c r="C669" s="16"/>
      <c r="D669" s="16"/>
    </row>
    <row r="670" spans="3:4" s="31" customFormat="1" x14ac:dyDescent="0.25">
      <c r="C670" s="16"/>
      <c r="D670" s="16"/>
    </row>
    <row r="671" spans="3:4" s="31" customFormat="1" x14ac:dyDescent="0.25">
      <c r="C671" s="16"/>
      <c r="D671" s="16"/>
    </row>
    <row r="672" spans="3:4" s="31" customFormat="1" x14ac:dyDescent="0.25">
      <c r="C672" s="16"/>
      <c r="D672" s="16"/>
    </row>
    <row r="673" spans="3:4" s="31" customFormat="1" x14ac:dyDescent="0.25">
      <c r="C673" s="16"/>
      <c r="D673" s="16"/>
    </row>
    <row r="674" spans="3:4" s="31" customFormat="1" x14ac:dyDescent="0.25">
      <c r="C674" s="16"/>
      <c r="D674" s="16"/>
    </row>
    <row r="675" spans="3:4" s="31" customFormat="1" x14ac:dyDescent="0.25">
      <c r="C675" s="16"/>
      <c r="D675" s="16"/>
    </row>
    <row r="676" spans="3:4" s="31" customFormat="1" x14ac:dyDescent="0.25">
      <c r="C676" s="16"/>
      <c r="D676" s="16"/>
    </row>
    <row r="677" spans="3:4" s="31" customFormat="1" x14ac:dyDescent="0.25">
      <c r="C677" s="16"/>
      <c r="D677" s="16"/>
    </row>
    <row r="678" spans="3:4" s="31" customFormat="1" x14ac:dyDescent="0.25">
      <c r="C678" s="16"/>
      <c r="D678" s="16"/>
    </row>
    <row r="679" spans="3:4" s="31" customFormat="1" x14ac:dyDescent="0.25">
      <c r="C679" s="16"/>
      <c r="D679" s="16"/>
    </row>
    <row r="680" spans="3:4" s="31" customFormat="1" x14ac:dyDescent="0.25">
      <c r="C680" s="16"/>
      <c r="D680" s="16"/>
    </row>
    <row r="681" spans="3:4" s="31" customFormat="1" x14ac:dyDescent="0.25">
      <c r="C681" s="16"/>
      <c r="D681" s="16"/>
    </row>
    <row r="682" spans="3:4" s="31" customFormat="1" x14ac:dyDescent="0.25">
      <c r="C682" s="16"/>
      <c r="D682" s="16"/>
    </row>
    <row r="683" spans="3:4" s="31" customFormat="1" x14ac:dyDescent="0.25">
      <c r="C683" s="16"/>
      <c r="D683" s="16"/>
    </row>
    <row r="684" spans="3:4" s="31" customFormat="1" x14ac:dyDescent="0.25">
      <c r="C684" s="16"/>
      <c r="D684" s="16"/>
    </row>
    <row r="685" spans="3:4" s="31" customFormat="1" x14ac:dyDescent="0.25">
      <c r="C685" s="16"/>
      <c r="D685" s="16"/>
    </row>
    <row r="686" spans="3:4" s="31" customFormat="1" x14ac:dyDescent="0.25">
      <c r="C686" s="16"/>
      <c r="D686" s="16"/>
    </row>
    <row r="687" spans="3:4" s="31" customFormat="1" x14ac:dyDescent="0.25">
      <c r="C687" s="16"/>
      <c r="D687" s="16"/>
    </row>
    <row r="688" spans="3:4" s="31" customFormat="1" x14ac:dyDescent="0.25">
      <c r="C688" s="16"/>
      <c r="D688" s="16"/>
    </row>
    <row r="689" spans="3:59" s="31" customFormat="1" x14ac:dyDescent="0.25">
      <c r="C689" s="16"/>
      <c r="D689" s="16"/>
    </row>
    <row r="690" spans="3:59" s="31" customFormat="1" x14ac:dyDescent="0.25">
      <c r="C690" s="16"/>
      <c r="D690" s="16"/>
    </row>
    <row r="691" spans="3:59" s="31" customFormat="1" x14ac:dyDescent="0.25">
      <c r="C691" s="16"/>
      <c r="D691" s="16"/>
    </row>
    <row r="692" spans="3:59" s="31" customFormat="1" x14ac:dyDescent="0.25">
      <c r="C692" s="16"/>
      <c r="D692" s="16"/>
    </row>
    <row r="693" spans="3:59" s="31" customFormat="1" x14ac:dyDescent="0.25">
      <c r="C693" s="16"/>
      <c r="D693" s="16"/>
    </row>
    <row r="694" spans="3:59" s="31" customFormat="1" x14ac:dyDescent="0.25">
      <c r="C694" s="16"/>
      <c r="D694" s="16"/>
    </row>
    <row r="695" spans="3:59" s="31" customFormat="1" x14ac:dyDescent="0.25">
      <c r="C695" s="16"/>
      <c r="D695" s="16"/>
    </row>
    <row r="696" spans="3:59" s="31" customFormat="1" x14ac:dyDescent="0.25">
      <c r="C696" s="16"/>
      <c r="D696" s="16"/>
    </row>
    <row r="697" spans="3:59" s="31" customFormat="1" x14ac:dyDescent="0.25">
      <c r="C697" s="16"/>
      <c r="D697" s="16"/>
    </row>
    <row r="698" spans="3:59" s="31" customFormat="1" x14ac:dyDescent="0.25">
      <c r="C698" s="16"/>
      <c r="D698" s="16"/>
    </row>
    <row r="699" spans="3:59" s="31" customFormat="1" x14ac:dyDescent="0.25">
      <c r="C699" s="16"/>
      <c r="D699" s="16"/>
    </row>
    <row r="700" spans="3:59" s="31" customFormat="1" x14ac:dyDescent="0.25">
      <c r="C700" s="16"/>
      <c r="D700" s="16"/>
    </row>
    <row r="701" spans="3:59" s="31" customFormat="1" x14ac:dyDescent="0.25">
      <c r="C701" s="16"/>
      <c r="D701" s="16"/>
    </row>
    <row r="702" spans="3:59" s="31" customFormat="1" x14ac:dyDescent="0.25">
      <c r="C702" s="16"/>
      <c r="D702" s="16"/>
      <c r="BF702" s="42"/>
      <c r="BG702" s="42"/>
    </row>
    <row r="703" spans="3:59" s="31" customFormat="1" x14ac:dyDescent="0.25">
      <c r="C703" s="16"/>
      <c r="D703" s="16"/>
      <c r="BF703" s="42"/>
      <c r="BG703" s="42"/>
    </row>
    <row r="704" spans="3:59" s="31" customFormat="1" x14ac:dyDescent="0.25">
      <c r="C704" s="16"/>
      <c r="D704" s="16"/>
      <c r="BF704" s="42"/>
      <c r="BG704" s="42"/>
    </row>
    <row r="705" spans="3:59" s="31" customFormat="1" x14ac:dyDescent="0.25">
      <c r="C705" s="16"/>
      <c r="D705" s="16"/>
      <c r="BF705" s="42"/>
      <c r="BG705" s="42"/>
    </row>
    <row r="706" spans="3:59" s="31" customFormat="1" x14ac:dyDescent="0.25">
      <c r="C706" s="16"/>
      <c r="D706" s="16"/>
      <c r="BF706" s="42"/>
      <c r="BG706" s="42"/>
    </row>
    <row r="707" spans="3:59" s="31" customFormat="1" x14ac:dyDescent="0.25">
      <c r="C707" s="16"/>
      <c r="D707" s="16"/>
      <c r="BF707" s="42"/>
      <c r="BG707" s="42"/>
    </row>
    <row r="708" spans="3:59" s="31" customFormat="1" x14ac:dyDescent="0.25">
      <c r="C708" s="16"/>
      <c r="D708" s="16"/>
      <c r="BF708" s="42"/>
      <c r="BG708" s="42"/>
    </row>
    <row r="709" spans="3:59" s="31" customFormat="1" x14ac:dyDescent="0.25">
      <c r="C709" s="16"/>
      <c r="D709" s="16"/>
      <c r="BF709" s="42"/>
      <c r="BG709" s="42"/>
    </row>
    <row r="710" spans="3:59" s="31" customFormat="1" x14ac:dyDescent="0.25">
      <c r="C710" s="16"/>
      <c r="D710" s="16"/>
      <c r="BF710" s="42"/>
      <c r="BG710" s="42"/>
    </row>
    <row r="711" spans="3:59" s="31" customFormat="1" x14ac:dyDescent="0.25">
      <c r="C711" s="16"/>
      <c r="D711" s="16"/>
      <c r="BF711" s="42"/>
      <c r="BG711" s="42"/>
    </row>
    <row r="712" spans="3:59" s="31" customFormat="1" x14ac:dyDescent="0.25">
      <c r="C712" s="16"/>
      <c r="D712" s="16"/>
      <c r="BF712" s="42"/>
      <c r="BG712" s="42"/>
    </row>
    <row r="713" spans="3:59" s="31" customFormat="1" x14ac:dyDescent="0.25">
      <c r="C713" s="16"/>
      <c r="D713" s="16"/>
      <c r="BF713" s="42"/>
      <c r="BG713" s="42"/>
    </row>
    <row r="714" spans="3:59" s="31" customFormat="1" x14ac:dyDescent="0.25">
      <c r="C714" s="16"/>
      <c r="D714" s="16"/>
      <c r="BF714" s="42"/>
      <c r="BG714" s="42"/>
    </row>
    <row r="715" spans="3:59" s="31" customFormat="1" x14ac:dyDescent="0.25">
      <c r="C715" s="16"/>
      <c r="D715" s="16"/>
      <c r="BF715" s="42"/>
      <c r="BG715" s="42"/>
    </row>
    <row r="716" spans="3:59" s="31" customFormat="1" x14ac:dyDescent="0.25">
      <c r="C716" s="16"/>
      <c r="D716" s="16"/>
      <c r="BF716" s="42"/>
      <c r="BG716" s="42"/>
    </row>
    <row r="717" spans="3:59" s="31" customFormat="1" x14ac:dyDescent="0.25">
      <c r="C717" s="16"/>
      <c r="D717" s="16"/>
      <c r="BF717" s="42"/>
      <c r="BG717" s="42"/>
    </row>
    <row r="718" spans="3:59" s="31" customFormat="1" x14ac:dyDescent="0.25">
      <c r="C718" s="16"/>
      <c r="D718" s="16"/>
      <c r="BF718" s="42"/>
      <c r="BG718" s="42"/>
    </row>
    <row r="719" spans="3:59" s="31" customFormat="1" x14ac:dyDescent="0.25">
      <c r="C719" s="16"/>
      <c r="D719" s="16"/>
      <c r="BF719" s="42"/>
      <c r="BG719" s="42"/>
    </row>
    <row r="720" spans="3:59" s="31" customFormat="1" x14ac:dyDescent="0.25">
      <c r="C720" s="16"/>
      <c r="D720" s="16"/>
      <c r="BF720" s="42"/>
      <c r="BG720" s="42"/>
    </row>
    <row r="721" spans="3:59" s="31" customFormat="1" x14ac:dyDescent="0.25">
      <c r="C721" s="16"/>
      <c r="D721" s="16"/>
      <c r="BF721" s="42"/>
      <c r="BG721" s="42"/>
    </row>
    <row r="722" spans="3:59" s="31" customFormat="1" x14ac:dyDescent="0.25">
      <c r="C722" s="16"/>
      <c r="D722" s="16"/>
      <c r="BF722" s="42"/>
      <c r="BG722" s="42"/>
    </row>
    <row r="723" spans="3:59" s="31" customFormat="1" x14ac:dyDescent="0.25">
      <c r="C723" s="16"/>
      <c r="D723" s="16"/>
      <c r="BF723" s="42"/>
      <c r="BG723" s="42"/>
    </row>
    <row r="724" spans="3:59" s="31" customFormat="1" x14ac:dyDescent="0.25">
      <c r="C724" s="16"/>
      <c r="D724" s="16"/>
      <c r="BF724" s="42"/>
      <c r="BG724" s="42"/>
    </row>
    <row r="725" spans="3:59" s="31" customFormat="1" x14ac:dyDescent="0.25">
      <c r="C725" s="16"/>
      <c r="D725" s="16"/>
      <c r="BF725" s="42"/>
      <c r="BG725" s="42"/>
    </row>
    <row r="726" spans="3:59" s="31" customFormat="1" x14ac:dyDescent="0.25">
      <c r="C726" s="16"/>
      <c r="D726" s="16"/>
      <c r="BF726" s="42"/>
      <c r="BG726" s="42"/>
    </row>
    <row r="727" spans="3:59" s="31" customFormat="1" x14ac:dyDescent="0.25">
      <c r="C727" s="16"/>
      <c r="D727" s="16"/>
      <c r="BF727" s="42"/>
      <c r="BG727" s="42"/>
    </row>
    <row r="728" spans="3:59" s="31" customFormat="1" x14ac:dyDescent="0.25">
      <c r="C728" s="16"/>
      <c r="D728" s="16"/>
      <c r="BF728" s="42"/>
      <c r="BG728" s="42"/>
    </row>
    <row r="729" spans="3:59" s="31" customFormat="1" x14ac:dyDescent="0.25">
      <c r="C729" s="16"/>
      <c r="D729" s="16"/>
      <c r="BF729" s="42"/>
      <c r="BG729" s="42"/>
    </row>
    <row r="730" spans="3:59" s="31" customFormat="1" x14ac:dyDescent="0.25">
      <c r="C730" s="16"/>
      <c r="D730" s="16"/>
      <c r="BF730" s="42"/>
      <c r="BG730" s="42"/>
    </row>
    <row r="731" spans="3:59" s="31" customFormat="1" x14ac:dyDescent="0.25">
      <c r="C731" s="16"/>
      <c r="D731" s="16"/>
      <c r="BF731" s="42"/>
      <c r="BG731" s="42"/>
    </row>
    <row r="732" spans="3:59" s="31" customFormat="1" x14ac:dyDescent="0.25">
      <c r="C732" s="16"/>
      <c r="D732" s="16"/>
      <c r="BF732" s="42"/>
      <c r="BG732" s="42"/>
    </row>
    <row r="733" spans="3:59" s="31" customFormat="1" x14ac:dyDescent="0.25">
      <c r="C733" s="16"/>
      <c r="D733" s="16"/>
      <c r="BF733" s="42"/>
      <c r="BG733" s="42"/>
    </row>
    <row r="734" spans="3:59" s="31" customFormat="1" x14ac:dyDescent="0.25">
      <c r="C734" s="16"/>
      <c r="D734" s="16"/>
      <c r="BF734" s="42"/>
      <c r="BG734" s="42"/>
    </row>
    <row r="735" spans="3:59" s="31" customFormat="1" x14ac:dyDescent="0.25">
      <c r="C735" s="16"/>
      <c r="D735" s="16"/>
      <c r="BF735" s="42"/>
      <c r="BG735" s="42"/>
    </row>
    <row r="736" spans="3:59" s="31" customFormat="1" x14ac:dyDescent="0.25">
      <c r="C736" s="16"/>
      <c r="D736" s="16"/>
      <c r="BF736" s="42"/>
      <c r="BG736" s="42"/>
    </row>
    <row r="737" spans="3:59" s="31" customFormat="1" x14ac:dyDescent="0.25">
      <c r="C737" s="16"/>
      <c r="D737" s="16"/>
      <c r="BF737" s="42"/>
      <c r="BG737" s="42"/>
    </row>
    <row r="738" spans="3:59" s="31" customFormat="1" x14ac:dyDescent="0.25">
      <c r="C738" s="16"/>
      <c r="D738" s="16"/>
      <c r="BF738" s="42"/>
      <c r="BG738" s="42"/>
    </row>
    <row r="739" spans="3:59" s="31" customFormat="1" x14ac:dyDescent="0.25">
      <c r="C739" s="16"/>
      <c r="D739" s="16"/>
      <c r="BF739" s="42"/>
      <c r="BG739" s="42"/>
    </row>
    <row r="740" spans="3:59" s="31" customFormat="1" x14ac:dyDescent="0.25">
      <c r="C740" s="16"/>
      <c r="D740" s="16"/>
      <c r="BF740" s="42"/>
      <c r="BG740" s="42"/>
    </row>
    <row r="741" spans="3:59" s="31" customFormat="1" x14ac:dyDescent="0.25">
      <c r="C741" s="16"/>
      <c r="D741" s="16"/>
      <c r="BF741" s="42"/>
      <c r="BG741" s="42"/>
    </row>
    <row r="742" spans="3:59" s="31" customFormat="1" x14ac:dyDescent="0.25">
      <c r="C742" s="16"/>
      <c r="D742" s="16"/>
      <c r="BF742" s="42"/>
      <c r="BG742" s="42"/>
    </row>
    <row r="743" spans="3:59" s="31" customFormat="1" x14ac:dyDescent="0.25">
      <c r="C743" s="16"/>
      <c r="D743" s="16"/>
      <c r="BF743" s="42"/>
      <c r="BG743" s="42"/>
    </row>
    <row r="744" spans="3:59" s="31" customFormat="1" x14ac:dyDescent="0.25">
      <c r="C744" s="16"/>
      <c r="D744" s="16"/>
      <c r="BF744" s="42"/>
      <c r="BG744" s="42"/>
    </row>
    <row r="745" spans="3:59" s="31" customFormat="1" x14ac:dyDescent="0.25">
      <c r="C745" s="16"/>
      <c r="D745" s="16"/>
      <c r="BF745" s="42"/>
      <c r="BG745" s="42"/>
    </row>
    <row r="746" spans="3:59" s="31" customFormat="1" x14ac:dyDescent="0.25">
      <c r="C746" s="16"/>
      <c r="D746" s="16"/>
      <c r="BF746" s="42"/>
      <c r="BG746" s="42"/>
    </row>
    <row r="747" spans="3:59" s="31" customFormat="1" x14ac:dyDescent="0.25">
      <c r="C747" s="16"/>
      <c r="D747" s="16"/>
      <c r="BF747" s="42"/>
      <c r="BG747" s="42"/>
    </row>
    <row r="748" spans="3:59" s="31" customFormat="1" x14ac:dyDescent="0.25">
      <c r="C748" s="16"/>
      <c r="D748" s="16"/>
      <c r="BF748" s="42"/>
      <c r="BG748" s="42"/>
    </row>
    <row r="749" spans="3:59" s="31" customFormat="1" x14ac:dyDescent="0.25">
      <c r="C749" s="16"/>
      <c r="D749" s="16"/>
      <c r="BF749" s="42"/>
      <c r="BG749" s="42"/>
    </row>
    <row r="750" spans="3:59" s="31" customFormat="1" x14ac:dyDescent="0.25">
      <c r="C750" s="16"/>
      <c r="D750" s="16"/>
      <c r="BF750" s="42"/>
      <c r="BG750" s="42"/>
    </row>
    <row r="751" spans="3:59" s="31" customFormat="1" x14ac:dyDescent="0.25">
      <c r="C751" s="16"/>
      <c r="D751" s="16"/>
      <c r="BF751" s="42"/>
      <c r="BG751" s="42"/>
    </row>
    <row r="752" spans="3:59" s="31" customFormat="1" x14ac:dyDescent="0.25">
      <c r="C752" s="16"/>
      <c r="D752" s="16"/>
      <c r="BF752" s="42"/>
      <c r="BG752" s="42"/>
    </row>
    <row r="753" spans="3:59" s="31" customFormat="1" x14ac:dyDescent="0.25">
      <c r="C753" s="16"/>
      <c r="D753" s="16"/>
      <c r="BF753" s="42"/>
      <c r="BG753" s="42"/>
    </row>
    <row r="754" spans="3:59" s="31" customFormat="1" x14ac:dyDescent="0.25">
      <c r="C754" s="16"/>
      <c r="D754" s="16"/>
      <c r="BF754" s="42"/>
      <c r="BG754" s="42"/>
    </row>
    <row r="755" spans="3:59" s="31" customFormat="1" x14ac:dyDescent="0.25">
      <c r="C755" s="16"/>
      <c r="D755" s="16"/>
      <c r="BF755" s="42"/>
      <c r="BG755" s="42"/>
    </row>
    <row r="756" spans="3:59" s="31" customFormat="1" x14ac:dyDescent="0.25">
      <c r="C756" s="16"/>
      <c r="D756" s="16"/>
      <c r="BF756" s="42"/>
      <c r="BG756" s="42"/>
    </row>
    <row r="757" spans="3:59" s="31" customFormat="1" x14ac:dyDescent="0.25">
      <c r="C757" s="16"/>
      <c r="D757" s="16"/>
      <c r="BF757" s="42"/>
      <c r="BG757" s="42"/>
    </row>
    <row r="758" spans="3:59" s="31" customFormat="1" x14ac:dyDescent="0.25">
      <c r="C758" s="16"/>
      <c r="D758" s="16"/>
      <c r="BF758" s="42"/>
      <c r="BG758" s="42"/>
    </row>
    <row r="759" spans="3:59" s="31" customFormat="1" x14ac:dyDescent="0.25">
      <c r="C759" s="16"/>
      <c r="D759" s="16"/>
      <c r="BF759" s="42"/>
      <c r="BG759" s="42"/>
    </row>
    <row r="760" spans="3:59" s="31" customFormat="1" x14ac:dyDescent="0.25">
      <c r="C760" s="16"/>
      <c r="D760" s="16"/>
      <c r="BF760" s="42"/>
      <c r="BG760" s="42"/>
    </row>
    <row r="761" spans="3:59" s="31" customFormat="1" x14ac:dyDescent="0.25">
      <c r="C761" s="16"/>
      <c r="D761" s="16"/>
      <c r="BF761" s="42"/>
      <c r="BG761" s="42"/>
    </row>
    <row r="762" spans="3:59" s="31" customFormat="1" x14ac:dyDescent="0.25">
      <c r="C762" s="16"/>
      <c r="D762" s="16"/>
      <c r="BF762" s="42"/>
      <c r="BG762" s="42"/>
    </row>
    <row r="763" spans="3:59" s="31" customFormat="1" x14ac:dyDescent="0.25">
      <c r="C763" s="16"/>
      <c r="D763" s="16"/>
      <c r="BF763" s="42"/>
      <c r="BG763" s="42"/>
    </row>
    <row r="764" spans="3:59" s="31" customFormat="1" x14ac:dyDescent="0.25">
      <c r="C764" s="16"/>
      <c r="D764" s="16"/>
      <c r="BF764" s="42"/>
      <c r="BG764" s="42"/>
    </row>
    <row r="765" spans="3:59" s="31" customFormat="1" x14ac:dyDescent="0.25">
      <c r="C765" s="16"/>
      <c r="D765" s="16"/>
      <c r="BF765" s="42"/>
      <c r="BG765" s="42"/>
    </row>
    <row r="766" spans="3:59" s="31" customFormat="1" x14ac:dyDescent="0.25">
      <c r="C766" s="16"/>
      <c r="D766" s="16"/>
      <c r="BF766" s="42"/>
      <c r="BG766" s="42"/>
    </row>
    <row r="767" spans="3:59" s="31" customFormat="1" x14ac:dyDescent="0.25">
      <c r="C767" s="16"/>
      <c r="D767" s="16"/>
      <c r="BF767" s="42"/>
      <c r="BG767" s="42"/>
    </row>
    <row r="768" spans="3:59" s="31" customFormat="1" x14ac:dyDescent="0.25">
      <c r="C768" s="16"/>
      <c r="D768" s="16"/>
      <c r="BF768" s="42"/>
      <c r="BG768" s="42"/>
    </row>
    <row r="769" spans="3:59" s="31" customFormat="1" x14ac:dyDescent="0.25">
      <c r="C769" s="16"/>
      <c r="D769" s="16"/>
      <c r="BF769" s="42"/>
      <c r="BG769" s="42"/>
    </row>
    <row r="770" spans="3:59" s="31" customFormat="1" x14ac:dyDescent="0.25">
      <c r="C770" s="16"/>
      <c r="D770" s="16"/>
      <c r="BF770" s="42"/>
      <c r="BG770" s="42"/>
    </row>
    <row r="771" spans="3:59" s="31" customFormat="1" x14ac:dyDescent="0.25">
      <c r="C771" s="16"/>
      <c r="D771" s="16"/>
      <c r="BF771" s="42"/>
      <c r="BG771" s="42"/>
    </row>
    <row r="772" spans="3:59" s="31" customFormat="1" x14ac:dyDescent="0.25">
      <c r="C772" s="16"/>
      <c r="D772" s="16"/>
      <c r="BF772" s="42"/>
      <c r="BG772" s="42"/>
    </row>
    <row r="773" spans="3:59" s="31" customFormat="1" x14ac:dyDescent="0.25">
      <c r="C773" s="16"/>
      <c r="D773" s="16"/>
      <c r="BF773" s="42"/>
      <c r="BG773" s="42"/>
    </row>
    <row r="774" spans="3:59" s="31" customFormat="1" x14ac:dyDescent="0.25">
      <c r="C774" s="16"/>
      <c r="D774" s="16"/>
      <c r="BF774" s="42"/>
      <c r="BG774" s="42"/>
    </row>
    <row r="775" spans="3:59" s="31" customFormat="1" x14ac:dyDescent="0.25">
      <c r="C775" s="16"/>
      <c r="D775" s="16"/>
      <c r="BF775" s="42"/>
      <c r="BG775" s="42"/>
    </row>
    <row r="776" spans="3:59" s="31" customFormat="1" x14ac:dyDescent="0.25">
      <c r="C776" s="16"/>
      <c r="D776" s="16"/>
      <c r="BF776" s="42"/>
      <c r="BG776" s="42"/>
    </row>
    <row r="777" spans="3:59" s="31" customFormat="1" x14ac:dyDescent="0.25">
      <c r="C777" s="16"/>
      <c r="D777" s="16"/>
      <c r="BF777" s="42"/>
      <c r="BG777" s="42"/>
    </row>
    <row r="778" spans="3:59" s="31" customFormat="1" x14ac:dyDescent="0.25">
      <c r="C778" s="16"/>
      <c r="D778" s="16"/>
      <c r="BF778" s="42"/>
      <c r="BG778" s="42"/>
    </row>
    <row r="779" spans="3:59" s="31" customFormat="1" x14ac:dyDescent="0.25">
      <c r="C779" s="16"/>
      <c r="D779" s="16"/>
      <c r="BF779" s="42"/>
      <c r="BG779" s="42"/>
    </row>
    <row r="780" spans="3:59" s="31" customFormat="1" x14ac:dyDescent="0.25">
      <c r="C780" s="16"/>
      <c r="D780" s="16"/>
      <c r="BF780" s="42"/>
      <c r="BG780" s="42"/>
    </row>
    <row r="781" spans="3:59" s="31" customFormat="1" x14ac:dyDescent="0.25">
      <c r="C781" s="16"/>
      <c r="D781" s="16"/>
      <c r="BF781" s="42"/>
      <c r="BG781" s="42"/>
    </row>
    <row r="782" spans="3:59" s="31" customFormat="1" x14ac:dyDescent="0.25">
      <c r="C782" s="16"/>
      <c r="D782" s="16"/>
      <c r="BF782" s="42"/>
      <c r="BG782" s="42"/>
    </row>
    <row r="783" spans="3:59" s="31" customFormat="1" x14ac:dyDescent="0.25">
      <c r="C783" s="16"/>
      <c r="D783" s="16"/>
      <c r="BF783" s="42"/>
      <c r="BG783" s="42"/>
    </row>
    <row r="784" spans="3:59" s="31" customFormat="1" x14ac:dyDescent="0.25">
      <c r="C784" s="16"/>
      <c r="D784" s="16"/>
      <c r="BF784" s="42"/>
      <c r="BG784" s="42"/>
    </row>
    <row r="785" spans="3:59" s="31" customFormat="1" x14ac:dyDescent="0.25">
      <c r="C785" s="16"/>
      <c r="D785" s="16"/>
      <c r="BF785" s="42"/>
      <c r="BG785" s="42"/>
    </row>
    <row r="786" spans="3:59" s="31" customFormat="1" x14ac:dyDescent="0.25">
      <c r="C786" s="16"/>
      <c r="D786" s="16"/>
      <c r="BF786" s="42"/>
      <c r="BG786" s="42"/>
    </row>
    <row r="787" spans="3:59" s="31" customFormat="1" x14ac:dyDescent="0.25">
      <c r="C787" s="16"/>
      <c r="D787" s="16"/>
      <c r="BF787" s="42"/>
      <c r="BG787" s="42"/>
    </row>
    <row r="788" spans="3:59" s="31" customFormat="1" x14ac:dyDescent="0.25">
      <c r="C788" s="16"/>
      <c r="D788" s="16"/>
      <c r="BF788" s="42"/>
      <c r="BG788" s="42"/>
    </row>
    <row r="789" spans="3:59" s="31" customFormat="1" x14ac:dyDescent="0.25">
      <c r="C789" s="16"/>
      <c r="D789" s="16"/>
      <c r="BF789" s="42"/>
      <c r="BG789" s="42"/>
    </row>
    <row r="790" spans="3:59" s="31" customFormat="1" x14ac:dyDescent="0.25">
      <c r="C790" s="16"/>
      <c r="D790" s="16"/>
      <c r="BF790" s="42"/>
      <c r="BG790" s="42"/>
    </row>
    <row r="791" spans="3:59" s="31" customFormat="1" x14ac:dyDescent="0.25">
      <c r="C791" s="16"/>
      <c r="D791" s="16"/>
      <c r="BF791" s="42"/>
      <c r="BG791" s="42"/>
    </row>
    <row r="792" spans="3:59" s="31" customFormat="1" x14ac:dyDescent="0.25">
      <c r="C792" s="16"/>
      <c r="D792" s="16"/>
      <c r="BF792" s="42"/>
      <c r="BG792" s="42"/>
    </row>
    <row r="793" spans="3:59" s="31" customFormat="1" x14ac:dyDescent="0.25">
      <c r="C793" s="16"/>
      <c r="D793" s="16"/>
      <c r="BF793" s="42"/>
      <c r="BG793" s="42"/>
    </row>
    <row r="794" spans="3:59" s="31" customFormat="1" x14ac:dyDescent="0.25">
      <c r="C794" s="16"/>
      <c r="D794" s="16"/>
      <c r="BF794" s="42"/>
      <c r="BG794" s="42"/>
    </row>
    <row r="795" spans="3:59" s="31" customFormat="1" x14ac:dyDescent="0.25">
      <c r="C795" s="16"/>
      <c r="D795" s="16"/>
      <c r="BF795" s="42"/>
      <c r="BG795" s="42"/>
    </row>
    <row r="796" spans="3:59" s="31" customFormat="1" x14ac:dyDescent="0.25">
      <c r="C796" s="16"/>
      <c r="D796" s="16"/>
      <c r="BF796" s="42"/>
      <c r="BG796" s="42"/>
    </row>
    <row r="797" spans="3:59" s="31" customFormat="1" x14ac:dyDescent="0.25">
      <c r="C797" s="16"/>
      <c r="D797" s="16"/>
      <c r="BF797" s="42"/>
      <c r="BG797" s="42"/>
    </row>
    <row r="798" spans="3:59" s="31" customFormat="1" x14ac:dyDescent="0.25">
      <c r="C798" s="16"/>
      <c r="D798" s="16"/>
      <c r="BF798" s="42"/>
      <c r="BG798" s="42"/>
    </row>
    <row r="799" spans="3:59" s="31" customFormat="1" x14ac:dyDescent="0.25">
      <c r="C799" s="16"/>
      <c r="D799" s="16"/>
      <c r="BF799" s="42"/>
      <c r="BG799" s="42"/>
    </row>
    <row r="800" spans="3:59" s="31" customFormat="1" x14ac:dyDescent="0.25">
      <c r="C800" s="16"/>
      <c r="D800" s="16"/>
      <c r="BF800" s="42"/>
      <c r="BG800" s="42"/>
    </row>
    <row r="801" spans="3:59" s="31" customFormat="1" x14ac:dyDescent="0.25">
      <c r="C801" s="16"/>
      <c r="D801" s="16"/>
      <c r="BF801" s="42"/>
      <c r="BG801" s="42"/>
    </row>
    <row r="802" spans="3:59" s="31" customFormat="1" x14ac:dyDescent="0.25">
      <c r="C802" s="16"/>
      <c r="D802" s="16"/>
      <c r="BF802" s="42"/>
      <c r="BG802" s="42"/>
    </row>
    <row r="803" spans="3:59" s="31" customFormat="1" x14ac:dyDescent="0.25">
      <c r="C803" s="16"/>
      <c r="D803" s="16"/>
      <c r="BF803" s="42"/>
      <c r="BG803" s="42"/>
    </row>
    <row r="804" spans="3:59" s="31" customFormat="1" x14ac:dyDescent="0.25">
      <c r="C804" s="16"/>
      <c r="D804" s="16"/>
      <c r="BF804" s="42"/>
      <c r="BG804" s="42"/>
    </row>
    <row r="805" spans="3:59" s="31" customFormat="1" x14ac:dyDescent="0.25">
      <c r="C805" s="16"/>
      <c r="D805" s="16"/>
      <c r="BF805" s="42"/>
      <c r="BG805" s="42"/>
    </row>
    <row r="806" spans="3:59" s="31" customFormat="1" x14ac:dyDescent="0.25">
      <c r="C806" s="16"/>
      <c r="D806" s="16"/>
      <c r="BF806" s="42"/>
      <c r="BG806" s="42"/>
    </row>
    <row r="807" spans="3:59" s="31" customFormat="1" x14ac:dyDescent="0.25">
      <c r="C807" s="16"/>
      <c r="D807" s="16"/>
      <c r="BF807" s="42"/>
      <c r="BG807" s="42"/>
    </row>
    <row r="808" spans="3:59" s="31" customFormat="1" x14ac:dyDescent="0.25">
      <c r="C808" s="16"/>
      <c r="D808" s="16"/>
      <c r="BF808" s="42"/>
      <c r="BG808" s="42"/>
    </row>
    <row r="809" spans="3:59" s="31" customFormat="1" x14ac:dyDescent="0.25">
      <c r="C809" s="16"/>
      <c r="D809" s="16"/>
      <c r="BF809" s="42"/>
      <c r="BG809" s="42"/>
    </row>
    <row r="810" spans="3:59" s="31" customFormat="1" x14ac:dyDescent="0.25">
      <c r="C810" s="16"/>
      <c r="D810" s="16"/>
      <c r="BF810" s="42"/>
      <c r="BG810" s="42"/>
    </row>
    <row r="811" spans="3:59" s="31" customFormat="1" x14ac:dyDescent="0.25">
      <c r="C811" s="16"/>
      <c r="D811" s="16"/>
      <c r="BF811" s="42"/>
      <c r="BG811" s="42"/>
    </row>
    <row r="812" spans="3:59" s="31" customFormat="1" x14ac:dyDescent="0.25">
      <c r="C812" s="16"/>
      <c r="D812" s="16"/>
      <c r="BF812" s="42"/>
      <c r="BG812" s="42"/>
    </row>
    <row r="813" spans="3:59" s="31" customFormat="1" x14ac:dyDescent="0.25">
      <c r="C813" s="16"/>
      <c r="D813" s="16"/>
      <c r="BF813" s="42"/>
      <c r="BG813" s="42"/>
    </row>
    <row r="814" spans="3:59" s="31" customFormat="1" x14ac:dyDescent="0.25">
      <c r="C814" s="16"/>
      <c r="D814" s="16"/>
      <c r="BF814" s="42"/>
      <c r="BG814" s="42"/>
    </row>
    <row r="815" spans="3:59" s="31" customFormat="1" x14ac:dyDescent="0.25">
      <c r="C815" s="16"/>
      <c r="D815" s="16"/>
      <c r="BF815" s="42"/>
      <c r="BG815" s="42"/>
    </row>
    <row r="816" spans="3:59" s="31" customFormat="1" x14ac:dyDescent="0.25">
      <c r="C816" s="16"/>
      <c r="D816" s="16"/>
      <c r="BF816" s="42"/>
      <c r="BG816" s="42"/>
    </row>
    <row r="817" spans="3:59" s="31" customFormat="1" x14ac:dyDescent="0.25">
      <c r="C817" s="16"/>
      <c r="D817" s="16"/>
      <c r="BF817" s="42"/>
      <c r="BG817" s="42"/>
    </row>
    <row r="818" spans="3:59" s="31" customFormat="1" x14ac:dyDescent="0.25">
      <c r="C818" s="16"/>
      <c r="D818" s="16"/>
      <c r="BF818" s="42"/>
      <c r="BG818" s="42"/>
    </row>
    <row r="819" spans="3:59" s="31" customFormat="1" x14ac:dyDescent="0.25">
      <c r="C819" s="16"/>
      <c r="D819" s="16"/>
      <c r="BF819" s="42"/>
      <c r="BG819" s="42"/>
    </row>
    <row r="820" spans="3:59" s="31" customFormat="1" x14ac:dyDescent="0.25">
      <c r="C820" s="16"/>
      <c r="D820" s="16"/>
      <c r="BF820" s="42"/>
      <c r="BG820" s="42"/>
    </row>
    <row r="821" spans="3:59" s="31" customFormat="1" x14ac:dyDescent="0.25">
      <c r="C821" s="16"/>
      <c r="D821" s="16"/>
      <c r="BF821" s="42"/>
      <c r="BG821" s="42"/>
    </row>
    <row r="822" spans="3:59" s="31" customFormat="1" x14ac:dyDescent="0.25">
      <c r="C822" s="16"/>
      <c r="D822" s="16"/>
      <c r="BF822" s="42"/>
      <c r="BG822" s="42"/>
    </row>
    <row r="823" spans="3:59" s="31" customFormat="1" x14ac:dyDescent="0.25">
      <c r="C823" s="16"/>
      <c r="D823" s="16"/>
      <c r="BF823" s="42"/>
      <c r="BG823" s="42"/>
    </row>
    <row r="824" spans="3:59" s="31" customFormat="1" x14ac:dyDescent="0.25">
      <c r="C824" s="16"/>
      <c r="D824" s="16"/>
      <c r="BF824" s="42"/>
      <c r="BG824" s="42"/>
    </row>
    <row r="825" spans="3:59" s="31" customFormat="1" x14ac:dyDescent="0.25">
      <c r="C825" s="16"/>
      <c r="D825" s="16"/>
      <c r="BF825" s="42"/>
      <c r="BG825" s="42"/>
    </row>
    <row r="826" spans="3:59" s="31" customFormat="1" x14ac:dyDescent="0.25">
      <c r="C826" s="16"/>
      <c r="D826" s="16"/>
      <c r="BF826" s="42"/>
      <c r="BG826" s="42"/>
    </row>
    <row r="827" spans="3:59" s="31" customFormat="1" x14ac:dyDescent="0.25">
      <c r="C827" s="16"/>
      <c r="D827" s="16"/>
      <c r="BF827" s="42"/>
      <c r="BG827" s="42"/>
    </row>
    <row r="828" spans="3:59" s="31" customFormat="1" x14ac:dyDescent="0.25">
      <c r="C828" s="16"/>
      <c r="D828" s="16"/>
      <c r="BF828" s="42"/>
      <c r="BG828" s="42"/>
    </row>
    <row r="829" spans="3:59" s="31" customFormat="1" x14ac:dyDescent="0.25">
      <c r="C829" s="16"/>
      <c r="D829" s="16"/>
      <c r="BF829" s="42"/>
      <c r="BG829" s="42"/>
    </row>
    <row r="830" spans="3:59" s="31" customFormat="1" x14ac:dyDescent="0.25">
      <c r="C830" s="16"/>
      <c r="D830" s="16"/>
      <c r="BF830" s="42"/>
      <c r="BG830" s="42"/>
    </row>
    <row r="831" spans="3:59" s="31" customFormat="1" x14ac:dyDescent="0.25">
      <c r="C831" s="16"/>
      <c r="D831" s="16"/>
      <c r="BF831" s="42"/>
      <c r="BG831" s="42"/>
    </row>
    <row r="832" spans="3:59" s="31" customFormat="1" x14ac:dyDescent="0.25">
      <c r="C832" s="16"/>
      <c r="D832" s="16"/>
      <c r="BF832" s="42"/>
      <c r="BG832" s="42"/>
    </row>
    <row r="833" spans="3:59" s="31" customFormat="1" x14ac:dyDescent="0.25">
      <c r="C833" s="16"/>
      <c r="D833" s="16"/>
      <c r="BF833" s="42"/>
      <c r="BG833" s="42"/>
    </row>
    <row r="834" spans="3:59" s="31" customFormat="1" x14ac:dyDescent="0.25">
      <c r="C834" s="16"/>
      <c r="D834" s="16"/>
      <c r="BF834" s="42"/>
      <c r="BG834" s="42"/>
    </row>
    <row r="835" spans="3:59" s="31" customFormat="1" x14ac:dyDescent="0.25">
      <c r="C835" s="16"/>
      <c r="D835" s="16"/>
      <c r="BF835" s="42"/>
      <c r="BG835" s="42"/>
    </row>
    <row r="836" spans="3:59" s="31" customFormat="1" x14ac:dyDescent="0.25">
      <c r="C836" s="16"/>
      <c r="D836" s="16"/>
      <c r="BF836" s="42"/>
      <c r="BG836" s="42"/>
    </row>
    <row r="837" spans="3:59" s="31" customFormat="1" x14ac:dyDescent="0.25">
      <c r="C837" s="16"/>
      <c r="D837" s="16"/>
      <c r="BF837" s="42"/>
      <c r="BG837" s="42"/>
    </row>
    <row r="838" spans="3:59" s="31" customFormat="1" x14ac:dyDescent="0.25">
      <c r="C838" s="16"/>
      <c r="D838" s="16"/>
      <c r="BF838" s="42"/>
      <c r="BG838" s="42"/>
    </row>
    <row r="839" spans="3:59" s="31" customFormat="1" x14ac:dyDescent="0.25">
      <c r="C839" s="16"/>
      <c r="D839" s="16"/>
      <c r="BF839" s="42"/>
      <c r="BG839" s="42"/>
    </row>
    <row r="840" spans="3:59" s="31" customFormat="1" x14ac:dyDescent="0.25">
      <c r="C840" s="16"/>
      <c r="D840" s="16"/>
      <c r="BF840" s="42"/>
      <c r="BG840" s="42"/>
    </row>
    <row r="841" spans="3:59" s="31" customFormat="1" x14ac:dyDescent="0.25">
      <c r="C841" s="16"/>
      <c r="D841" s="16"/>
      <c r="BF841" s="42"/>
      <c r="BG841" s="42"/>
    </row>
    <row r="842" spans="3:59" s="31" customFormat="1" x14ac:dyDescent="0.25">
      <c r="C842" s="16"/>
      <c r="D842" s="16"/>
      <c r="BF842" s="42"/>
      <c r="BG842" s="42"/>
    </row>
    <row r="843" spans="3:59" s="31" customFormat="1" x14ac:dyDescent="0.25">
      <c r="C843" s="16"/>
      <c r="D843" s="16"/>
      <c r="BF843" s="42"/>
      <c r="BG843" s="42"/>
    </row>
    <row r="844" spans="3:59" s="31" customFormat="1" x14ac:dyDescent="0.25">
      <c r="C844" s="16"/>
      <c r="D844" s="16"/>
      <c r="BF844" s="42"/>
      <c r="BG844" s="42"/>
    </row>
    <row r="845" spans="3:59" s="31" customFormat="1" x14ac:dyDescent="0.25">
      <c r="C845" s="16"/>
      <c r="D845" s="16"/>
      <c r="BF845" s="42"/>
      <c r="BG845" s="42"/>
    </row>
    <row r="846" spans="3:59" s="31" customFormat="1" x14ac:dyDescent="0.25">
      <c r="C846" s="16"/>
      <c r="D846" s="16"/>
      <c r="BF846" s="42"/>
      <c r="BG846" s="42"/>
    </row>
    <row r="847" spans="3:59" s="31" customFormat="1" x14ac:dyDescent="0.25">
      <c r="C847" s="16"/>
      <c r="D847" s="16"/>
      <c r="BF847" s="42"/>
      <c r="BG847" s="42"/>
    </row>
    <row r="848" spans="3:59" s="31" customFormat="1" x14ac:dyDescent="0.25">
      <c r="C848" s="16"/>
      <c r="D848" s="16"/>
      <c r="BF848" s="42"/>
      <c r="BG848" s="42"/>
    </row>
    <row r="849" spans="3:59" s="31" customFormat="1" x14ac:dyDescent="0.25">
      <c r="C849" s="16"/>
      <c r="D849" s="16"/>
      <c r="BF849" s="42"/>
      <c r="BG849" s="42"/>
    </row>
    <row r="850" spans="3:59" s="31" customFormat="1" x14ac:dyDescent="0.25">
      <c r="C850" s="16"/>
      <c r="D850" s="16"/>
      <c r="BF850" s="42"/>
      <c r="BG850" s="42"/>
    </row>
    <row r="851" spans="3:59" s="31" customFormat="1" x14ac:dyDescent="0.25">
      <c r="C851" s="16"/>
      <c r="D851" s="16"/>
      <c r="BF851" s="42"/>
      <c r="BG851" s="42"/>
    </row>
    <row r="852" spans="3:59" s="31" customFormat="1" x14ac:dyDescent="0.25">
      <c r="C852" s="16"/>
      <c r="D852" s="16"/>
      <c r="BF852" s="42"/>
      <c r="BG852" s="42"/>
    </row>
    <row r="853" spans="3:59" s="31" customFormat="1" x14ac:dyDescent="0.25">
      <c r="C853" s="16"/>
      <c r="D853" s="16"/>
      <c r="BF853" s="42"/>
      <c r="BG853" s="42"/>
    </row>
    <row r="854" spans="3:59" s="31" customFormat="1" x14ac:dyDescent="0.25">
      <c r="C854" s="16"/>
      <c r="D854" s="16"/>
      <c r="BF854" s="42"/>
      <c r="BG854" s="42"/>
    </row>
    <row r="855" spans="3:59" s="31" customFormat="1" x14ac:dyDescent="0.25">
      <c r="C855" s="16"/>
      <c r="D855" s="16"/>
      <c r="BF855" s="42"/>
      <c r="BG855" s="42"/>
    </row>
    <row r="856" spans="3:59" s="31" customFormat="1" x14ac:dyDescent="0.25">
      <c r="C856" s="16"/>
      <c r="D856" s="16"/>
      <c r="BF856" s="42"/>
      <c r="BG856" s="42"/>
    </row>
    <row r="857" spans="3:59" s="31" customFormat="1" x14ac:dyDescent="0.25">
      <c r="C857" s="16"/>
      <c r="D857" s="16"/>
      <c r="BF857" s="42"/>
      <c r="BG857" s="42"/>
    </row>
    <row r="858" spans="3:59" s="31" customFormat="1" x14ac:dyDescent="0.25">
      <c r="C858" s="16"/>
      <c r="D858" s="16"/>
      <c r="BF858" s="42"/>
      <c r="BG858" s="42"/>
    </row>
    <row r="859" spans="3:59" s="31" customFormat="1" x14ac:dyDescent="0.25">
      <c r="C859" s="16"/>
      <c r="D859" s="16"/>
      <c r="BF859" s="42"/>
      <c r="BG859" s="42"/>
    </row>
    <row r="860" spans="3:59" s="31" customFormat="1" x14ac:dyDescent="0.25">
      <c r="C860" s="16"/>
      <c r="D860" s="16"/>
      <c r="BF860" s="42"/>
      <c r="BG860" s="42"/>
    </row>
    <row r="861" spans="3:59" s="31" customFormat="1" x14ac:dyDescent="0.25">
      <c r="C861" s="16"/>
      <c r="D861" s="16"/>
      <c r="BF861" s="42"/>
      <c r="BG861" s="42"/>
    </row>
    <row r="862" spans="3:59" s="31" customFormat="1" x14ac:dyDescent="0.25">
      <c r="C862" s="16"/>
      <c r="D862" s="16"/>
      <c r="BF862" s="42"/>
      <c r="BG862" s="42"/>
    </row>
    <row r="863" spans="3:59" s="31" customFormat="1" x14ac:dyDescent="0.25">
      <c r="C863" s="16"/>
      <c r="D863" s="16"/>
      <c r="BF863" s="42"/>
      <c r="BG863" s="42"/>
    </row>
    <row r="864" spans="3:59" s="31" customFormat="1" x14ac:dyDescent="0.25">
      <c r="C864" s="16"/>
      <c r="D864" s="16"/>
      <c r="BF864" s="42"/>
      <c r="BG864" s="42"/>
    </row>
    <row r="865" spans="3:59" s="31" customFormat="1" x14ac:dyDescent="0.25">
      <c r="C865" s="16"/>
      <c r="D865" s="16"/>
      <c r="BF865" s="42"/>
      <c r="BG865" s="42"/>
    </row>
    <row r="866" spans="3:59" s="31" customFormat="1" x14ac:dyDescent="0.25">
      <c r="C866" s="16"/>
      <c r="D866" s="16"/>
      <c r="BF866" s="42"/>
      <c r="BG866" s="42"/>
    </row>
    <row r="867" spans="3:59" s="31" customFormat="1" x14ac:dyDescent="0.25">
      <c r="C867" s="16"/>
      <c r="D867" s="16"/>
      <c r="BF867" s="42"/>
      <c r="BG867" s="42"/>
    </row>
    <row r="868" spans="3:59" s="31" customFormat="1" x14ac:dyDescent="0.25">
      <c r="C868" s="16"/>
      <c r="D868" s="16"/>
      <c r="BF868" s="42"/>
      <c r="BG868" s="42"/>
    </row>
    <row r="869" spans="3:59" s="31" customFormat="1" x14ac:dyDescent="0.25">
      <c r="C869" s="16"/>
      <c r="D869" s="16"/>
      <c r="BF869" s="42"/>
      <c r="BG869" s="42"/>
    </row>
    <row r="870" spans="3:59" s="31" customFormat="1" x14ac:dyDescent="0.25">
      <c r="C870" s="16"/>
      <c r="D870" s="16"/>
      <c r="BF870" s="42"/>
      <c r="BG870" s="42"/>
    </row>
    <row r="871" spans="3:59" s="31" customFormat="1" x14ac:dyDescent="0.25">
      <c r="C871" s="16"/>
      <c r="D871" s="16"/>
      <c r="BF871" s="42"/>
      <c r="BG871" s="42"/>
    </row>
    <row r="872" spans="3:59" s="31" customFormat="1" x14ac:dyDescent="0.25">
      <c r="C872" s="16"/>
      <c r="D872" s="16"/>
      <c r="BF872" s="42"/>
      <c r="BG872" s="42"/>
    </row>
    <row r="873" spans="3:59" s="31" customFormat="1" x14ac:dyDescent="0.25">
      <c r="C873" s="16"/>
      <c r="D873" s="16"/>
      <c r="BF873" s="42"/>
      <c r="BG873" s="42"/>
    </row>
    <row r="874" spans="3:59" s="31" customFormat="1" x14ac:dyDescent="0.25">
      <c r="C874" s="16"/>
      <c r="D874" s="16"/>
      <c r="BF874" s="42"/>
      <c r="BG874" s="42"/>
    </row>
    <row r="875" spans="3:59" s="31" customFormat="1" x14ac:dyDescent="0.25">
      <c r="C875" s="16"/>
      <c r="D875" s="16"/>
      <c r="BF875" s="42"/>
      <c r="BG875" s="42"/>
    </row>
    <row r="876" spans="3:59" s="31" customFormat="1" x14ac:dyDescent="0.25">
      <c r="C876" s="16"/>
      <c r="D876" s="16"/>
      <c r="BF876" s="42"/>
      <c r="BG876" s="42"/>
    </row>
    <row r="877" spans="3:59" s="31" customFormat="1" x14ac:dyDescent="0.25">
      <c r="C877" s="16"/>
      <c r="D877" s="16"/>
      <c r="BF877" s="42"/>
      <c r="BG877" s="42"/>
    </row>
    <row r="878" spans="3:59" s="31" customFormat="1" x14ac:dyDescent="0.25">
      <c r="C878" s="16"/>
      <c r="D878" s="16"/>
      <c r="BF878" s="42"/>
      <c r="BG878" s="42"/>
    </row>
    <row r="879" spans="3:59" s="31" customFormat="1" x14ac:dyDescent="0.25">
      <c r="C879" s="16"/>
      <c r="D879" s="16"/>
      <c r="BF879" s="42"/>
      <c r="BG879" s="42"/>
    </row>
    <row r="880" spans="3:59" s="31" customFormat="1" x14ac:dyDescent="0.25">
      <c r="C880" s="16"/>
      <c r="D880" s="16"/>
      <c r="BF880" s="42"/>
      <c r="BG880" s="42"/>
    </row>
    <row r="881" spans="3:59" s="31" customFormat="1" x14ac:dyDescent="0.25">
      <c r="C881" s="16"/>
      <c r="D881" s="16"/>
      <c r="BF881" s="42"/>
      <c r="BG881" s="42"/>
    </row>
    <row r="882" spans="3:59" s="31" customFormat="1" x14ac:dyDescent="0.25">
      <c r="C882" s="16"/>
      <c r="D882" s="16"/>
      <c r="BF882" s="42"/>
      <c r="BG882" s="42"/>
    </row>
    <row r="883" spans="3:59" s="31" customFormat="1" x14ac:dyDescent="0.25">
      <c r="C883" s="16"/>
      <c r="D883" s="16"/>
      <c r="BF883" s="42"/>
      <c r="BG883" s="42"/>
    </row>
    <row r="884" spans="3:59" s="31" customFormat="1" x14ac:dyDescent="0.25">
      <c r="C884" s="16"/>
      <c r="D884" s="16"/>
      <c r="BF884" s="42"/>
      <c r="BG884" s="42"/>
    </row>
    <row r="885" spans="3:59" s="31" customFormat="1" x14ac:dyDescent="0.25">
      <c r="C885" s="16"/>
      <c r="D885" s="16"/>
      <c r="BF885" s="42"/>
      <c r="BG885" s="42"/>
    </row>
    <row r="886" spans="3:59" s="31" customFormat="1" x14ac:dyDescent="0.25">
      <c r="C886" s="16"/>
      <c r="D886" s="16"/>
      <c r="BF886" s="42"/>
      <c r="BG886" s="42"/>
    </row>
    <row r="887" spans="3:59" s="31" customFormat="1" x14ac:dyDescent="0.25">
      <c r="C887" s="16"/>
      <c r="D887" s="16"/>
      <c r="BF887" s="42"/>
      <c r="BG887" s="42"/>
    </row>
    <row r="888" spans="3:59" s="31" customFormat="1" x14ac:dyDescent="0.25">
      <c r="C888" s="16"/>
      <c r="D888" s="16"/>
      <c r="BF888" s="42"/>
      <c r="BG888" s="42"/>
    </row>
    <row r="889" spans="3:59" s="31" customFormat="1" x14ac:dyDescent="0.25">
      <c r="C889" s="16"/>
      <c r="D889" s="16"/>
      <c r="BF889" s="42"/>
      <c r="BG889" s="42"/>
    </row>
    <row r="890" spans="3:59" s="31" customFormat="1" x14ac:dyDescent="0.25">
      <c r="C890" s="16"/>
      <c r="D890" s="16"/>
      <c r="BF890" s="42"/>
      <c r="BG890" s="42"/>
    </row>
    <row r="891" spans="3:59" s="31" customFormat="1" x14ac:dyDescent="0.25">
      <c r="C891" s="16"/>
      <c r="D891" s="16"/>
      <c r="BF891" s="42"/>
      <c r="BG891" s="42"/>
    </row>
    <row r="892" spans="3:59" s="31" customFormat="1" x14ac:dyDescent="0.25">
      <c r="C892" s="16"/>
      <c r="D892" s="16"/>
      <c r="BF892" s="42"/>
      <c r="BG892" s="42"/>
    </row>
    <row r="893" spans="3:59" s="31" customFormat="1" x14ac:dyDescent="0.25">
      <c r="C893" s="16"/>
      <c r="D893" s="16"/>
      <c r="BF893" s="42"/>
      <c r="BG893" s="42"/>
    </row>
    <row r="894" spans="3:59" s="31" customFormat="1" x14ac:dyDescent="0.25">
      <c r="C894" s="16"/>
      <c r="D894" s="16"/>
      <c r="BF894" s="42"/>
      <c r="BG894" s="42"/>
    </row>
    <row r="895" spans="3:59" s="31" customFormat="1" x14ac:dyDescent="0.25">
      <c r="C895" s="16"/>
      <c r="D895" s="16"/>
      <c r="BF895" s="42"/>
      <c r="BG895" s="42"/>
    </row>
    <row r="896" spans="3:59" s="31" customFormat="1" x14ac:dyDescent="0.25">
      <c r="C896" s="16"/>
      <c r="D896" s="16"/>
      <c r="BF896" s="42"/>
      <c r="BG896" s="42"/>
    </row>
    <row r="897" spans="3:59" s="31" customFormat="1" x14ac:dyDescent="0.25">
      <c r="C897" s="16"/>
      <c r="D897" s="16"/>
      <c r="BF897" s="42"/>
      <c r="BG897" s="42"/>
    </row>
    <row r="898" spans="3:59" s="31" customFormat="1" x14ac:dyDescent="0.25">
      <c r="C898" s="16"/>
      <c r="D898" s="16"/>
      <c r="BF898" s="42"/>
      <c r="BG898" s="42"/>
    </row>
    <row r="899" spans="3:59" s="31" customFormat="1" x14ac:dyDescent="0.25">
      <c r="C899" s="16"/>
      <c r="D899" s="16"/>
      <c r="BF899" s="42"/>
      <c r="BG899" s="42"/>
    </row>
    <row r="900" spans="3:59" s="31" customFormat="1" x14ac:dyDescent="0.25">
      <c r="C900" s="16"/>
      <c r="D900" s="16"/>
      <c r="BF900" s="42"/>
      <c r="BG900" s="42"/>
    </row>
    <row r="901" spans="3:59" s="31" customFormat="1" x14ac:dyDescent="0.25">
      <c r="C901" s="16"/>
      <c r="D901" s="16"/>
      <c r="BF901" s="42"/>
      <c r="BG901" s="42"/>
    </row>
    <row r="902" spans="3:59" s="31" customFormat="1" x14ac:dyDescent="0.25">
      <c r="C902" s="16"/>
      <c r="D902" s="16"/>
      <c r="BF902" s="42"/>
      <c r="BG902" s="42"/>
    </row>
    <row r="903" spans="3:59" s="31" customFormat="1" x14ac:dyDescent="0.25">
      <c r="C903" s="16"/>
      <c r="D903" s="16"/>
      <c r="BF903" s="42"/>
      <c r="BG903" s="42"/>
    </row>
    <row r="904" spans="3:59" s="31" customFormat="1" x14ac:dyDescent="0.25">
      <c r="C904" s="16"/>
      <c r="D904" s="16"/>
      <c r="BF904" s="42"/>
      <c r="BG904" s="42"/>
    </row>
    <row r="905" spans="3:59" s="31" customFormat="1" x14ac:dyDescent="0.25">
      <c r="C905" s="16"/>
      <c r="D905" s="16"/>
      <c r="BF905" s="42"/>
      <c r="BG905" s="42"/>
    </row>
    <row r="906" spans="3:59" s="31" customFormat="1" x14ac:dyDescent="0.25">
      <c r="C906" s="16"/>
      <c r="D906" s="16"/>
      <c r="BF906" s="42"/>
      <c r="BG906" s="42"/>
    </row>
    <row r="907" spans="3:59" s="31" customFormat="1" x14ac:dyDescent="0.25">
      <c r="C907" s="16"/>
      <c r="D907" s="16"/>
      <c r="BF907" s="42"/>
      <c r="BG907" s="42"/>
    </row>
    <row r="908" spans="3:59" s="31" customFormat="1" x14ac:dyDescent="0.25">
      <c r="C908" s="16"/>
      <c r="D908" s="16"/>
      <c r="BF908" s="42"/>
      <c r="BG908" s="42"/>
    </row>
    <row r="909" spans="3:59" s="31" customFormat="1" x14ac:dyDescent="0.25">
      <c r="C909" s="16"/>
      <c r="D909" s="16"/>
      <c r="BF909" s="42"/>
      <c r="BG909" s="42"/>
    </row>
    <row r="910" spans="3:59" s="31" customFormat="1" x14ac:dyDescent="0.25">
      <c r="C910" s="16"/>
      <c r="D910" s="16"/>
      <c r="BF910" s="42"/>
      <c r="BG910" s="42"/>
    </row>
    <row r="911" spans="3:59" s="31" customFormat="1" x14ac:dyDescent="0.25">
      <c r="C911" s="16"/>
      <c r="D911" s="16"/>
      <c r="BF911" s="42"/>
      <c r="BG911" s="42"/>
    </row>
    <row r="912" spans="3:59" s="31" customFormat="1" x14ac:dyDescent="0.25">
      <c r="C912" s="16"/>
      <c r="D912" s="16"/>
      <c r="BF912" s="42"/>
      <c r="BG912" s="42"/>
    </row>
    <row r="913" spans="3:59" s="31" customFormat="1" x14ac:dyDescent="0.25">
      <c r="C913" s="16"/>
      <c r="D913" s="16"/>
      <c r="BF913" s="42"/>
      <c r="BG913" s="42"/>
    </row>
    <row r="914" spans="3:59" s="31" customFormat="1" x14ac:dyDescent="0.25">
      <c r="C914" s="16"/>
      <c r="D914" s="16"/>
      <c r="BF914" s="42"/>
      <c r="BG914" s="42"/>
    </row>
    <row r="915" spans="3:59" s="31" customFormat="1" x14ac:dyDescent="0.25">
      <c r="C915" s="16"/>
      <c r="D915" s="16"/>
      <c r="BF915" s="42"/>
      <c r="BG915" s="42"/>
    </row>
    <row r="916" spans="3:59" s="31" customFormat="1" x14ac:dyDescent="0.25">
      <c r="C916" s="16"/>
      <c r="D916" s="16"/>
      <c r="BF916" s="42"/>
      <c r="BG916" s="42"/>
    </row>
    <row r="917" spans="3:59" s="31" customFormat="1" x14ac:dyDescent="0.25">
      <c r="C917" s="16"/>
      <c r="D917" s="16"/>
      <c r="BF917" s="42"/>
      <c r="BG917" s="42"/>
    </row>
    <row r="918" spans="3:59" s="31" customFormat="1" x14ac:dyDescent="0.25">
      <c r="C918" s="16"/>
      <c r="D918" s="16"/>
      <c r="BF918" s="42"/>
      <c r="BG918" s="42"/>
    </row>
    <row r="919" spans="3:59" s="31" customFormat="1" x14ac:dyDescent="0.25">
      <c r="C919" s="16"/>
      <c r="D919" s="16"/>
      <c r="BF919" s="42"/>
      <c r="BG919" s="42"/>
    </row>
    <row r="920" spans="3:59" s="31" customFormat="1" x14ac:dyDescent="0.25">
      <c r="C920" s="16"/>
      <c r="D920" s="16"/>
      <c r="BF920" s="42"/>
      <c r="BG920" s="42"/>
    </row>
    <row r="921" spans="3:59" s="31" customFormat="1" x14ac:dyDescent="0.25">
      <c r="C921" s="16"/>
      <c r="D921" s="16"/>
      <c r="BF921" s="42"/>
      <c r="BG921" s="42"/>
    </row>
    <row r="922" spans="3:59" s="31" customFormat="1" x14ac:dyDescent="0.25">
      <c r="C922" s="16"/>
      <c r="D922" s="16"/>
      <c r="BF922" s="42"/>
      <c r="BG922" s="42"/>
    </row>
    <row r="923" spans="3:59" s="31" customFormat="1" x14ac:dyDescent="0.25">
      <c r="C923" s="16"/>
      <c r="D923" s="16"/>
      <c r="BF923" s="42"/>
      <c r="BG923" s="42"/>
    </row>
    <row r="924" spans="3:59" s="31" customFormat="1" x14ac:dyDescent="0.25">
      <c r="C924" s="16"/>
      <c r="D924" s="16"/>
      <c r="BF924" s="42"/>
      <c r="BG924" s="42"/>
    </row>
    <row r="925" spans="3:59" s="31" customFormat="1" x14ac:dyDescent="0.25">
      <c r="C925" s="16"/>
      <c r="D925" s="16"/>
      <c r="BF925" s="42"/>
      <c r="BG925" s="42"/>
    </row>
    <row r="926" spans="3:59" s="31" customFormat="1" x14ac:dyDescent="0.25">
      <c r="C926" s="16"/>
      <c r="D926" s="16"/>
      <c r="BF926" s="42"/>
      <c r="BG926" s="42"/>
    </row>
    <row r="927" spans="3:59" s="31" customFormat="1" x14ac:dyDescent="0.25">
      <c r="C927" s="16"/>
      <c r="D927" s="16"/>
      <c r="BF927" s="42"/>
      <c r="BG927" s="42"/>
    </row>
    <row r="928" spans="3:59" s="31" customFormat="1" x14ac:dyDescent="0.25">
      <c r="C928" s="16"/>
      <c r="D928" s="16"/>
      <c r="BF928" s="42"/>
      <c r="BG928" s="42"/>
    </row>
    <row r="929" spans="3:59" s="31" customFormat="1" x14ac:dyDescent="0.25">
      <c r="C929" s="16"/>
      <c r="D929" s="16"/>
      <c r="BF929" s="42"/>
      <c r="BG929" s="42"/>
    </row>
    <row r="930" spans="3:59" s="31" customFormat="1" x14ac:dyDescent="0.25">
      <c r="C930" s="16"/>
      <c r="D930" s="16"/>
      <c r="BF930" s="42"/>
      <c r="BG930" s="42"/>
    </row>
    <row r="931" spans="3:59" s="31" customFormat="1" x14ac:dyDescent="0.25">
      <c r="C931" s="16"/>
      <c r="D931" s="16"/>
      <c r="BF931" s="42"/>
      <c r="BG931" s="42"/>
    </row>
    <row r="932" spans="3:59" s="31" customFormat="1" x14ac:dyDescent="0.25">
      <c r="C932" s="16"/>
      <c r="D932" s="16"/>
      <c r="BF932" s="42"/>
      <c r="BG932" s="42"/>
    </row>
    <row r="933" spans="3:59" s="31" customFormat="1" x14ac:dyDescent="0.25">
      <c r="C933" s="16"/>
      <c r="D933" s="16"/>
      <c r="BF933" s="42"/>
      <c r="BG933" s="42"/>
    </row>
    <row r="934" spans="3:59" s="31" customFormat="1" x14ac:dyDescent="0.25">
      <c r="C934" s="16"/>
      <c r="D934" s="16"/>
      <c r="BF934" s="42"/>
      <c r="BG934" s="42"/>
    </row>
    <row r="935" spans="3:59" s="31" customFormat="1" x14ac:dyDescent="0.25">
      <c r="C935" s="16"/>
      <c r="D935" s="16"/>
      <c r="BF935" s="42"/>
      <c r="BG935" s="42"/>
    </row>
    <row r="936" spans="3:59" s="31" customFormat="1" x14ac:dyDescent="0.25">
      <c r="C936" s="16"/>
      <c r="D936" s="16"/>
      <c r="BF936" s="42"/>
      <c r="BG936" s="42"/>
    </row>
    <row r="937" spans="3:59" s="31" customFormat="1" x14ac:dyDescent="0.25">
      <c r="C937" s="16"/>
      <c r="D937" s="16"/>
      <c r="BF937" s="42"/>
      <c r="BG937" s="42"/>
    </row>
    <row r="938" spans="3:59" s="31" customFormat="1" x14ac:dyDescent="0.25">
      <c r="C938" s="16"/>
      <c r="D938" s="16"/>
      <c r="BF938" s="42"/>
      <c r="BG938" s="42"/>
    </row>
    <row r="939" spans="3:59" s="31" customFormat="1" x14ac:dyDescent="0.25">
      <c r="C939" s="16"/>
      <c r="D939" s="16"/>
      <c r="BF939" s="42"/>
      <c r="BG939" s="42"/>
    </row>
    <row r="940" spans="3:59" s="31" customFormat="1" x14ac:dyDescent="0.25">
      <c r="C940" s="16"/>
      <c r="D940" s="16"/>
      <c r="BF940" s="42"/>
      <c r="BG940" s="42"/>
    </row>
    <row r="941" spans="3:59" s="31" customFormat="1" x14ac:dyDescent="0.25">
      <c r="C941" s="16"/>
      <c r="D941" s="16"/>
      <c r="BF941" s="42"/>
      <c r="BG941" s="42"/>
    </row>
    <row r="942" spans="3:59" s="31" customFormat="1" x14ac:dyDescent="0.25">
      <c r="C942" s="16"/>
      <c r="D942" s="16"/>
      <c r="BF942" s="42"/>
      <c r="BG942" s="42"/>
    </row>
    <row r="943" spans="3:59" s="31" customFormat="1" x14ac:dyDescent="0.25">
      <c r="C943" s="16"/>
      <c r="D943" s="16"/>
      <c r="BF943" s="42"/>
      <c r="BG943" s="42"/>
    </row>
    <row r="944" spans="3:59" s="31" customFormat="1" x14ac:dyDescent="0.25">
      <c r="C944" s="16"/>
      <c r="D944" s="16"/>
      <c r="BF944" s="42"/>
      <c r="BG944" s="42"/>
    </row>
    <row r="945" spans="3:59" s="31" customFormat="1" x14ac:dyDescent="0.25">
      <c r="C945" s="16"/>
      <c r="D945" s="16"/>
      <c r="BF945" s="42"/>
      <c r="BG945" s="42"/>
    </row>
    <row r="946" spans="3:59" s="31" customFormat="1" x14ac:dyDescent="0.25">
      <c r="C946" s="16"/>
      <c r="D946" s="16"/>
      <c r="BF946" s="42"/>
      <c r="BG946" s="42"/>
    </row>
    <row r="947" spans="3:59" s="31" customFormat="1" x14ac:dyDescent="0.25">
      <c r="C947" s="16"/>
      <c r="D947" s="16"/>
      <c r="BF947" s="42"/>
      <c r="BG947" s="42"/>
    </row>
    <row r="948" spans="3:59" s="31" customFormat="1" x14ac:dyDescent="0.25">
      <c r="C948" s="16"/>
      <c r="D948" s="16"/>
      <c r="BF948" s="42"/>
      <c r="BG948" s="42"/>
    </row>
    <row r="949" spans="3:59" s="31" customFormat="1" x14ac:dyDescent="0.25">
      <c r="C949" s="16"/>
      <c r="D949" s="16"/>
      <c r="BF949" s="42"/>
      <c r="BG949" s="42"/>
    </row>
    <row r="950" spans="3:59" s="31" customFormat="1" x14ac:dyDescent="0.25">
      <c r="C950" s="16"/>
      <c r="D950" s="16"/>
      <c r="BF950" s="42"/>
      <c r="BG950" s="42"/>
    </row>
    <row r="951" spans="3:59" s="31" customFormat="1" x14ac:dyDescent="0.25">
      <c r="C951" s="16"/>
      <c r="D951" s="16"/>
      <c r="BF951" s="42"/>
      <c r="BG951" s="42"/>
    </row>
    <row r="952" spans="3:59" s="31" customFormat="1" x14ac:dyDescent="0.25">
      <c r="C952" s="16"/>
      <c r="D952" s="16"/>
      <c r="BF952" s="42"/>
      <c r="BG952" s="42"/>
    </row>
    <row r="953" spans="3:59" s="31" customFormat="1" x14ac:dyDescent="0.25">
      <c r="C953" s="16"/>
      <c r="D953" s="16"/>
      <c r="BF953" s="42"/>
      <c r="BG953" s="42"/>
    </row>
    <row r="954" spans="3:59" s="31" customFormat="1" x14ac:dyDescent="0.25">
      <c r="C954" s="16"/>
      <c r="D954" s="16"/>
      <c r="BF954" s="42"/>
      <c r="BG954" s="42"/>
    </row>
    <row r="955" spans="3:59" s="31" customFormat="1" x14ac:dyDescent="0.25">
      <c r="C955" s="16"/>
      <c r="D955" s="16"/>
      <c r="BF955" s="42"/>
      <c r="BG955" s="42"/>
    </row>
    <row r="956" spans="3:59" s="31" customFormat="1" x14ac:dyDescent="0.25">
      <c r="C956" s="16"/>
      <c r="D956" s="16"/>
      <c r="BF956" s="42"/>
      <c r="BG956" s="42"/>
    </row>
    <row r="957" spans="3:59" s="31" customFormat="1" x14ac:dyDescent="0.25">
      <c r="C957" s="16"/>
      <c r="D957" s="16"/>
      <c r="BF957" s="42"/>
      <c r="BG957" s="42"/>
    </row>
    <row r="958" spans="3:59" s="31" customFormat="1" x14ac:dyDescent="0.25">
      <c r="C958" s="16"/>
      <c r="D958" s="16"/>
      <c r="BF958" s="42"/>
      <c r="BG958" s="42"/>
    </row>
    <row r="959" spans="3:59" s="31" customFormat="1" x14ac:dyDescent="0.25">
      <c r="C959" s="16"/>
      <c r="D959" s="16"/>
      <c r="BF959" s="42"/>
      <c r="BG959" s="42"/>
    </row>
    <row r="960" spans="3:59" s="31" customFormat="1" x14ac:dyDescent="0.25">
      <c r="C960" s="16"/>
      <c r="D960" s="16"/>
      <c r="BF960" s="42"/>
      <c r="BG960" s="42"/>
    </row>
    <row r="961" spans="3:59" s="31" customFormat="1" x14ac:dyDescent="0.25">
      <c r="C961" s="16"/>
      <c r="D961" s="16"/>
      <c r="BF961" s="42"/>
      <c r="BG961" s="42"/>
    </row>
    <row r="962" spans="3:59" s="31" customFormat="1" x14ac:dyDescent="0.25">
      <c r="C962" s="16"/>
      <c r="D962" s="16"/>
      <c r="BF962" s="42"/>
      <c r="BG962" s="42"/>
    </row>
    <row r="963" spans="3:59" s="31" customFormat="1" x14ac:dyDescent="0.25">
      <c r="C963" s="16"/>
      <c r="D963" s="16"/>
      <c r="BF963" s="42"/>
      <c r="BG963" s="42"/>
    </row>
    <row r="964" spans="3:59" s="31" customFormat="1" x14ac:dyDescent="0.25">
      <c r="C964" s="16"/>
      <c r="D964" s="16"/>
      <c r="BF964" s="42"/>
      <c r="BG964" s="42"/>
    </row>
    <row r="965" spans="3:59" s="31" customFormat="1" x14ac:dyDescent="0.25">
      <c r="C965" s="16"/>
      <c r="D965" s="16"/>
      <c r="BF965" s="42"/>
      <c r="BG965" s="42"/>
    </row>
    <row r="966" spans="3:59" s="31" customFormat="1" x14ac:dyDescent="0.25">
      <c r="C966" s="16"/>
      <c r="D966" s="16"/>
      <c r="BF966" s="42"/>
      <c r="BG966" s="42"/>
    </row>
    <row r="967" spans="3:59" s="31" customFormat="1" x14ac:dyDescent="0.25">
      <c r="C967" s="16"/>
      <c r="D967" s="16"/>
      <c r="BF967" s="42"/>
      <c r="BG967" s="42"/>
    </row>
    <row r="968" spans="3:59" s="31" customFormat="1" x14ac:dyDescent="0.25">
      <c r="C968" s="16"/>
      <c r="D968" s="16"/>
      <c r="BF968" s="42"/>
      <c r="BG968" s="42"/>
    </row>
    <row r="969" spans="3:59" s="31" customFormat="1" x14ac:dyDescent="0.25">
      <c r="C969" s="16"/>
      <c r="D969" s="16"/>
      <c r="BF969" s="42"/>
      <c r="BG969" s="42"/>
    </row>
    <row r="970" spans="3:59" s="31" customFormat="1" x14ac:dyDescent="0.25">
      <c r="C970" s="16"/>
      <c r="D970" s="16"/>
      <c r="BF970" s="42"/>
      <c r="BG970" s="42"/>
    </row>
    <row r="971" spans="3:59" s="31" customFormat="1" x14ac:dyDescent="0.25">
      <c r="C971" s="16"/>
      <c r="D971" s="16"/>
      <c r="BF971" s="42"/>
      <c r="BG971" s="42"/>
    </row>
    <row r="972" spans="3:59" s="31" customFormat="1" x14ac:dyDescent="0.25">
      <c r="C972" s="16"/>
      <c r="D972" s="16"/>
      <c r="BF972" s="42"/>
      <c r="BG972" s="42"/>
    </row>
    <row r="973" spans="3:59" s="31" customFormat="1" x14ac:dyDescent="0.25">
      <c r="C973" s="16"/>
      <c r="D973" s="16"/>
      <c r="BF973" s="42"/>
      <c r="BG973" s="42"/>
    </row>
    <row r="974" spans="3:59" s="31" customFormat="1" x14ac:dyDescent="0.25">
      <c r="C974" s="16"/>
      <c r="D974" s="16"/>
      <c r="BF974" s="42"/>
      <c r="BG974" s="42"/>
    </row>
    <row r="975" spans="3:59" s="31" customFormat="1" x14ac:dyDescent="0.25">
      <c r="C975" s="16"/>
      <c r="D975" s="16"/>
      <c r="BF975" s="42"/>
      <c r="BG975" s="42"/>
    </row>
    <row r="976" spans="3:59" s="31" customFormat="1" x14ac:dyDescent="0.25">
      <c r="C976" s="16"/>
      <c r="D976" s="16"/>
      <c r="BF976" s="42"/>
      <c r="BG976" s="42"/>
    </row>
    <row r="977" spans="3:59" s="31" customFormat="1" x14ac:dyDescent="0.25">
      <c r="C977" s="16"/>
      <c r="D977" s="16"/>
      <c r="BF977" s="42"/>
      <c r="BG977" s="42"/>
    </row>
    <row r="978" spans="3:59" s="31" customFormat="1" x14ac:dyDescent="0.25">
      <c r="C978" s="16"/>
      <c r="D978" s="16"/>
      <c r="BF978" s="42"/>
      <c r="BG978" s="42"/>
    </row>
    <row r="979" spans="3:59" s="31" customFormat="1" x14ac:dyDescent="0.25">
      <c r="C979" s="16"/>
      <c r="D979" s="16"/>
      <c r="BF979" s="42"/>
      <c r="BG979" s="42"/>
    </row>
    <row r="980" spans="3:59" s="31" customFormat="1" x14ac:dyDescent="0.25">
      <c r="C980" s="16"/>
      <c r="D980" s="16"/>
      <c r="BF980" s="42"/>
      <c r="BG980" s="42"/>
    </row>
    <row r="981" spans="3:59" s="31" customFormat="1" x14ac:dyDescent="0.25">
      <c r="C981" s="16"/>
      <c r="D981" s="16"/>
      <c r="BF981" s="42"/>
      <c r="BG981" s="42"/>
    </row>
    <row r="982" spans="3:59" s="31" customFormat="1" x14ac:dyDescent="0.25">
      <c r="C982" s="16"/>
      <c r="D982" s="16"/>
      <c r="BF982" s="42"/>
      <c r="BG982" s="42"/>
    </row>
    <row r="983" spans="3:59" s="31" customFormat="1" x14ac:dyDescent="0.25">
      <c r="C983" s="16"/>
      <c r="D983" s="16"/>
      <c r="BF983" s="42"/>
      <c r="BG983" s="42"/>
    </row>
    <row r="984" spans="3:59" s="31" customFormat="1" x14ac:dyDescent="0.25">
      <c r="C984" s="16"/>
      <c r="D984" s="16"/>
      <c r="BF984" s="42"/>
      <c r="BG984" s="42"/>
    </row>
    <row r="985" spans="3:59" s="31" customFormat="1" x14ac:dyDescent="0.25">
      <c r="C985" s="16"/>
      <c r="D985" s="16"/>
      <c r="BF985" s="42"/>
      <c r="BG985" s="42"/>
    </row>
    <row r="986" spans="3:59" s="31" customFormat="1" x14ac:dyDescent="0.25">
      <c r="C986" s="16"/>
      <c r="D986" s="16"/>
      <c r="BF986" s="42"/>
      <c r="BG986" s="42"/>
    </row>
    <row r="987" spans="3:59" s="31" customFormat="1" x14ac:dyDescent="0.25">
      <c r="C987" s="16"/>
      <c r="D987" s="16"/>
      <c r="BF987" s="42"/>
      <c r="BG987" s="42"/>
    </row>
    <row r="988" spans="3:59" s="31" customFormat="1" x14ac:dyDescent="0.25">
      <c r="C988" s="16"/>
      <c r="D988" s="16"/>
      <c r="BF988" s="42"/>
      <c r="BG988" s="42"/>
    </row>
    <row r="989" spans="3:59" s="31" customFormat="1" x14ac:dyDescent="0.25">
      <c r="C989" s="16"/>
      <c r="D989" s="16"/>
      <c r="BF989" s="42"/>
      <c r="BG989" s="42"/>
    </row>
    <row r="990" spans="3:59" s="31" customFormat="1" x14ac:dyDescent="0.25">
      <c r="C990" s="16"/>
      <c r="D990" s="16"/>
      <c r="BF990" s="42"/>
      <c r="BG990" s="42"/>
    </row>
    <row r="991" spans="3:59" s="31" customFormat="1" x14ac:dyDescent="0.25">
      <c r="C991" s="16"/>
      <c r="D991" s="16"/>
      <c r="BF991" s="42"/>
      <c r="BG991" s="42"/>
    </row>
    <row r="992" spans="3:59" s="31" customFormat="1" x14ac:dyDescent="0.25">
      <c r="C992" s="16"/>
      <c r="D992" s="16"/>
      <c r="BF992" s="42"/>
      <c r="BG992" s="42"/>
    </row>
    <row r="993" spans="3:59" s="31" customFormat="1" x14ac:dyDescent="0.25">
      <c r="C993" s="16"/>
      <c r="D993" s="16"/>
      <c r="BF993" s="42"/>
      <c r="BG993" s="42"/>
    </row>
    <row r="994" spans="3:59" s="31" customFormat="1" x14ac:dyDescent="0.25">
      <c r="C994" s="16"/>
      <c r="D994" s="16"/>
      <c r="BF994" s="42"/>
      <c r="BG994" s="42"/>
    </row>
    <row r="995" spans="3:59" s="31" customFormat="1" x14ac:dyDescent="0.25">
      <c r="C995" s="16"/>
      <c r="D995" s="16"/>
      <c r="BF995" s="42"/>
      <c r="BG995" s="42"/>
    </row>
    <row r="996" spans="3:59" s="31" customFormat="1" x14ac:dyDescent="0.25">
      <c r="C996" s="16"/>
      <c r="D996" s="16"/>
      <c r="BF996" s="42"/>
      <c r="BG996" s="42"/>
    </row>
    <row r="997" spans="3:59" s="31" customFormat="1" x14ac:dyDescent="0.25">
      <c r="C997" s="16"/>
      <c r="D997" s="16"/>
      <c r="BF997" s="42"/>
      <c r="BG997" s="42"/>
    </row>
    <row r="998" spans="3:59" s="31" customFormat="1" x14ac:dyDescent="0.25">
      <c r="C998" s="16"/>
      <c r="D998" s="16"/>
      <c r="BF998" s="42"/>
      <c r="BG998" s="42"/>
    </row>
    <row r="999" spans="3:59" s="31" customFormat="1" x14ac:dyDescent="0.25">
      <c r="C999" s="16"/>
      <c r="D999" s="16"/>
      <c r="BF999" s="42"/>
      <c r="BG999" s="42"/>
    </row>
    <row r="1000" spans="3:59" s="31" customFormat="1" x14ac:dyDescent="0.25">
      <c r="C1000" s="16"/>
      <c r="D1000" s="16"/>
      <c r="BF1000" s="42"/>
      <c r="BG1000" s="42"/>
    </row>
    <row r="1001" spans="3:59" s="31" customFormat="1" x14ac:dyDescent="0.25">
      <c r="C1001" s="16"/>
      <c r="D1001" s="16"/>
      <c r="BF1001" s="42"/>
      <c r="BG1001" s="42"/>
    </row>
    <row r="1002" spans="3:59" s="31" customFormat="1" x14ac:dyDescent="0.25">
      <c r="C1002" s="16"/>
      <c r="D1002" s="16"/>
      <c r="BF1002" s="42"/>
      <c r="BG1002" s="42"/>
    </row>
    <row r="1003" spans="3:59" s="31" customFormat="1" x14ac:dyDescent="0.25">
      <c r="C1003" s="16"/>
      <c r="D1003" s="16"/>
      <c r="BF1003" s="42"/>
      <c r="BG1003" s="42"/>
    </row>
    <row r="1004" spans="3:59" s="31" customFormat="1" x14ac:dyDescent="0.25">
      <c r="C1004" s="16"/>
      <c r="D1004" s="16"/>
      <c r="BF1004" s="42"/>
      <c r="BG1004" s="42"/>
    </row>
    <row r="1005" spans="3:59" s="31" customFormat="1" x14ac:dyDescent="0.25">
      <c r="C1005" s="16"/>
      <c r="D1005" s="16"/>
      <c r="BF1005" s="42"/>
      <c r="BG1005" s="42"/>
    </row>
    <row r="1006" spans="3:59" s="31" customFormat="1" x14ac:dyDescent="0.25">
      <c r="C1006" s="16"/>
      <c r="D1006" s="16"/>
      <c r="BF1006" s="42"/>
      <c r="BG1006" s="42"/>
    </row>
    <row r="1007" spans="3:59" s="31" customFormat="1" x14ac:dyDescent="0.25">
      <c r="C1007" s="16"/>
      <c r="D1007" s="16"/>
      <c r="BF1007" s="42"/>
      <c r="BG1007" s="42"/>
    </row>
    <row r="1008" spans="3:59" s="31" customFormat="1" x14ac:dyDescent="0.25">
      <c r="C1008" s="16"/>
      <c r="D1008" s="16"/>
      <c r="BF1008" s="42"/>
      <c r="BG1008" s="42"/>
    </row>
    <row r="1009" spans="3:59" s="31" customFormat="1" x14ac:dyDescent="0.25">
      <c r="C1009" s="16"/>
      <c r="D1009" s="16"/>
      <c r="BF1009" s="42"/>
      <c r="BG1009" s="42"/>
    </row>
    <row r="1010" spans="3:59" s="31" customFormat="1" x14ac:dyDescent="0.25">
      <c r="C1010" s="16"/>
      <c r="D1010" s="16"/>
      <c r="BF1010" s="42"/>
      <c r="BG1010" s="42"/>
    </row>
    <row r="1011" spans="3:59" s="31" customFormat="1" x14ac:dyDescent="0.25">
      <c r="C1011" s="16"/>
      <c r="D1011" s="16"/>
      <c r="BF1011" s="42"/>
      <c r="BG1011" s="42"/>
    </row>
    <row r="1012" spans="3:59" s="31" customFormat="1" x14ac:dyDescent="0.25">
      <c r="C1012" s="16"/>
      <c r="D1012" s="16"/>
      <c r="BF1012" s="42"/>
      <c r="BG1012" s="42"/>
    </row>
    <row r="1013" spans="3:59" s="31" customFormat="1" x14ac:dyDescent="0.25">
      <c r="C1013" s="16"/>
      <c r="D1013" s="16"/>
      <c r="BF1013" s="42"/>
      <c r="BG1013" s="42"/>
    </row>
    <row r="1014" spans="3:59" s="31" customFormat="1" x14ac:dyDescent="0.25">
      <c r="C1014" s="16"/>
      <c r="D1014" s="16"/>
      <c r="BF1014" s="42"/>
      <c r="BG1014" s="42"/>
    </row>
    <row r="1015" spans="3:59" s="31" customFormat="1" x14ac:dyDescent="0.25">
      <c r="C1015" s="16"/>
      <c r="D1015" s="16"/>
      <c r="BF1015" s="42"/>
      <c r="BG1015" s="42"/>
    </row>
    <row r="1016" spans="3:59" s="31" customFormat="1" x14ac:dyDescent="0.25">
      <c r="C1016" s="16"/>
      <c r="D1016" s="16"/>
      <c r="BF1016" s="42"/>
      <c r="BG1016" s="42"/>
    </row>
    <row r="1017" spans="3:59" s="31" customFormat="1" x14ac:dyDescent="0.25">
      <c r="C1017" s="16"/>
      <c r="D1017" s="16"/>
      <c r="BF1017" s="42"/>
      <c r="BG1017" s="42"/>
    </row>
    <row r="1018" spans="3:59" s="31" customFormat="1" x14ac:dyDescent="0.25">
      <c r="C1018" s="16"/>
      <c r="D1018" s="16"/>
      <c r="BF1018" s="42"/>
      <c r="BG1018" s="42"/>
    </row>
    <row r="1019" spans="3:59" s="31" customFormat="1" x14ac:dyDescent="0.25">
      <c r="C1019" s="16"/>
      <c r="D1019" s="16"/>
      <c r="BF1019" s="42"/>
      <c r="BG1019" s="42"/>
    </row>
    <row r="1020" spans="3:59" s="31" customFormat="1" x14ac:dyDescent="0.25">
      <c r="C1020" s="16"/>
      <c r="D1020" s="16"/>
      <c r="BF1020" s="42"/>
      <c r="BG1020" s="42"/>
    </row>
    <row r="1021" spans="3:59" s="31" customFormat="1" x14ac:dyDescent="0.25">
      <c r="C1021" s="16"/>
      <c r="D1021" s="16"/>
      <c r="BF1021" s="42"/>
      <c r="BG1021" s="42"/>
    </row>
    <row r="1022" spans="3:59" s="31" customFormat="1" x14ac:dyDescent="0.25">
      <c r="C1022" s="16"/>
      <c r="D1022" s="16"/>
      <c r="BF1022" s="42"/>
      <c r="BG1022" s="42"/>
    </row>
    <row r="1023" spans="3:59" s="31" customFormat="1" x14ac:dyDescent="0.25">
      <c r="C1023" s="16"/>
      <c r="D1023" s="16"/>
      <c r="BF1023" s="42"/>
      <c r="BG1023" s="42"/>
    </row>
    <row r="1024" spans="3:59" s="31" customFormat="1" x14ac:dyDescent="0.25">
      <c r="C1024" s="16"/>
      <c r="D1024" s="16"/>
      <c r="BF1024" s="42"/>
      <c r="BG1024" s="42"/>
    </row>
    <row r="1025" spans="3:59" s="31" customFormat="1" x14ac:dyDescent="0.25">
      <c r="C1025" s="16"/>
      <c r="D1025" s="16"/>
      <c r="BF1025" s="42"/>
      <c r="BG1025" s="42"/>
    </row>
    <row r="1026" spans="3:59" s="31" customFormat="1" x14ac:dyDescent="0.25">
      <c r="C1026" s="16"/>
      <c r="D1026" s="16"/>
      <c r="BF1026" s="42"/>
      <c r="BG1026" s="42"/>
    </row>
    <row r="1027" spans="3:59" s="31" customFormat="1" x14ac:dyDescent="0.25">
      <c r="C1027" s="16"/>
      <c r="D1027" s="16"/>
      <c r="BF1027" s="42"/>
      <c r="BG1027" s="42"/>
    </row>
    <row r="1028" spans="3:59" s="31" customFormat="1" x14ac:dyDescent="0.25">
      <c r="C1028" s="16"/>
      <c r="D1028" s="16"/>
      <c r="BF1028" s="42"/>
      <c r="BG1028" s="42"/>
    </row>
    <row r="1029" spans="3:59" s="31" customFormat="1" x14ac:dyDescent="0.25">
      <c r="C1029" s="16"/>
      <c r="D1029" s="16"/>
      <c r="BF1029" s="42"/>
      <c r="BG1029" s="42"/>
    </row>
    <row r="1030" spans="3:59" s="31" customFormat="1" x14ac:dyDescent="0.25">
      <c r="C1030" s="16"/>
      <c r="D1030" s="16"/>
      <c r="BF1030" s="42"/>
      <c r="BG1030" s="42"/>
    </row>
    <row r="1031" spans="3:59" s="31" customFormat="1" x14ac:dyDescent="0.25">
      <c r="C1031" s="16"/>
      <c r="D1031" s="16"/>
      <c r="BF1031" s="42"/>
      <c r="BG1031" s="42"/>
    </row>
    <row r="1032" spans="3:59" s="31" customFormat="1" x14ac:dyDescent="0.25">
      <c r="C1032" s="16"/>
      <c r="D1032" s="16"/>
      <c r="BF1032" s="42"/>
      <c r="BG1032" s="42"/>
    </row>
    <row r="1033" spans="3:59" s="31" customFormat="1" x14ac:dyDescent="0.25">
      <c r="C1033" s="16"/>
      <c r="D1033" s="16"/>
      <c r="BF1033" s="42"/>
      <c r="BG1033" s="42"/>
    </row>
    <row r="1034" spans="3:59" s="31" customFormat="1" x14ac:dyDescent="0.25">
      <c r="C1034" s="16"/>
      <c r="D1034" s="16"/>
      <c r="BF1034" s="42"/>
      <c r="BG1034" s="42"/>
    </row>
    <row r="1035" spans="3:59" s="31" customFormat="1" x14ac:dyDescent="0.25">
      <c r="C1035" s="16"/>
      <c r="D1035" s="16"/>
      <c r="BF1035" s="42"/>
      <c r="BG1035" s="42"/>
    </row>
    <row r="1036" spans="3:59" s="31" customFormat="1" x14ac:dyDescent="0.25">
      <c r="C1036" s="16"/>
      <c r="D1036" s="16"/>
      <c r="BF1036" s="42"/>
      <c r="BG1036" s="42"/>
    </row>
    <row r="1037" spans="3:59" s="31" customFormat="1" x14ac:dyDescent="0.25">
      <c r="C1037" s="16"/>
      <c r="D1037" s="16"/>
      <c r="BF1037" s="42"/>
      <c r="BG1037" s="42"/>
    </row>
    <row r="1038" spans="3:59" s="31" customFormat="1" x14ac:dyDescent="0.25">
      <c r="C1038" s="16"/>
      <c r="D1038" s="16"/>
      <c r="BF1038" s="42"/>
      <c r="BG1038" s="42"/>
    </row>
    <row r="1039" spans="3:59" s="31" customFormat="1" x14ac:dyDescent="0.25">
      <c r="C1039" s="16"/>
      <c r="D1039" s="16"/>
      <c r="BF1039" s="42"/>
      <c r="BG1039" s="42"/>
    </row>
    <row r="1040" spans="3:59" s="31" customFormat="1" x14ac:dyDescent="0.25">
      <c r="C1040" s="16"/>
      <c r="D1040" s="16"/>
      <c r="BF1040" s="42"/>
      <c r="BG1040" s="42"/>
    </row>
    <row r="1041" spans="3:59" s="31" customFormat="1" x14ac:dyDescent="0.25">
      <c r="C1041" s="16"/>
      <c r="D1041" s="16"/>
      <c r="BF1041" s="42"/>
      <c r="BG1041" s="42"/>
    </row>
    <row r="1042" spans="3:59" s="31" customFormat="1" x14ac:dyDescent="0.25">
      <c r="C1042" s="16"/>
      <c r="D1042" s="16"/>
      <c r="BF1042" s="42"/>
      <c r="BG1042" s="42"/>
    </row>
    <row r="1043" spans="3:59" s="31" customFormat="1" x14ac:dyDescent="0.25">
      <c r="C1043" s="16"/>
      <c r="D1043" s="16"/>
      <c r="BF1043" s="42"/>
      <c r="BG1043" s="42"/>
    </row>
    <row r="1044" spans="3:59" s="31" customFormat="1" x14ac:dyDescent="0.25">
      <c r="C1044" s="16"/>
      <c r="D1044" s="16"/>
      <c r="BF1044" s="42"/>
      <c r="BG1044" s="42"/>
    </row>
    <row r="1045" spans="3:59" s="31" customFormat="1" x14ac:dyDescent="0.25">
      <c r="C1045" s="16"/>
      <c r="D1045" s="16"/>
      <c r="BF1045" s="42"/>
      <c r="BG1045" s="42"/>
    </row>
    <row r="1046" spans="3:59" s="31" customFormat="1" x14ac:dyDescent="0.25">
      <c r="C1046" s="16"/>
      <c r="D1046" s="16"/>
      <c r="BF1046" s="42"/>
      <c r="BG1046" s="42"/>
    </row>
    <row r="1047" spans="3:59" s="31" customFormat="1" x14ac:dyDescent="0.25">
      <c r="C1047" s="16"/>
      <c r="D1047" s="16"/>
      <c r="BF1047" s="42"/>
      <c r="BG1047" s="42"/>
    </row>
    <row r="1048" spans="3:59" s="31" customFormat="1" x14ac:dyDescent="0.25">
      <c r="C1048" s="16"/>
      <c r="D1048" s="16"/>
      <c r="BF1048" s="42"/>
      <c r="BG1048" s="42"/>
    </row>
    <row r="1049" spans="3:59" s="31" customFormat="1" x14ac:dyDescent="0.25">
      <c r="C1049" s="16"/>
      <c r="D1049" s="16"/>
      <c r="BF1049" s="42"/>
      <c r="BG1049" s="42"/>
    </row>
    <row r="1050" spans="3:59" s="31" customFormat="1" x14ac:dyDescent="0.25">
      <c r="C1050" s="16"/>
      <c r="D1050" s="16"/>
      <c r="BF1050" s="42"/>
      <c r="BG1050" s="42"/>
    </row>
    <row r="1051" spans="3:59" s="31" customFormat="1" x14ac:dyDescent="0.25">
      <c r="C1051" s="16"/>
      <c r="D1051" s="16"/>
      <c r="BF1051" s="42"/>
      <c r="BG1051" s="42"/>
    </row>
    <row r="1052" spans="3:59" s="31" customFormat="1" x14ac:dyDescent="0.25">
      <c r="C1052" s="16"/>
      <c r="D1052" s="16"/>
      <c r="BF1052" s="42"/>
      <c r="BG1052" s="42"/>
    </row>
    <row r="1053" spans="3:59" s="31" customFormat="1" x14ac:dyDescent="0.25">
      <c r="C1053" s="16"/>
      <c r="D1053" s="16"/>
      <c r="BF1053" s="42"/>
      <c r="BG1053" s="42"/>
    </row>
    <row r="1054" spans="3:59" s="31" customFormat="1" x14ac:dyDescent="0.25">
      <c r="C1054" s="16"/>
      <c r="D1054" s="16"/>
      <c r="BF1054" s="42"/>
      <c r="BG1054" s="42"/>
    </row>
    <row r="1055" spans="3:59" s="31" customFormat="1" x14ac:dyDescent="0.25">
      <c r="C1055" s="16"/>
      <c r="D1055" s="16"/>
      <c r="BF1055" s="42"/>
      <c r="BG1055" s="42"/>
    </row>
    <row r="1056" spans="3:59" s="31" customFormat="1" x14ac:dyDescent="0.25">
      <c r="C1056" s="16"/>
      <c r="D1056" s="16"/>
      <c r="BF1056" s="42"/>
      <c r="BG1056" s="42"/>
    </row>
    <row r="1057" spans="3:59" s="31" customFormat="1" x14ac:dyDescent="0.25">
      <c r="C1057" s="16"/>
      <c r="D1057" s="16"/>
      <c r="BF1057" s="42"/>
      <c r="BG1057" s="42"/>
    </row>
    <row r="1058" spans="3:59" s="31" customFormat="1" x14ac:dyDescent="0.25">
      <c r="C1058" s="16"/>
      <c r="D1058" s="16"/>
      <c r="BF1058" s="42"/>
      <c r="BG1058" s="42"/>
    </row>
    <row r="1059" spans="3:59" s="31" customFormat="1" x14ac:dyDescent="0.25">
      <c r="C1059" s="16"/>
      <c r="D1059" s="16"/>
      <c r="BF1059" s="42"/>
      <c r="BG1059" s="42"/>
    </row>
    <row r="1060" spans="3:59" s="31" customFormat="1" x14ac:dyDescent="0.25">
      <c r="C1060" s="16"/>
      <c r="D1060" s="16"/>
      <c r="BF1060" s="42"/>
      <c r="BG1060" s="42"/>
    </row>
    <row r="1061" spans="3:59" s="31" customFormat="1" x14ac:dyDescent="0.25">
      <c r="C1061" s="16"/>
      <c r="D1061" s="16"/>
      <c r="BF1061" s="42"/>
      <c r="BG1061" s="42"/>
    </row>
    <row r="1062" spans="3:59" s="31" customFormat="1" x14ac:dyDescent="0.25">
      <c r="C1062" s="16"/>
      <c r="D1062" s="16"/>
      <c r="BF1062" s="42"/>
      <c r="BG1062" s="42"/>
    </row>
    <row r="1063" spans="3:59" s="31" customFormat="1" x14ac:dyDescent="0.25">
      <c r="C1063" s="16"/>
      <c r="D1063" s="16"/>
      <c r="BF1063" s="42"/>
      <c r="BG1063" s="42"/>
    </row>
    <row r="1064" spans="3:59" s="31" customFormat="1" x14ac:dyDescent="0.25">
      <c r="C1064" s="16"/>
      <c r="D1064" s="16"/>
      <c r="BF1064" s="42"/>
      <c r="BG1064" s="42"/>
    </row>
    <row r="1065" spans="3:59" s="31" customFormat="1" x14ac:dyDescent="0.25">
      <c r="C1065" s="16"/>
      <c r="D1065" s="16"/>
      <c r="BF1065" s="42"/>
      <c r="BG1065" s="42"/>
    </row>
    <row r="1066" spans="3:59" s="31" customFormat="1" x14ac:dyDescent="0.25">
      <c r="C1066" s="16"/>
      <c r="D1066" s="16"/>
      <c r="BF1066" s="42"/>
      <c r="BG1066" s="42"/>
    </row>
    <row r="1067" spans="3:59" s="31" customFormat="1" x14ac:dyDescent="0.25">
      <c r="C1067" s="16"/>
      <c r="D1067" s="16"/>
      <c r="BF1067" s="42"/>
      <c r="BG1067" s="42"/>
    </row>
    <row r="1068" spans="3:59" s="31" customFormat="1" x14ac:dyDescent="0.25">
      <c r="C1068" s="16"/>
      <c r="D1068" s="16"/>
      <c r="BF1068" s="42"/>
      <c r="BG1068" s="42"/>
    </row>
    <row r="1069" spans="3:59" s="31" customFormat="1" x14ac:dyDescent="0.25">
      <c r="C1069" s="16"/>
      <c r="D1069" s="16"/>
      <c r="BF1069" s="42"/>
      <c r="BG1069" s="42"/>
    </row>
    <row r="1070" spans="3:59" s="31" customFormat="1" x14ac:dyDescent="0.25">
      <c r="C1070" s="16"/>
      <c r="D1070" s="16"/>
      <c r="BF1070" s="42"/>
      <c r="BG1070" s="42"/>
    </row>
    <row r="1071" spans="3:59" s="31" customFormat="1" x14ac:dyDescent="0.25">
      <c r="C1071" s="16"/>
      <c r="D1071" s="16"/>
      <c r="BF1071" s="42"/>
      <c r="BG1071" s="42"/>
    </row>
    <row r="1072" spans="3:59" s="31" customFormat="1" x14ac:dyDescent="0.25">
      <c r="C1072" s="16"/>
      <c r="D1072" s="16"/>
      <c r="BF1072" s="42"/>
      <c r="BG1072" s="42"/>
    </row>
    <row r="1073" spans="3:59" s="31" customFormat="1" x14ac:dyDescent="0.25">
      <c r="C1073" s="16"/>
      <c r="D1073" s="16"/>
      <c r="BF1073" s="42"/>
      <c r="BG1073" s="42"/>
    </row>
    <row r="1074" spans="3:59" s="31" customFormat="1" x14ac:dyDescent="0.25">
      <c r="C1074" s="16"/>
      <c r="D1074" s="16"/>
      <c r="BF1074" s="42"/>
      <c r="BG1074" s="42"/>
    </row>
    <row r="1075" spans="3:59" s="31" customFormat="1" x14ac:dyDescent="0.25">
      <c r="C1075" s="16"/>
      <c r="D1075" s="16"/>
      <c r="BF1075" s="42"/>
      <c r="BG1075" s="42"/>
    </row>
    <row r="1076" spans="3:59" s="31" customFormat="1" x14ac:dyDescent="0.25">
      <c r="C1076" s="16"/>
      <c r="D1076" s="16"/>
      <c r="BF1076" s="42"/>
      <c r="BG1076" s="42"/>
    </row>
    <row r="1077" spans="3:59" s="31" customFormat="1" x14ac:dyDescent="0.25">
      <c r="C1077" s="16"/>
      <c r="D1077" s="16"/>
      <c r="BF1077" s="42"/>
      <c r="BG1077" s="42"/>
    </row>
    <row r="1078" spans="3:59" s="31" customFormat="1" x14ac:dyDescent="0.25">
      <c r="C1078" s="16"/>
      <c r="D1078" s="16"/>
      <c r="BF1078" s="42"/>
      <c r="BG1078" s="42"/>
    </row>
    <row r="1079" spans="3:59" s="31" customFormat="1" x14ac:dyDescent="0.25">
      <c r="C1079" s="16"/>
      <c r="D1079" s="16"/>
      <c r="BF1079" s="42"/>
      <c r="BG1079" s="42"/>
    </row>
    <row r="1080" spans="3:59" s="31" customFormat="1" x14ac:dyDescent="0.25">
      <c r="C1080" s="16"/>
      <c r="D1080" s="16"/>
      <c r="BF1080" s="42"/>
      <c r="BG1080" s="42"/>
    </row>
    <row r="1081" spans="3:59" s="31" customFormat="1" x14ac:dyDescent="0.25">
      <c r="C1081" s="16"/>
      <c r="D1081" s="16"/>
      <c r="BF1081" s="42"/>
      <c r="BG1081" s="42"/>
    </row>
    <row r="1082" spans="3:59" s="31" customFormat="1" x14ac:dyDescent="0.25">
      <c r="C1082" s="16"/>
      <c r="D1082" s="16"/>
      <c r="BF1082" s="42"/>
      <c r="BG1082" s="42"/>
    </row>
    <row r="1083" spans="3:59" s="31" customFormat="1" x14ac:dyDescent="0.25">
      <c r="C1083" s="16"/>
      <c r="D1083" s="16"/>
      <c r="BF1083" s="42"/>
      <c r="BG1083" s="42"/>
    </row>
    <row r="1084" spans="3:59" s="31" customFormat="1" x14ac:dyDescent="0.25">
      <c r="C1084" s="16"/>
      <c r="D1084" s="16"/>
      <c r="BF1084" s="42"/>
      <c r="BG1084" s="42"/>
    </row>
    <row r="1085" spans="3:59" s="31" customFormat="1" x14ac:dyDescent="0.25">
      <c r="C1085" s="16"/>
      <c r="D1085" s="16"/>
      <c r="BF1085" s="42"/>
      <c r="BG1085" s="42"/>
    </row>
    <row r="1086" spans="3:59" s="31" customFormat="1" x14ac:dyDescent="0.25">
      <c r="C1086" s="16"/>
      <c r="D1086" s="16"/>
      <c r="BF1086" s="42"/>
      <c r="BG1086" s="42"/>
    </row>
    <row r="1087" spans="3:59" s="31" customFormat="1" x14ac:dyDescent="0.25">
      <c r="C1087" s="16"/>
      <c r="D1087" s="16"/>
      <c r="BF1087" s="42"/>
      <c r="BG1087" s="42"/>
    </row>
    <row r="1088" spans="3:59" s="31" customFormat="1" x14ac:dyDescent="0.25">
      <c r="C1088" s="16"/>
      <c r="D1088" s="16"/>
      <c r="BF1088" s="42"/>
      <c r="BG1088" s="42"/>
    </row>
    <row r="1089" spans="3:59" s="31" customFormat="1" x14ac:dyDescent="0.25">
      <c r="C1089" s="16"/>
      <c r="D1089" s="16"/>
      <c r="BF1089" s="42"/>
      <c r="BG1089" s="42"/>
    </row>
    <row r="1090" spans="3:59" s="31" customFormat="1" x14ac:dyDescent="0.25">
      <c r="C1090" s="16"/>
      <c r="D1090" s="16"/>
      <c r="BF1090" s="42"/>
      <c r="BG1090" s="42"/>
    </row>
    <row r="1091" spans="3:59" s="31" customFormat="1" x14ac:dyDescent="0.25">
      <c r="C1091" s="16"/>
      <c r="D1091" s="16"/>
      <c r="BF1091" s="42"/>
      <c r="BG1091" s="42"/>
    </row>
    <row r="1092" spans="3:59" s="31" customFormat="1" x14ac:dyDescent="0.25">
      <c r="C1092" s="16"/>
      <c r="D1092" s="16"/>
      <c r="BF1092" s="42"/>
      <c r="BG1092" s="42"/>
    </row>
    <row r="1093" spans="3:59" s="31" customFormat="1" x14ac:dyDescent="0.25">
      <c r="C1093" s="16"/>
      <c r="D1093" s="16"/>
      <c r="BF1093" s="42"/>
      <c r="BG1093" s="42"/>
    </row>
    <row r="1094" spans="3:59" s="31" customFormat="1" x14ac:dyDescent="0.25">
      <c r="C1094" s="16"/>
      <c r="D1094" s="16"/>
      <c r="BF1094" s="42"/>
      <c r="BG1094" s="42"/>
    </row>
    <row r="1095" spans="3:59" s="31" customFormat="1" x14ac:dyDescent="0.25">
      <c r="C1095" s="16"/>
      <c r="D1095" s="16"/>
      <c r="BF1095" s="42"/>
      <c r="BG1095" s="42"/>
    </row>
    <row r="1096" spans="3:59" s="31" customFormat="1" x14ac:dyDescent="0.25">
      <c r="C1096" s="16"/>
      <c r="D1096" s="16"/>
      <c r="BF1096" s="42"/>
      <c r="BG1096" s="42"/>
    </row>
    <row r="1097" spans="3:59" s="31" customFormat="1" x14ac:dyDescent="0.25">
      <c r="C1097" s="16"/>
      <c r="D1097" s="16"/>
      <c r="BF1097" s="42"/>
      <c r="BG1097" s="42"/>
    </row>
    <row r="1098" spans="3:59" s="31" customFormat="1" x14ac:dyDescent="0.25">
      <c r="C1098" s="16"/>
      <c r="D1098" s="16"/>
      <c r="BF1098" s="42"/>
      <c r="BG1098" s="42"/>
    </row>
    <row r="1099" spans="3:59" s="31" customFormat="1" x14ac:dyDescent="0.25">
      <c r="C1099" s="16"/>
      <c r="D1099" s="16"/>
      <c r="BF1099" s="42"/>
      <c r="BG1099" s="42"/>
    </row>
    <row r="1100" spans="3:59" s="31" customFormat="1" x14ac:dyDescent="0.25">
      <c r="C1100" s="16"/>
      <c r="D1100" s="16"/>
      <c r="BF1100" s="42"/>
      <c r="BG1100" s="42"/>
    </row>
    <row r="1101" spans="3:59" s="31" customFormat="1" x14ac:dyDescent="0.25">
      <c r="C1101" s="16"/>
      <c r="D1101" s="16"/>
      <c r="BF1101" s="42"/>
      <c r="BG1101" s="42"/>
    </row>
    <row r="1102" spans="3:59" s="31" customFormat="1" x14ac:dyDescent="0.25">
      <c r="C1102" s="16"/>
      <c r="D1102" s="16"/>
      <c r="BF1102" s="42"/>
      <c r="BG1102" s="42"/>
    </row>
    <row r="1103" spans="3:59" s="31" customFormat="1" x14ac:dyDescent="0.25">
      <c r="C1103" s="16"/>
      <c r="D1103" s="16"/>
      <c r="BF1103" s="42"/>
      <c r="BG1103" s="42"/>
    </row>
    <row r="1104" spans="3:59" s="31" customFormat="1" x14ac:dyDescent="0.25">
      <c r="C1104" s="16"/>
      <c r="D1104" s="16"/>
      <c r="BF1104" s="42"/>
      <c r="BG1104" s="42"/>
    </row>
    <row r="1105" spans="3:59" s="31" customFormat="1" x14ac:dyDescent="0.25">
      <c r="C1105" s="16"/>
      <c r="D1105" s="16"/>
      <c r="BF1105" s="42"/>
      <c r="BG1105" s="42"/>
    </row>
    <row r="1106" spans="3:59" s="31" customFormat="1" x14ac:dyDescent="0.25">
      <c r="C1106" s="16"/>
      <c r="D1106" s="16"/>
      <c r="BF1106" s="42"/>
      <c r="BG1106" s="42"/>
    </row>
    <row r="1107" spans="3:59" s="31" customFormat="1" x14ac:dyDescent="0.25">
      <c r="C1107" s="16"/>
      <c r="D1107" s="16"/>
      <c r="BF1107" s="42"/>
      <c r="BG1107" s="42"/>
    </row>
    <row r="1108" spans="3:59" s="31" customFormat="1" x14ac:dyDescent="0.25">
      <c r="C1108" s="16"/>
      <c r="D1108" s="16"/>
      <c r="BF1108" s="42"/>
      <c r="BG1108" s="42"/>
    </row>
    <row r="1109" spans="3:59" s="31" customFormat="1" x14ac:dyDescent="0.25">
      <c r="C1109" s="16"/>
      <c r="D1109" s="16"/>
      <c r="BF1109" s="42"/>
      <c r="BG1109" s="42"/>
    </row>
    <row r="1110" spans="3:59" s="31" customFormat="1" x14ac:dyDescent="0.25">
      <c r="C1110" s="16"/>
      <c r="D1110" s="16"/>
      <c r="BF1110" s="42"/>
      <c r="BG1110" s="42"/>
    </row>
    <row r="1111" spans="3:59" s="31" customFormat="1" x14ac:dyDescent="0.25">
      <c r="C1111" s="16"/>
      <c r="D1111" s="16"/>
      <c r="BF1111" s="42"/>
      <c r="BG1111" s="42"/>
    </row>
    <row r="1112" spans="3:59" s="31" customFormat="1" x14ac:dyDescent="0.25">
      <c r="C1112" s="16"/>
      <c r="D1112" s="16"/>
      <c r="BF1112" s="42"/>
      <c r="BG1112" s="42"/>
    </row>
    <row r="1113" spans="3:59" s="31" customFormat="1" x14ac:dyDescent="0.25">
      <c r="C1113" s="16"/>
      <c r="D1113" s="16"/>
      <c r="BF1113" s="42"/>
      <c r="BG1113" s="42"/>
    </row>
    <row r="1114" spans="3:59" s="31" customFormat="1" x14ac:dyDescent="0.25">
      <c r="C1114" s="16"/>
      <c r="D1114" s="16"/>
      <c r="BF1114" s="42"/>
      <c r="BG1114" s="42"/>
    </row>
    <row r="1115" spans="3:59" s="31" customFormat="1" x14ac:dyDescent="0.25">
      <c r="C1115" s="16"/>
      <c r="D1115" s="16"/>
      <c r="BF1115" s="42"/>
      <c r="BG1115" s="42"/>
    </row>
    <row r="1116" spans="3:59" s="31" customFormat="1" x14ac:dyDescent="0.25">
      <c r="C1116" s="16"/>
      <c r="D1116" s="16"/>
      <c r="BF1116" s="42"/>
      <c r="BG1116" s="42"/>
    </row>
    <row r="1117" spans="3:59" s="31" customFormat="1" x14ac:dyDescent="0.25">
      <c r="C1117" s="16"/>
      <c r="D1117" s="16"/>
      <c r="BF1117" s="42"/>
      <c r="BG1117" s="42"/>
    </row>
    <row r="1118" spans="3:59" s="31" customFormat="1" x14ac:dyDescent="0.25">
      <c r="C1118" s="16"/>
      <c r="D1118" s="16"/>
      <c r="BF1118" s="42"/>
      <c r="BG1118" s="42"/>
    </row>
    <row r="1119" spans="3:59" s="31" customFormat="1" x14ac:dyDescent="0.25">
      <c r="C1119" s="16"/>
      <c r="D1119" s="16"/>
      <c r="BF1119" s="42"/>
      <c r="BG1119" s="42"/>
    </row>
    <row r="1120" spans="3:59" s="31" customFormat="1" x14ac:dyDescent="0.25">
      <c r="C1120" s="16"/>
      <c r="D1120" s="16"/>
      <c r="BF1120" s="42"/>
      <c r="BG1120" s="42"/>
    </row>
    <row r="1121" spans="3:59" s="31" customFormat="1" x14ac:dyDescent="0.25">
      <c r="C1121" s="16"/>
      <c r="D1121" s="16"/>
      <c r="BF1121" s="42"/>
      <c r="BG1121" s="42"/>
    </row>
    <row r="1122" spans="3:59" s="31" customFormat="1" x14ac:dyDescent="0.25">
      <c r="C1122" s="16"/>
      <c r="D1122" s="16"/>
      <c r="BF1122" s="42"/>
      <c r="BG1122" s="42"/>
    </row>
    <row r="1123" spans="3:59" s="31" customFormat="1" x14ac:dyDescent="0.25">
      <c r="C1123" s="16"/>
      <c r="D1123" s="16"/>
      <c r="BF1123" s="42"/>
      <c r="BG1123" s="42"/>
    </row>
    <row r="1124" spans="3:59" s="31" customFormat="1" x14ac:dyDescent="0.25">
      <c r="C1124" s="16"/>
      <c r="D1124" s="16"/>
      <c r="BF1124" s="42"/>
      <c r="BG1124" s="42"/>
    </row>
    <row r="1125" spans="3:59" s="31" customFormat="1" x14ac:dyDescent="0.25">
      <c r="C1125" s="16"/>
      <c r="D1125" s="16"/>
      <c r="BF1125" s="42"/>
      <c r="BG1125" s="42"/>
    </row>
    <row r="1126" spans="3:59" s="31" customFormat="1" x14ac:dyDescent="0.25">
      <c r="C1126" s="16"/>
      <c r="D1126" s="16"/>
      <c r="BF1126" s="42"/>
      <c r="BG1126" s="42"/>
    </row>
    <row r="1127" spans="3:59" s="31" customFormat="1" x14ac:dyDescent="0.25">
      <c r="C1127" s="16"/>
      <c r="D1127" s="16"/>
      <c r="BF1127" s="42"/>
      <c r="BG1127" s="42"/>
    </row>
    <row r="1128" spans="3:59" s="31" customFormat="1" x14ac:dyDescent="0.25">
      <c r="C1128" s="16"/>
      <c r="D1128" s="16"/>
      <c r="BF1128" s="42"/>
      <c r="BG1128" s="42"/>
    </row>
    <row r="1129" spans="3:59" s="31" customFormat="1" x14ac:dyDescent="0.25">
      <c r="C1129" s="16"/>
      <c r="D1129" s="16"/>
      <c r="BF1129" s="42"/>
      <c r="BG1129" s="42"/>
    </row>
    <row r="1130" spans="3:59" s="31" customFormat="1" x14ac:dyDescent="0.25">
      <c r="C1130" s="16"/>
      <c r="D1130" s="16"/>
      <c r="BF1130" s="42"/>
      <c r="BG1130" s="42"/>
    </row>
    <row r="1131" spans="3:59" s="31" customFormat="1" x14ac:dyDescent="0.25">
      <c r="C1131" s="16"/>
      <c r="D1131" s="16"/>
      <c r="BF1131" s="42"/>
      <c r="BG1131" s="42"/>
    </row>
    <row r="1132" spans="3:59" s="31" customFormat="1" x14ac:dyDescent="0.25">
      <c r="C1132" s="16"/>
      <c r="D1132" s="16"/>
      <c r="BF1132" s="42"/>
      <c r="BG1132" s="42"/>
    </row>
    <row r="1133" spans="3:59" s="31" customFormat="1" x14ac:dyDescent="0.25">
      <c r="C1133" s="16"/>
      <c r="D1133" s="16"/>
      <c r="BF1133" s="42"/>
      <c r="BG1133" s="42"/>
    </row>
    <row r="1134" spans="3:59" s="31" customFormat="1" x14ac:dyDescent="0.25">
      <c r="C1134" s="16"/>
      <c r="D1134" s="16"/>
      <c r="BF1134" s="42"/>
      <c r="BG1134" s="42"/>
    </row>
    <row r="1135" spans="3:59" s="31" customFormat="1" x14ac:dyDescent="0.25">
      <c r="C1135" s="16"/>
      <c r="D1135" s="16"/>
      <c r="BF1135" s="42"/>
      <c r="BG1135" s="42"/>
    </row>
    <row r="1136" spans="3:59" s="31" customFormat="1" x14ac:dyDescent="0.25">
      <c r="C1136" s="16"/>
      <c r="D1136" s="16"/>
      <c r="BF1136" s="42"/>
      <c r="BG1136" s="42"/>
    </row>
    <row r="1137" spans="3:59" s="31" customFormat="1" x14ac:dyDescent="0.25">
      <c r="C1137" s="16"/>
      <c r="D1137" s="16"/>
      <c r="BF1137" s="42"/>
      <c r="BG1137" s="42"/>
    </row>
    <row r="1138" spans="3:59" s="31" customFormat="1" x14ac:dyDescent="0.25">
      <c r="C1138" s="16"/>
      <c r="D1138" s="16"/>
      <c r="BF1138" s="42"/>
      <c r="BG1138" s="42"/>
    </row>
    <row r="1139" spans="3:59" s="31" customFormat="1" x14ac:dyDescent="0.25">
      <c r="C1139" s="16"/>
      <c r="D1139" s="16"/>
      <c r="BF1139" s="42"/>
      <c r="BG1139" s="42"/>
    </row>
    <row r="1140" spans="3:59" s="31" customFormat="1" x14ac:dyDescent="0.25">
      <c r="C1140" s="16"/>
      <c r="D1140" s="16"/>
      <c r="BF1140" s="42"/>
      <c r="BG1140" s="42"/>
    </row>
    <row r="1141" spans="3:59" s="31" customFormat="1" x14ac:dyDescent="0.25">
      <c r="C1141" s="16"/>
      <c r="D1141" s="16"/>
      <c r="BF1141" s="42"/>
      <c r="BG1141" s="42"/>
    </row>
    <row r="1142" spans="3:59" s="31" customFormat="1" x14ac:dyDescent="0.25">
      <c r="C1142" s="16"/>
      <c r="D1142" s="16"/>
      <c r="BF1142" s="42"/>
      <c r="BG1142" s="42"/>
    </row>
    <row r="1143" spans="3:59" s="31" customFormat="1" x14ac:dyDescent="0.25">
      <c r="C1143" s="16"/>
      <c r="D1143" s="16"/>
      <c r="BF1143" s="42"/>
      <c r="BG1143" s="42"/>
    </row>
    <row r="1144" spans="3:59" s="31" customFormat="1" x14ac:dyDescent="0.25">
      <c r="C1144" s="16"/>
      <c r="D1144" s="16"/>
      <c r="BF1144" s="42"/>
      <c r="BG1144" s="42"/>
    </row>
    <row r="1145" spans="3:59" s="31" customFormat="1" x14ac:dyDescent="0.25">
      <c r="C1145" s="16"/>
      <c r="D1145" s="16"/>
      <c r="BF1145" s="42"/>
      <c r="BG1145" s="42"/>
    </row>
    <row r="1146" spans="3:59" s="31" customFormat="1" x14ac:dyDescent="0.25">
      <c r="C1146" s="16"/>
      <c r="D1146" s="16"/>
      <c r="BF1146" s="42"/>
      <c r="BG1146" s="42"/>
    </row>
    <row r="1147" spans="3:59" s="31" customFormat="1" x14ac:dyDescent="0.25">
      <c r="C1147" s="16"/>
      <c r="D1147" s="16"/>
      <c r="BF1147" s="42"/>
      <c r="BG1147" s="42"/>
    </row>
    <row r="1148" spans="3:59" s="31" customFormat="1" x14ac:dyDescent="0.25">
      <c r="C1148" s="16"/>
      <c r="D1148" s="16"/>
      <c r="BF1148" s="42"/>
      <c r="BG1148" s="42"/>
    </row>
    <row r="1149" spans="3:59" s="31" customFormat="1" x14ac:dyDescent="0.25">
      <c r="C1149" s="16"/>
      <c r="D1149" s="16"/>
      <c r="BF1149" s="42"/>
      <c r="BG1149" s="42"/>
    </row>
    <row r="1150" spans="3:59" s="31" customFormat="1" x14ac:dyDescent="0.25">
      <c r="C1150" s="16"/>
      <c r="D1150" s="16"/>
      <c r="BF1150" s="42"/>
      <c r="BG1150" s="42"/>
    </row>
    <row r="1151" spans="3:59" s="31" customFormat="1" x14ac:dyDescent="0.25">
      <c r="C1151" s="16"/>
      <c r="D1151" s="16"/>
      <c r="BF1151" s="42"/>
      <c r="BG1151" s="42"/>
    </row>
    <row r="1152" spans="3:59" s="31" customFormat="1" x14ac:dyDescent="0.25">
      <c r="C1152" s="16"/>
      <c r="D1152" s="16"/>
      <c r="BF1152" s="42"/>
      <c r="BG1152" s="42"/>
    </row>
    <row r="1153" spans="3:59" s="31" customFormat="1" x14ac:dyDescent="0.25">
      <c r="C1153" s="16"/>
      <c r="D1153" s="16"/>
      <c r="BF1153" s="42"/>
      <c r="BG1153" s="42"/>
    </row>
    <row r="1154" spans="3:59" s="31" customFormat="1" x14ac:dyDescent="0.25">
      <c r="C1154" s="16"/>
      <c r="D1154" s="16"/>
      <c r="BF1154" s="42"/>
      <c r="BG1154" s="42"/>
    </row>
    <row r="1155" spans="3:59" s="31" customFormat="1" x14ac:dyDescent="0.25">
      <c r="C1155" s="16"/>
      <c r="D1155" s="16"/>
      <c r="BF1155" s="42"/>
      <c r="BG1155" s="42"/>
    </row>
    <row r="1156" spans="3:59" s="31" customFormat="1" x14ac:dyDescent="0.25">
      <c r="C1156" s="16"/>
      <c r="D1156" s="16"/>
      <c r="BF1156" s="42"/>
      <c r="BG1156" s="42"/>
    </row>
    <row r="1157" spans="3:59" s="31" customFormat="1" x14ac:dyDescent="0.25">
      <c r="C1157" s="16"/>
      <c r="D1157" s="16"/>
      <c r="BF1157" s="42"/>
      <c r="BG1157" s="42"/>
    </row>
    <row r="1158" spans="3:59" s="31" customFormat="1" x14ac:dyDescent="0.25">
      <c r="C1158" s="16"/>
      <c r="D1158" s="16"/>
      <c r="BF1158" s="42"/>
      <c r="BG1158" s="42"/>
    </row>
    <row r="1159" spans="3:59" s="31" customFormat="1" x14ac:dyDescent="0.25">
      <c r="C1159" s="16"/>
      <c r="D1159" s="16"/>
      <c r="BF1159" s="42"/>
      <c r="BG1159" s="42"/>
    </row>
    <row r="1160" spans="3:59" s="31" customFormat="1" x14ac:dyDescent="0.25">
      <c r="C1160" s="16"/>
      <c r="D1160" s="16"/>
      <c r="BF1160" s="42"/>
      <c r="BG1160" s="42"/>
    </row>
    <row r="1161" spans="3:59" s="31" customFormat="1" x14ac:dyDescent="0.25">
      <c r="C1161" s="16"/>
      <c r="D1161" s="16"/>
      <c r="BF1161" s="42"/>
      <c r="BG1161" s="42"/>
    </row>
    <row r="1162" spans="3:59" s="31" customFormat="1" x14ac:dyDescent="0.25">
      <c r="C1162" s="16"/>
      <c r="D1162" s="16"/>
      <c r="BF1162" s="42"/>
      <c r="BG1162" s="42"/>
    </row>
    <row r="1163" spans="3:59" s="31" customFormat="1" x14ac:dyDescent="0.25">
      <c r="C1163" s="16"/>
      <c r="D1163" s="16"/>
      <c r="BF1163" s="42"/>
      <c r="BG1163" s="42"/>
    </row>
    <row r="1164" spans="3:59" s="31" customFormat="1" x14ac:dyDescent="0.25">
      <c r="C1164" s="16"/>
      <c r="D1164" s="16"/>
      <c r="BF1164" s="42"/>
      <c r="BG1164" s="42"/>
    </row>
    <row r="1165" spans="3:59" s="31" customFormat="1" x14ac:dyDescent="0.25">
      <c r="C1165" s="16"/>
      <c r="D1165" s="16"/>
      <c r="BF1165" s="42"/>
      <c r="BG1165" s="42"/>
    </row>
    <row r="1166" spans="3:59" s="31" customFormat="1" x14ac:dyDescent="0.25">
      <c r="C1166" s="16"/>
      <c r="D1166" s="16"/>
      <c r="BF1166" s="42"/>
      <c r="BG1166" s="42"/>
    </row>
    <row r="1167" spans="3:59" s="31" customFormat="1" x14ac:dyDescent="0.25">
      <c r="C1167" s="16"/>
      <c r="D1167" s="16"/>
      <c r="BF1167" s="42"/>
      <c r="BG1167" s="42"/>
    </row>
    <row r="1168" spans="3:59" s="31" customFormat="1" x14ac:dyDescent="0.25">
      <c r="C1168" s="16"/>
      <c r="D1168" s="16"/>
      <c r="BF1168" s="42"/>
      <c r="BG1168" s="42"/>
    </row>
    <row r="1169" spans="3:59" s="31" customFormat="1" x14ac:dyDescent="0.25">
      <c r="C1169" s="16"/>
      <c r="D1169" s="16"/>
      <c r="BF1169" s="42"/>
      <c r="BG1169" s="42"/>
    </row>
    <row r="1170" spans="3:59" s="31" customFormat="1" x14ac:dyDescent="0.25">
      <c r="C1170" s="16"/>
      <c r="D1170" s="16"/>
      <c r="BF1170" s="42"/>
      <c r="BG1170" s="42"/>
    </row>
    <row r="1171" spans="3:59" s="31" customFormat="1" x14ac:dyDescent="0.25">
      <c r="C1171" s="16"/>
      <c r="D1171" s="16"/>
      <c r="BF1171" s="42"/>
      <c r="BG1171" s="42"/>
    </row>
    <row r="1172" spans="3:59" s="31" customFormat="1" x14ac:dyDescent="0.25">
      <c r="C1172" s="16"/>
      <c r="D1172" s="16"/>
      <c r="BF1172" s="42"/>
      <c r="BG1172" s="42"/>
    </row>
    <row r="1173" spans="3:59" s="31" customFormat="1" x14ac:dyDescent="0.25">
      <c r="C1173" s="16"/>
      <c r="D1173" s="16"/>
      <c r="BF1173" s="42"/>
      <c r="BG1173" s="42"/>
    </row>
    <row r="1174" spans="3:59" s="31" customFormat="1" x14ac:dyDescent="0.25">
      <c r="C1174" s="16"/>
      <c r="D1174" s="16"/>
      <c r="BF1174" s="42"/>
      <c r="BG1174" s="42"/>
    </row>
    <row r="1175" spans="3:59" s="31" customFormat="1" x14ac:dyDescent="0.25">
      <c r="C1175" s="16"/>
      <c r="D1175" s="16"/>
      <c r="BF1175" s="42"/>
      <c r="BG1175" s="42"/>
    </row>
    <row r="1176" spans="3:59" s="31" customFormat="1" x14ac:dyDescent="0.25">
      <c r="C1176" s="16"/>
      <c r="D1176" s="16"/>
      <c r="BF1176" s="42"/>
      <c r="BG1176" s="42"/>
    </row>
    <row r="1177" spans="3:59" s="31" customFormat="1" x14ac:dyDescent="0.25">
      <c r="C1177" s="16"/>
      <c r="D1177" s="16"/>
      <c r="BF1177" s="42"/>
      <c r="BG1177" s="42"/>
    </row>
    <row r="1178" spans="3:59" s="31" customFormat="1" x14ac:dyDescent="0.25">
      <c r="C1178" s="16"/>
      <c r="D1178" s="16"/>
      <c r="BF1178" s="42"/>
      <c r="BG1178" s="42"/>
    </row>
    <row r="1179" spans="3:59" s="31" customFormat="1" x14ac:dyDescent="0.25">
      <c r="C1179" s="16"/>
      <c r="D1179" s="16"/>
      <c r="BF1179" s="42"/>
      <c r="BG1179" s="42"/>
    </row>
    <row r="1180" spans="3:59" s="31" customFormat="1" x14ac:dyDescent="0.25">
      <c r="C1180" s="16"/>
      <c r="D1180" s="16"/>
      <c r="BF1180" s="42"/>
      <c r="BG1180" s="42"/>
    </row>
    <row r="1181" spans="3:59" s="31" customFormat="1" x14ac:dyDescent="0.25">
      <c r="C1181" s="16"/>
      <c r="D1181" s="16"/>
      <c r="BF1181" s="42"/>
      <c r="BG1181" s="42"/>
    </row>
    <row r="1182" spans="3:59" s="31" customFormat="1" x14ac:dyDescent="0.25">
      <c r="C1182" s="16"/>
      <c r="D1182" s="16"/>
      <c r="BF1182" s="42"/>
      <c r="BG1182" s="42"/>
    </row>
    <row r="1183" spans="3:59" s="31" customFormat="1" x14ac:dyDescent="0.25">
      <c r="C1183" s="16"/>
      <c r="D1183" s="16"/>
      <c r="BF1183" s="42"/>
      <c r="BG1183" s="42"/>
    </row>
    <row r="1184" spans="3:59" s="31" customFormat="1" x14ac:dyDescent="0.25">
      <c r="C1184" s="16"/>
      <c r="D1184" s="16"/>
      <c r="BF1184" s="42"/>
      <c r="BG1184" s="42"/>
    </row>
    <row r="1185" spans="3:59" s="31" customFormat="1" x14ac:dyDescent="0.25">
      <c r="C1185" s="16"/>
      <c r="D1185" s="16"/>
      <c r="BF1185" s="42"/>
      <c r="BG1185" s="42"/>
    </row>
    <row r="1186" spans="3:59" s="31" customFormat="1" x14ac:dyDescent="0.25">
      <c r="C1186" s="16"/>
      <c r="D1186" s="16"/>
      <c r="BF1186" s="42"/>
      <c r="BG1186" s="42"/>
    </row>
    <row r="1187" spans="3:59" s="31" customFormat="1" x14ac:dyDescent="0.25">
      <c r="C1187" s="16"/>
      <c r="D1187" s="16"/>
      <c r="BF1187" s="42"/>
      <c r="BG1187" s="42"/>
    </row>
    <row r="1188" spans="3:59" s="31" customFormat="1" x14ac:dyDescent="0.25">
      <c r="C1188" s="16"/>
      <c r="D1188" s="16"/>
      <c r="BF1188" s="42"/>
      <c r="BG1188" s="42"/>
    </row>
    <row r="1189" spans="3:59" s="31" customFormat="1" x14ac:dyDescent="0.25">
      <c r="C1189" s="16"/>
      <c r="D1189" s="16"/>
      <c r="BF1189" s="42"/>
      <c r="BG1189" s="42"/>
    </row>
    <row r="1190" spans="3:59" s="31" customFormat="1" x14ac:dyDescent="0.25">
      <c r="C1190" s="16"/>
      <c r="D1190" s="16"/>
      <c r="BF1190" s="42"/>
      <c r="BG1190" s="42"/>
    </row>
    <row r="1191" spans="3:59" s="31" customFormat="1" x14ac:dyDescent="0.25">
      <c r="C1191" s="16"/>
      <c r="D1191" s="16"/>
      <c r="BF1191" s="42"/>
      <c r="BG1191" s="42"/>
    </row>
    <row r="1192" spans="3:59" s="31" customFormat="1" x14ac:dyDescent="0.25">
      <c r="C1192" s="16"/>
      <c r="D1192" s="16"/>
      <c r="BF1192" s="42"/>
      <c r="BG1192" s="42"/>
    </row>
    <row r="1193" spans="3:59" s="31" customFormat="1" x14ac:dyDescent="0.25">
      <c r="C1193" s="16"/>
      <c r="D1193" s="16"/>
      <c r="BF1193" s="42"/>
      <c r="BG1193" s="42"/>
    </row>
    <row r="1194" spans="3:59" s="31" customFormat="1" x14ac:dyDescent="0.25">
      <c r="C1194" s="16"/>
      <c r="D1194" s="16"/>
      <c r="BF1194" s="42"/>
      <c r="BG1194" s="42"/>
    </row>
    <row r="1195" spans="3:59" s="31" customFormat="1" x14ac:dyDescent="0.25">
      <c r="C1195" s="16"/>
      <c r="D1195" s="16"/>
      <c r="BF1195" s="42"/>
      <c r="BG1195" s="42"/>
    </row>
    <row r="1196" spans="3:59" s="31" customFormat="1" x14ac:dyDescent="0.25">
      <c r="C1196" s="16"/>
      <c r="D1196" s="16"/>
      <c r="BF1196" s="42"/>
      <c r="BG1196" s="42"/>
    </row>
    <row r="1197" spans="3:59" s="31" customFormat="1" x14ac:dyDescent="0.25">
      <c r="C1197" s="16"/>
      <c r="D1197" s="16"/>
      <c r="BF1197" s="42"/>
      <c r="BG1197" s="42"/>
    </row>
    <row r="1198" spans="3:59" s="31" customFormat="1" x14ac:dyDescent="0.25">
      <c r="C1198" s="16"/>
      <c r="D1198" s="16"/>
      <c r="BF1198" s="42"/>
      <c r="BG1198" s="42"/>
    </row>
    <row r="1199" spans="3:59" s="31" customFormat="1" x14ac:dyDescent="0.25">
      <c r="C1199" s="16"/>
      <c r="D1199" s="16"/>
      <c r="BF1199" s="42"/>
      <c r="BG1199" s="42"/>
    </row>
    <row r="1200" spans="3:59" s="31" customFormat="1" x14ac:dyDescent="0.25">
      <c r="C1200" s="16"/>
      <c r="D1200" s="16"/>
      <c r="BF1200" s="42"/>
      <c r="BG1200" s="42"/>
    </row>
    <row r="1201" spans="3:59" s="31" customFormat="1" x14ac:dyDescent="0.25">
      <c r="C1201" s="16"/>
      <c r="D1201" s="16"/>
      <c r="BF1201" s="42"/>
      <c r="BG1201" s="42"/>
    </row>
    <row r="1202" spans="3:59" s="31" customFormat="1" x14ac:dyDescent="0.25">
      <c r="C1202" s="16"/>
      <c r="D1202" s="16"/>
      <c r="BF1202" s="42"/>
      <c r="BG1202" s="42"/>
    </row>
    <row r="1203" spans="3:59" s="31" customFormat="1" x14ac:dyDescent="0.25">
      <c r="C1203" s="16"/>
      <c r="D1203" s="16"/>
      <c r="BF1203" s="42"/>
      <c r="BG1203" s="42"/>
    </row>
    <row r="1204" spans="3:59" s="31" customFormat="1" x14ac:dyDescent="0.25">
      <c r="C1204" s="16"/>
      <c r="D1204" s="16"/>
      <c r="BF1204" s="42"/>
      <c r="BG1204" s="42"/>
    </row>
    <row r="1205" spans="3:59" s="31" customFormat="1" x14ac:dyDescent="0.25">
      <c r="C1205" s="16"/>
      <c r="D1205" s="16"/>
      <c r="BF1205" s="42"/>
      <c r="BG1205" s="42"/>
    </row>
    <row r="1206" spans="3:59" s="31" customFormat="1" x14ac:dyDescent="0.25">
      <c r="C1206" s="16"/>
      <c r="D1206" s="16"/>
      <c r="BF1206" s="42"/>
      <c r="BG1206" s="42"/>
    </row>
    <row r="1207" spans="3:59" s="31" customFormat="1" x14ac:dyDescent="0.25">
      <c r="C1207" s="16"/>
      <c r="D1207" s="16"/>
      <c r="BF1207" s="42"/>
      <c r="BG1207" s="42"/>
    </row>
    <row r="1208" spans="3:59" s="31" customFormat="1" x14ac:dyDescent="0.25">
      <c r="C1208" s="16"/>
      <c r="D1208" s="16"/>
      <c r="BF1208" s="42"/>
      <c r="BG1208" s="42"/>
    </row>
    <row r="1209" spans="3:59" s="31" customFormat="1" x14ac:dyDescent="0.25">
      <c r="C1209" s="16"/>
      <c r="D1209" s="16"/>
      <c r="BF1209" s="42"/>
      <c r="BG1209" s="42"/>
    </row>
    <row r="1210" spans="3:59" s="31" customFormat="1" x14ac:dyDescent="0.25">
      <c r="C1210" s="16"/>
      <c r="D1210" s="16"/>
      <c r="BF1210" s="42"/>
      <c r="BG1210" s="42"/>
    </row>
    <row r="1211" spans="3:59" s="31" customFormat="1" x14ac:dyDescent="0.25">
      <c r="C1211" s="16"/>
      <c r="D1211" s="16"/>
      <c r="BF1211" s="42"/>
      <c r="BG1211" s="42"/>
    </row>
    <row r="1212" spans="3:59" s="31" customFormat="1" x14ac:dyDescent="0.25">
      <c r="C1212" s="16"/>
      <c r="D1212" s="16"/>
      <c r="BF1212" s="42"/>
      <c r="BG1212" s="42"/>
    </row>
    <row r="1213" spans="3:59" s="31" customFormat="1" x14ac:dyDescent="0.25">
      <c r="C1213" s="16"/>
      <c r="D1213" s="16"/>
      <c r="BF1213" s="42"/>
      <c r="BG1213" s="42"/>
    </row>
    <row r="1214" spans="3:59" s="31" customFormat="1" x14ac:dyDescent="0.25">
      <c r="C1214" s="16"/>
      <c r="D1214" s="16"/>
      <c r="BF1214" s="42"/>
      <c r="BG1214" s="42"/>
    </row>
    <row r="1215" spans="3:59" s="31" customFormat="1" x14ac:dyDescent="0.25">
      <c r="C1215" s="16"/>
      <c r="D1215" s="16"/>
      <c r="BF1215" s="42"/>
      <c r="BG1215" s="42"/>
    </row>
    <row r="1216" spans="3:59" s="31" customFormat="1" x14ac:dyDescent="0.25">
      <c r="C1216" s="16"/>
      <c r="D1216" s="16"/>
      <c r="BF1216" s="42"/>
      <c r="BG1216" s="42"/>
    </row>
    <row r="1217" spans="3:59" s="31" customFormat="1" x14ac:dyDescent="0.25">
      <c r="C1217" s="16"/>
      <c r="D1217" s="16"/>
      <c r="BF1217" s="42"/>
      <c r="BG1217" s="42"/>
    </row>
    <row r="1218" spans="3:59" s="31" customFormat="1" x14ac:dyDescent="0.25">
      <c r="C1218" s="16"/>
      <c r="D1218" s="16"/>
      <c r="BF1218" s="42"/>
      <c r="BG1218" s="42"/>
    </row>
    <row r="1219" spans="3:59" s="31" customFormat="1" x14ac:dyDescent="0.25">
      <c r="C1219" s="16"/>
      <c r="D1219" s="16"/>
      <c r="BF1219" s="42"/>
      <c r="BG1219" s="42"/>
    </row>
    <row r="1220" spans="3:59" s="31" customFormat="1" x14ac:dyDescent="0.25">
      <c r="C1220" s="16"/>
      <c r="D1220" s="16"/>
      <c r="BF1220" s="42"/>
      <c r="BG1220" s="42"/>
    </row>
    <row r="1221" spans="3:59" s="31" customFormat="1" x14ac:dyDescent="0.25">
      <c r="C1221" s="16"/>
      <c r="D1221" s="16"/>
      <c r="BF1221" s="42"/>
      <c r="BG1221" s="42"/>
    </row>
    <row r="1222" spans="3:59" s="31" customFormat="1" x14ac:dyDescent="0.25">
      <c r="C1222" s="16"/>
      <c r="D1222" s="16"/>
      <c r="BF1222" s="42"/>
      <c r="BG1222" s="42"/>
    </row>
    <row r="1223" spans="3:59" s="31" customFormat="1" x14ac:dyDescent="0.25">
      <c r="C1223" s="16"/>
      <c r="D1223" s="16"/>
      <c r="BF1223" s="42"/>
      <c r="BG1223" s="42"/>
    </row>
    <row r="1224" spans="3:59" s="31" customFormat="1" x14ac:dyDescent="0.25">
      <c r="C1224" s="16"/>
      <c r="D1224" s="16"/>
      <c r="BF1224" s="42"/>
      <c r="BG1224" s="42"/>
    </row>
    <row r="1225" spans="3:59" s="31" customFormat="1" x14ac:dyDescent="0.25">
      <c r="C1225" s="16"/>
      <c r="D1225" s="16"/>
      <c r="BF1225" s="42"/>
      <c r="BG1225" s="42"/>
    </row>
    <row r="1226" spans="3:59" s="31" customFormat="1" x14ac:dyDescent="0.25">
      <c r="C1226" s="16"/>
      <c r="D1226" s="16"/>
      <c r="BF1226" s="42"/>
      <c r="BG1226" s="42"/>
    </row>
    <row r="1227" spans="3:59" s="31" customFormat="1" x14ac:dyDescent="0.25">
      <c r="C1227" s="16"/>
      <c r="D1227" s="16"/>
      <c r="BF1227" s="42"/>
      <c r="BG1227" s="42"/>
    </row>
    <row r="1228" spans="3:59" s="31" customFormat="1" x14ac:dyDescent="0.25">
      <c r="C1228" s="16"/>
      <c r="D1228" s="16"/>
      <c r="BF1228" s="42"/>
      <c r="BG1228" s="42"/>
    </row>
    <row r="1229" spans="3:59" s="31" customFormat="1" x14ac:dyDescent="0.25">
      <c r="C1229" s="16"/>
      <c r="D1229" s="16"/>
      <c r="BF1229" s="42"/>
      <c r="BG1229" s="42"/>
    </row>
    <row r="1230" spans="3:59" s="31" customFormat="1" x14ac:dyDescent="0.25">
      <c r="C1230" s="16"/>
      <c r="D1230" s="16"/>
      <c r="BF1230" s="42"/>
      <c r="BG1230" s="42"/>
    </row>
    <row r="1231" spans="3:59" s="31" customFormat="1" x14ac:dyDescent="0.25">
      <c r="C1231" s="16"/>
      <c r="D1231" s="16"/>
      <c r="BF1231" s="42"/>
      <c r="BG1231" s="42"/>
    </row>
    <row r="1232" spans="3:59" s="31" customFormat="1" x14ac:dyDescent="0.25">
      <c r="C1232" s="16"/>
      <c r="D1232" s="16"/>
      <c r="BF1232" s="42"/>
      <c r="BG1232" s="42"/>
    </row>
    <row r="1233" spans="3:59" s="31" customFormat="1" x14ac:dyDescent="0.25">
      <c r="C1233" s="16"/>
      <c r="D1233" s="16"/>
      <c r="BF1233" s="42"/>
      <c r="BG1233" s="42"/>
    </row>
    <row r="1234" spans="3:59" s="31" customFormat="1" x14ac:dyDescent="0.25">
      <c r="C1234" s="16"/>
      <c r="D1234" s="16"/>
      <c r="BF1234" s="42"/>
      <c r="BG1234" s="42"/>
    </row>
    <row r="1235" spans="3:59" s="31" customFormat="1" x14ac:dyDescent="0.25">
      <c r="C1235" s="16"/>
      <c r="D1235" s="16"/>
      <c r="BF1235" s="42"/>
      <c r="BG1235" s="42"/>
    </row>
    <row r="1236" spans="3:59" s="31" customFormat="1" x14ac:dyDescent="0.25">
      <c r="C1236" s="16"/>
      <c r="D1236" s="16"/>
      <c r="BF1236" s="42"/>
      <c r="BG1236" s="42"/>
    </row>
    <row r="1237" spans="3:59" s="31" customFormat="1" x14ac:dyDescent="0.25">
      <c r="C1237" s="16"/>
      <c r="D1237" s="16"/>
      <c r="BF1237" s="42"/>
      <c r="BG1237" s="42"/>
    </row>
    <row r="1238" spans="3:59" s="31" customFormat="1" x14ac:dyDescent="0.25">
      <c r="C1238" s="16"/>
      <c r="D1238" s="16"/>
      <c r="BF1238" s="42"/>
      <c r="BG1238" s="42"/>
    </row>
    <row r="1239" spans="3:59" s="31" customFormat="1" x14ac:dyDescent="0.25">
      <c r="C1239" s="16"/>
      <c r="D1239" s="16"/>
      <c r="BF1239" s="42"/>
      <c r="BG1239" s="42"/>
    </row>
    <row r="1240" spans="3:59" s="31" customFormat="1" x14ac:dyDescent="0.25">
      <c r="C1240" s="16"/>
      <c r="D1240" s="16"/>
      <c r="BF1240" s="42"/>
      <c r="BG1240" s="42"/>
    </row>
    <row r="1241" spans="3:59" s="31" customFormat="1" x14ac:dyDescent="0.25">
      <c r="C1241" s="16"/>
      <c r="D1241" s="16"/>
      <c r="BF1241" s="42"/>
      <c r="BG1241" s="42"/>
    </row>
    <row r="1242" spans="3:59" s="31" customFormat="1" x14ac:dyDescent="0.25">
      <c r="C1242" s="16"/>
      <c r="D1242" s="16"/>
      <c r="BF1242" s="42"/>
      <c r="BG1242" s="42"/>
    </row>
    <row r="1243" spans="3:59" s="31" customFormat="1" x14ac:dyDescent="0.25">
      <c r="C1243" s="16"/>
      <c r="D1243" s="16"/>
      <c r="BF1243" s="42"/>
      <c r="BG1243" s="42"/>
    </row>
    <row r="1244" spans="3:59" s="31" customFormat="1" x14ac:dyDescent="0.25">
      <c r="C1244" s="16"/>
      <c r="D1244" s="16"/>
      <c r="BF1244" s="42"/>
      <c r="BG1244" s="42"/>
    </row>
    <row r="1245" spans="3:59" s="31" customFormat="1" x14ac:dyDescent="0.25">
      <c r="C1245" s="16"/>
      <c r="D1245" s="16"/>
      <c r="BF1245" s="42"/>
      <c r="BG1245" s="42"/>
    </row>
    <row r="1246" spans="3:59" s="31" customFormat="1" x14ac:dyDescent="0.25">
      <c r="C1246" s="16"/>
      <c r="D1246" s="16"/>
      <c r="BF1246" s="42"/>
      <c r="BG1246" s="42"/>
    </row>
    <row r="1247" spans="3:59" s="31" customFormat="1" x14ac:dyDescent="0.25">
      <c r="C1247" s="16"/>
      <c r="D1247" s="16"/>
      <c r="BF1247" s="42"/>
      <c r="BG1247" s="42"/>
    </row>
    <row r="1248" spans="3:59" s="31" customFormat="1" x14ac:dyDescent="0.25">
      <c r="C1248" s="16"/>
      <c r="D1248" s="16"/>
      <c r="BF1248" s="42"/>
      <c r="BG1248" s="42"/>
    </row>
    <row r="1249" spans="3:59" s="31" customFormat="1" x14ac:dyDescent="0.25">
      <c r="C1249" s="16"/>
      <c r="D1249" s="16"/>
      <c r="BF1249" s="42"/>
      <c r="BG1249" s="42"/>
    </row>
    <row r="1250" spans="3:59" s="31" customFormat="1" x14ac:dyDescent="0.25">
      <c r="C1250" s="16"/>
      <c r="D1250" s="16"/>
      <c r="BF1250" s="42"/>
      <c r="BG1250" s="42"/>
    </row>
    <row r="1251" spans="3:59" s="31" customFormat="1" x14ac:dyDescent="0.25">
      <c r="C1251" s="16"/>
      <c r="D1251" s="16"/>
      <c r="BF1251" s="42"/>
      <c r="BG1251" s="42"/>
    </row>
    <row r="1252" spans="3:59" s="31" customFormat="1" x14ac:dyDescent="0.25">
      <c r="C1252" s="16"/>
      <c r="D1252" s="16"/>
      <c r="BF1252" s="42"/>
      <c r="BG1252" s="42"/>
    </row>
    <row r="1253" spans="3:59" s="31" customFormat="1" x14ac:dyDescent="0.25">
      <c r="C1253" s="16"/>
      <c r="D1253" s="16"/>
      <c r="BF1253" s="42"/>
      <c r="BG1253" s="42"/>
    </row>
    <row r="1254" spans="3:59" s="31" customFormat="1" x14ac:dyDescent="0.25">
      <c r="C1254" s="16"/>
      <c r="D1254" s="16"/>
      <c r="BF1254" s="42"/>
      <c r="BG1254" s="42"/>
    </row>
    <row r="1255" spans="3:59" s="31" customFormat="1" x14ac:dyDescent="0.25">
      <c r="C1255" s="16"/>
      <c r="D1255" s="16"/>
      <c r="BF1255" s="42"/>
      <c r="BG1255" s="42"/>
    </row>
    <row r="1256" spans="3:59" s="31" customFormat="1" x14ac:dyDescent="0.25">
      <c r="C1256" s="16"/>
      <c r="D1256" s="16"/>
      <c r="BF1256" s="42"/>
      <c r="BG1256" s="42"/>
    </row>
    <row r="1257" spans="3:59" s="31" customFormat="1" x14ac:dyDescent="0.25">
      <c r="C1257" s="16"/>
      <c r="D1257" s="16"/>
      <c r="BF1257" s="42"/>
      <c r="BG1257" s="42"/>
    </row>
    <row r="1258" spans="3:59" s="31" customFormat="1" x14ac:dyDescent="0.25">
      <c r="C1258" s="16"/>
      <c r="D1258" s="16"/>
      <c r="BF1258" s="42"/>
      <c r="BG1258" s="42"/>
    </row>
    <row r="1259" spans="3:59" s="31" customFormat="1" x14ac:dyDescent="0.25">
      <c r="C1259" s="16"/>
      <c r="D1259" s="16"/>
      <c r="BF1259" s="42"/>
      <c r="BG1259" s="42"/>
    </row>
    <row r="1260" spans="3:59" s="31" customFormat="1" x14ac:dyDescent="0.25">
      <c r="C1260" s="16"/>
      <c r="D1260" s="16"/>
      <c r="BF1260" s="42"/>
      <c r="BG1260" s="42"/>
    </row>
    <row r="1261" spans="3:59" s="31" customFormat="1" x14ac:dyDescent="0.25">
      <c r="C1261" s="16"/>
      <c r="D1261" s="16"/>
      <c r="BF1261" s="42"/>
      <c r="BG1261" s="42"/>
    </row>
    <row r="1262" spans="3:59" s="31" customFormat="1" x14ac:dyDescent="0.25">
      <c r="C1262" s="16"/>
      <c r="D1262" s="16"/>
      <c r="BF1262" s="42"/>
      <c r="BG1262" s="42"/>
    </row>
    <row r="1263" spans="3:59" s="31" customFormat="1" x14ac:dyDescent="0.25">
      <c r="C1263" s="16"/>
      <c r="D1263" s="16"/>
      <c r="BF1263" s="42"/>
      <c r="BG1263" s="42"/>
    </row>
    <row r="1264" spans="3:59" s="31" customFormat="1" x14ac:dyDescent="0.25">
      <c r="C1264" s="16"/>
      <c r="D1264" s="16"/>
      <c r="BF1264" s="42"/>
      <c r="BG1264" s="42"/>
    </row>
    <row r="1265" spans="3:59" s="31" customFormat="1" x14ac:dyDescent="0.25">
      <c r="C1265" s="16"/>
      <c r="D1265" s="16"/>
      <c r="BF1265" s="42"/>
      <c r="BG1265" s="42"/>
    </row>
    <row r="1266" spans="3:59" s="31" customFormat="1" x14ac:dyDescent="0.25">
      <c r="C1266" s="16"/>
      <c r="D1266" s="16"/>
      <c r="BF1266" s="42"/>
      <c r="BG1266" s="42"/>
    </row>
    <row r="1267" spans="3:59" s="31" customFormat="1" x14ac:dyDescent="0.25">
      <c r="C1267" s="16"/>
      <c r="D1267" s="16"/>
      <c r="BF1267" s="42"/>
      <c r="BG1267" s="42"/>
    </row>
    <row r="1268" spans="3:59" s="31" customFormat="1" x14ac:dyDescent="0.25">
      <c r="C1268" s="16"/>
      <c r="D1268" s="16"/>
      <c r="BF1268" s="42"/>
      <c r="BG1268" s="42"/>
    </row>
    <row r="1269" spans="3:59" s="31" customFormat="1" x14ac:dyDescent="0.25">
      <c r="C1269" s="16"/>
      <c r="D1269" s="16"/>
      <c r="BF1269" s="42"/>
      <c r="BG1269" s="42"/>
    </row>
    <row r="1270" spans="3:59" s="31" customFormat="1" x14ac:dyDescent="0.25">
      <c r="C1270" s="16"/>
      <c r="D1270" s="16"/>
      <c r="BF1270" s="42"/>
      <c r="BG1270" s="42"/>
    </row>
    <row r="1271" spans="3:59" s="31" customFormat="1" x14ac:dyDescent="0.25">
      <c r="C1271" s="16"/>
      <c r="D1271" s="16"/>
      <c r="BF1271" s="42"/>
      <c r="BG1271" s="42"/>
    </row>
    <row r="1272" spans="3:59" s="31" customFormat="1" x14ac:dyDescent="0.25">
      <c r="C1272" s="16"/>
      <c r="D1272" s="16"/>
      <c r="BF1272" s="42"/>
      <c r="BG1272" s="42"/>
    </row>
    <row r="1273" spans="3:59" s="31" customFormat="1" x14ac:dyDescent="0.25">
      <c r="C1273" s="16"/>
      <c r="D1273" s="16"/>
      <c r="BF1273" s="42"/>
      <c r="BG1273" s="42"/>
    </row>
    <row r="1274" spans="3:59" s="31" customFormat="1" x14ac:dyDescent="0.25">
      <c r="C1274" s="16"/>
      <c r="D1274" s="16"/>
      <c r="BF1274" s="42"/>
      <c r="BG1274" s="42"/>
    </row>
    <row r="1275" spans="3:59" s="31" customFormat="1" x14ac:dyDescent="0.25">
      <c r="C1275" s="16"/>
      <c r="D1275" s="16"/>
      <c r="BF1275" s="42"/>
      <c r="BG1275" s="42"/>
    </row>
    <row r="1276" spans="3:59" s="31" customFormat="1" x14ac:dyDescent="0.25">
      <c r="C1276" s="16"/>
      <c r="D1276" s="16"/>
      <c r="BF1276" s="42"/>
      <c r="BG1276" s="42"/>
    </row>
    <row r="1277" spans="3:59" s="31" customFormat="1" x14ac:dyDescent="0.25">
      <c r="C1277" s="16"/>
      <c r="D1277" s="16"/>
      <c r="BF1277" s="42"/>
      <c r="BG1277" s="42"/>
    </row>
    <row r="1278" spans="3:59" s="31" customFormat="1" x14ac:dyDescent="0.25">
      <c r="C1278" s="16"/>
      <c r="D1278" s="16"/>
      <c r="BF1278" s="42"/>
      <c r="BG1278" s="42"/>
    </row>
    <row r="1279" spans="3:59" s="31" customFormat="1" x14ac:dyDescent="0.25">
      <c r="C1279" s="16"/>
      <c r="D1279" s="16"/>
      <c r="BF1279" s="42"/>
      <c r="BG1279" s="42"/>
    </row>
    <row r="1280" spans="3:59" s="31" customFormat="1" x14ac:dyDescent="0.25">
      <c r="C1280" s="16"/>
      <c r="D1280" s="16"/>
      <c r="BF1280" s="42"/>
      <c r="BG1280" s="42"/>
    </row>
    <row r="1281" spans="3:59" s="31" customFormat="1" x14ac:dyDescent="0.25">
      <c r="C1281" s="16"/>
      <c r="D1281" s="16"/>
      <c r="BF1281" s="42"/>
      <c r="BG1281" s="42"/>
    </row>
    <row r="1282" spans="3:59" s="31" customFormat="1" x14ac:dyDescent="0.25">
      <c r="C1282" s="16"/>
      <c r="D1282" s="16"/>
      <c r="BF1282" s="42"/>
      <c r="BG1282" s="42"/>
    </row>
    <row r="1283" spans="3:59" s="31" customFormat="1" x14ac:dyDescent="0.25">
      <c r="C1283" s="16"/>
      <c r="D1283" s="16"/>
      <c r="BF1283" s="42"/>
      <c r="BG1283" s="42"/>
    </row>
    <row r="1284" spans="3:59" s="31" customFormat="1" x14ac:dyDescent="0.25">
      <c r="C1284" s="16"/>
      <c r="D1284" s="16"/>
      <c r="BF1284" s="42"/>
      <c r="BG1284" s="42"/>
    </row>
    <row r="1285" spans="3:59" s="31" customFormat="1" x14ac:dyDescent="0.25">
      <c r="C1285" s="16"/>
      <c r="D1285" s="16"/>
      <c r="BF1285" s="42"/>
      <c r="BG1285" s="42"/>
    </row>
    <row r="1286" spans="3:59" s="31" customFormat="1" x14ac:dyDescent="0.25">
      <c r="C1286" s="16"/>
      <c r="D1286" s="16"/>
      <c r="BF1286" s="42"/>
      <c r="BG1286" s="42"/>
    </row>
    <row r="1287" spans="3:59" s="31" customFormat="1" x14ac:dyDescent="0.25">
      <c r="C1287" s="16"/>
      <c r="D1287" s="16"/>
      <c r="BF1287" s="42"/>
      <c r="BG1287" s="42"/>
    </row>
    <row r="1288" spans="3:59" s="31" customFormat="1" x14ac:dyDescent="0.25">
      <c r="C1288" s="16"/>
      <c r="D1288" s="16"/>
      <c r="BF1288" s="42"/>
      <c r="BG1288" s="42"/>
    </row>
    <row r="1289" spans="3:59" s="31" customFormat="1" x14ac:dyDescent="0.25">
      <c r="C1289" s="16"/>
      <c r="D1289" s="16"/>
      <c r="BF1289" s="42"/>
      <c r="BG1289" s="42"/>
    </row>
    <row r="1290" spans="3:59" s="31" customFormat="1" x14ac:dyDescent="0.25">
      <c r="C1290" s="16"/>
      <c r="D1290" s="16"/>
      <c r="BF1290" s="42"/>
      <c r="BG1290" s="42"/>
    </row>
    <row r="1291" spans="3:59" s="31" customFormat="1" x14ac:dyDescent="0.25">
      <c r="C1291" s="16"/>
      <c r="D1291" s="16"/>
      <c r="BF1291" s="42"/>
      <c r="BG1291" s="42"/>
    </row>
    <row r="1292" spans="3:59" s="31" customFormat="1" x14ac:dyDescent="0.25">
      <c r="C1292" s="16"/>
      <c r="D1292" s="16"/>
      <c r="BF1292" s="42"/>
      <c r="BG1292" s="42"/>
    </row>
    <row r="1293" spans="3:59" s="31" customFormat="1" x14ac:dyDescent="0.25">
      <c r="C1293" s="16"/>
      <c r="D1293" s="16"/>
      <c r="BF1293" s="42"/>
      <c r="BG1293" s="42"/>
    </row>
    <row r="1294" spans="3:59" s="31" customFormat="1" x14ac:dyDescent="0.25">
      <c r="C1294" s="16"/>
      <c r="D1294" s="16"/>
      <c r="BF1294" s="42"/>
      <c r="BG1294" s="42"/>
    </row>
    <row r="1295" spans="3:59" s="31" customFormat="1" x14ac:dyDescent="0.25">
      <c r="C1295" s="16"/>
      <c r="D1295" s="16"/>
      <c r="BF1295" s="42"/>
      <c r="BG1295" s="42"/>
    </row>
    <row r="1296" spans="3:59" s="31" customFormat="1" x14ac:dyDescent="0.25">
      <c r="C1296" s="16"/>
      <c r="D1296" s="16"/>
      <c r="BF1296" s="42"/>
      <c r="BG1296" s="42"/>
    </row>
    <row r="1297" spans="3:59" s="31" customFormat="1" x14ac:dyDescent="0.25">
      <c r="C1297" s="16"/>
      <c r="D1297" s="16"/>
      <c r="BF1297" s="42"/>
      <c r="BG1297" s="42"/>
    </row>
    <row r="1298" spans="3:59" s="31" customFormat="1" x14ac:dyDescent="0.25">
      <c r="C1298" s="16"/>
      <c r="D1298" s="16"/>
      <c r="BF1298" s="42"/>
      <c r="BG1298" s="42"/>
    </row>
    <row r="1299" spans="3:59" s="31" customFormat="1" x14ac:dyDescent="0.25">
      <c r="C1299" s="16"/>
      <c r="D1299" s="16"/>
      <c r="BF1299" s="42"/>
      <c r="BG1299" s="42"/>
    </row>
    <row r="1300" spans="3:59" s="31" customFormat="1" x14ac:dyDescent="0.25">
      <c r="C1300" s="16"/>
      <c r="D1300" s="16"/>
      <c r="BF1300" s="42"/>
      <c r="BG1300" s="42"/>
    </row>
    <row r="1301" spans="3:59" s="31" customFormat="1" x14ac:dyDescent="0.25">
      <c r="C1301" s="16"/>
      <c r="D1301" s="16"/>
      <c r="BF1301" s="42"/>
      <c r="BG1301" s="42"/>
    </row>
    <row r="1302" spans="3:59" s="31" customFormat="1" x14ac:dyDescent="0.25">
      <c r="C1302" s="16"/>
      <c r="D1302" s="16"/>
      <c r="BF1302" s="42"/>
      <c r="BG1302" s="42"/>
    </row>
    <row r="1303" spans="3:59" s="31" customFormat="1" x14ac:dyDescent="0.25">
      <c r="C1303" s="16"/>
      <c r="D1303" s="16"/>
      <c r="BF1303" s="42"/>
      <c r="BG1303" s="42"/>
    </row>
    <row r="1304" spans="3:59" s="31" customFormat="1" x14ac:dyDescent="0.25">
      <c r="C1304" s="16"/>
      <c r="D1304" s="16"/>
      <c r="BF1304" s="42"/>
      <c r="BG1304" s="42"/>
    </row>
    <row r="1305" spans="3:59" s="31" customFormat="1" x14ac:dyDescent="0.25">
      <c r="C1305" s="16"/>
      <c r="D1305" s="16"/>
      <c r="BF1305" s="42"/>
      <c r="BG1305" s="42"/>
    </row>
    <row r="1306" spans="3:59" s="31" customFormat="1" x14ac:dyDescent="0.25">
      <c r="C1306" s="16"/>
      <c r="D1306" s="16"/>
      <c r="BF1306" s="42"/>
      <c r="BG1306" s="42"/>
    </row>
    <row r="1307" spans="3:59" s="31" customFormat="1" x14ac:dyDescent="0.25">
      <c r="C1307" s="16"/>
      <c r="D1307" s="16"/>
      <c r="BF1307" s="42"/>
      <c r="BG1307" s="42"/>
    </row>
    <row r="1308" spans="3:59" s="31" customFormat="1" x14ac:dyDescent="0.25">
      <c r="C1308" s="16"/>
      <c r="D1308" s="16"/>
      <c r="BF1308" s="42"/>
      <c r="BG1308" s="42"/>
    </row>
    <row r="1309" spans="3:59" s="31" customFormat="1" x14ac:dyDescent="0.25">
      <c r="C1309" s="16"/>
      <c r="D1309" s="16"/>
      <c r="BF1309" s="42"/>
      <c r="BG1309" s="42"/>
    </row>
    <row r="1310" spans="3:59" s="31" customFormat="1" x14ac:dyDescent="0.25">
      <c r="C1310" s="16"/>
      <c r="D1310" s="16"/>
      <c r="BF1310" s="42"/>
      <c r="BG1310" s="42"/>
    </row>
    <row r="1311" spans="3:59" s="31" customFormat="1" x14ac:dyDescent="0.25">
      <c r="C1311" s="16"/>
      <c r="D1311" s="16"/>
      <c r="BF1311" s="42"/>
      <c r="BG1311" s="42"/>
    </row>
    <row r="1312" spans="3:59" s="31" customFormat="1" x14ac:dyDescent="0.25">
      <c r="C1312" s="16"/>
      <c r="D1312" s="16"/>
      <c r="BF1312" s="42"/>
      <c r="BG1312" s="42"/>
    </row>
    <row r="1313" spans="3:59" s="31" customFormat="1" x14ac:dyDescent="0.25">
      <c r="C1313" s="16"/>
      <c r="D1313" s="16"/>
      <c r="BF1313" s="42"/>
      <c r="BG1313" s="42"/>
    </row>
    <row r="1314" spans="3:59" s="31" customFormat="1" x14ac:dyDescent="0.25">
      <c r="C1314" s="16"/>
      <c r="D1314" s="16"/>
      <c r="BF1314" s="42"/>
      <c r="BG1314" s="42"/>
    </row>
    <row r="1315" spans="3:59" s="31" customFormat="1" x14ac:dyDescent="0.25">
      <c r="C1315" s="16"/>
      <c r="D1315" s="16"/>
      <c r="BF1315" s="42"/>
      <c r="BG1315" s="42"/>
    </row>
    <row r="1316" spans="3:59" s="31" customFormat="1" x14ac:dyDescent="0.25">
      <c r="C1316" s="16"/>
      <c r="D1316" s="16"/>
      <c r="BF1316" s="42"/>
      <c r="BG1316" s="42"/>
    </row>
    <row r="1317" spans="3:59" s="31" customFormat="1" x14ac:dyDescent="0.25">
      <c r="C1317" s="16"/>
      <c r="D1317" s="16"/>
      <c r="BF1317" s="42"/>
      <c r="BG1317" s="42"/>
    </row>
    <row r="1318" spans="3:59" s="31" customFormat="1" x14ac:dyDescent="0.25">
      <c r="C1318" s="16"/>
      <c r="D1318" s="16"/>
      <c r="BF1318" s="42"/>
      <c r="BG1318" s="42"/>
    </row>
    <row r="1319" spans="3:59" s="31" customFormat="1" x14ac:dyDescent="0.25">
      <c r="C1319" s="16"/>
      <c r="D1319" s="16"/>
      <c r="BF1319" s="42"/>
      <c r="BG1319" s="42"/>
    </row>
    <row r="1320" spans="3:59" s="31" customFormat="1" x14ac:dyDescent="0.25">
      <c r="C1320" s="16"/>
      <c r="D1320" s="16"/>
      <c r="BF1320" s="42"/>
      <c r="BG1320" s="42"/>
    </row>
    <row r="1321" spans="3:59" s="31" customFormat="1" x14ac:dyDescent="0.25">
      <c r="C1321" s="16"/>
      <c r="D1321" s="16"/>
      <c r="BF1321" s="42"/>
      <c r="BG1321" s="42"/>
    </row>
    <row r="1322" spans="3:59" s="31" customFormat="1" x14ac:dyDescent="0.25">
      <c r="C1322" s="16"/>
      <c r="D1322" s="16"/>
      <c r="BF1322" s="42"/>
      <c r="BG1322" s="42"/>
    </row>
    <row r="1323" spans="3:59" s="31" customFormat="1" x14ac:dyDescent="0.25">
      <c r="C1323" s="16"/>
      <c r="D1323" s="16"/>
      <c r="BF1323" s="42"/>
      <c r="BG1323" s="42"/>
    </row>
    <row r="1324" spans="3:59" s="31" customFormat="1" x14ac:dyDescent="0.25">
      <c r="C1324" s="16"/>
      <c r="D1324" s="16"/>
      <c r="BF1324" s="42"/>
      <c r="BG1324" s="42"/>
    </row>
    <row r="1325" spans="3:59" s="31" customFormat="1" x14ac:dyDescent="0.25">
      <c r="C1325" s="16"/>
      <c r="D1325" s="16"/>
      <c r="BF1325" s="42"/>
      <c r="BG1325" s="42"/>
    </row>
    <row r="1326" spans="3:59" s="31" customFormat="1" x14ac:dyDescent="0.25">
      <c r="C1326" s="16"/>
      <c r="D1326" s="16"/>
      <c r="BF1326" s="42"/>
      <c r="BG1326" s="42"/>
    </row>
    <row r="1327" spans="3:59" s="31" customFormat="1" x14ac:dyDescent="0.25">
      <c r="C1327" s="16"/>
      <c r="D1327" s="16"/>
      <c r="BF1327" s="42"/>
      <c r="BG1327" s="42"/>
    </row>
    <row r="1328" spans="3:59" s="31" customFormat="1" x14ac:dyDescent="0.25">
      <c r="C1328" s="16"/>
      <c r="D1328" s="16"/>
      <c r="BF1328" s="42"/>
      <c r="BG1328" s="42"/>
    </row>
    <row r="1329" spans="3:59" s="31" customFormat="1" x14ac:dyDescent="0.25">
      <c r="C1329" s="16"/>
      <c r="D1329" s="16"/>
      <c r="BF1329" s="42"/>
      <c r="BG1329" s="42"/>
    </row>
    <row r="1330" spans="3:59" s="31" customFormat="1" x14ac:dyDescent="0.25">
      <c r="C1330" s="16"/>
      <c r="D1330" s="16"/>
      <c r="BF1330" s="42"/>
      <c r="BG1330" s="42"/>
    </row>
    <row r="1331" spans="3:59" s="31" customFormat="1" x14ac:dyDescent="0.25">
      <c r="C1331" s="16"/>
      <c r="D1331" s="16"/>
      <c r="BF1331" s="42"/>
      <c r="BG1331" s="42"/>
    </row>
    <row r="1332" spans="3:59" s="31" customFormat="1" x14ac:dyDescent="0.25">
      <c r="C1332" s="16"/>
      <c r="D1332" s="16"/>
      <c r="BF1332" s="42"/>
      <c r="BG1332" s="42"/>
    </row>
    <row r="1333" spans="3:59" s="31" customFormat="1" x14ac:dyDescent="0.25">
      <c r="C1333" s="16"/>
      <c r="D1333" s="16"/>
      <c r="BF1333" s="42"/>
      <c r="BG1333" s="42"/>
    </row>
    <row r="1334" spans="3:59" s="31" customFormat="1" x14ac:dyDescent="0.25">
      <c r="C1334" s="16"/>
      <c r="D1334" s="16"/>
      <c r="BF1334" s="42"/>
      <c r="BG1334" s="42"/>
    </row>
    <row r="1335" spans="3:59" s="31" customFormat="1" x14ac:dyDescent="0.25">
      <c r="C1335" s="16"/>
      <c r="D1335" s="16"/>
      <c r="BF1335" s="42"/>
      <c r="BG1335" s="42"/>
    </row>
    <row r="1336" spans="3:59" s="31" customFormat="1" x14ac:dyDescent="0.25">
      <c r="C1336" s="16"/>
      <c r="D1336" s="16"/>
      <c r="BF1336" s="42"/>
      <c r="BG1336" s="42"/>
    </row>
    <row r="1337" spans="3:59" s="31" customFormat="1" x14ac:dyDescent="0.25">
      <c r="C1337" s="16"/>
      <c r="D1337" s="16"/>
      <c r="BF1337" s="42"/>
      <c r="BG1337" s="42"/>
    </row>
    <row r="1338" spans="3:59" s="31" customFormat="1" x14ac:dyDescent="0.25">
      <c r="C1338" s="16"/>
      <c r="D1338" s="16"/>
      <c r="BF1338" s="42"/>
      <c r="BG1338" s="42"/>
    </row>
    <row r="1339" spans="3:59" s="31" customFormat="1" x14ac:dyDescent="0.25">
      <c r="C1339" s="16"/>
      <c r="D1339" s="16"/>
      <c r="BF1339" s="42"/>
      <c r="BG1339" s="42"/>
    </row>
    <row r="1340" spans="3:59" s="31" customFormat="1" x14ac:dyDescent="0.25">
      <c r="C1340" s="16"/>
      <c r="D1340" s="16"/>
      <c r="BF1340" s="42"/>
      <c r="BG1340" s="42"/>
    </row>
    <row r="1341" spans="3:59" s="31" customFormat="1" x14ac:dyDescent="0.25">
      <c r="C1341" s="16"/>
      <c r="D1341" s="16"/>
      <c r="BF1341" s="42"/>
      <c r="BG1341" s="42"/>
    </row>
    <row r="1342" spans="3:59" s="31" customFormat="1" x14ac:dyDescent="0.25">
      <c r="C1342" s="16"/>
      <c r="D1342" s="16"/>
      <c r="BF1342" s="42"/>
      <c r="BG1342" s="42"/>
    </row>
    <row r="1343" spans="3:59" s="31" customFormat="1" x14ac:dyDescent="0.25">
      <c r="C1343" s="16"/>
      <c r="D1343" s="16"/>
      <c r="BF1343" s="42"/>
      <c r="BG1343" s="42"/>
    </row>
    <row r="1344" spans="3:59" s="31" customFormat="1" x14ac:dyDescent="0.25">
      <c r="C1344" s="16"/>
      <c r="D1344" s="16"/>
      <c r="BF1344" s="42"/>
      <c r="BG1344" s="42"/>
    </row>
    <row r="1345" spans="3:59" s="31" customFormat="1" x14ac:dyDescent="0.25">
      <c r="C1345" s="16"/>
      <c r="D1345" s="16"/>
      <c r="BF1345" s="42"/>
      <c r="BG1345" s="42"/>
    </row>
    <row r="1346" spans="3:59" s="31" customFormat="1" x14ac:dyDescent="0.25">
      <c r="C1346" s="16"/>
      <c r="D1346" s="16"/>
      <c r="BF1346" s="42"/>
      <c r="BG1346" s="42"/>
    </row>
    <row r="1347" spans="3:59" s="31" customFormat="1" x14ac:dyDescent="0.25">
      <c r="C1347" s="16"/>
      <c r="D1347" s="16"/>
      <c r="BF1347" s="42"/>
      <c r="BG1347" s="42"/>
    </row>
    <row r="1348" spans="3:59" s="31" customFormat="1" x14ac:dyDescent="0.25">
      <c r="C1348" s="16"/>
      <c r="D1348" s="16"/>
      <c r="BF1348" s="42"/>
      <c r="BG1348" s="42"/>
    </row>
    <row r="1349" spans="3:59" s="31" customFormat="1" x14ac:dyDescent="0.25">
      <c r="C1349" s="16"/>
      <c r="D1349" s="16"/>
      <c r="BF1349" s="42"/>
      <c r="BG1349" s="42"/>
    </row>
    <row r="1350" spans="3:59" s="31" customFormat="1" x14ac:dyDescent="0.25">
      <c r="C1350" s="16"/>
      <c r="D1350" s="16"/>
      <c r="BF1350" s="42"/>
      <c r="BG1350" s="42"/>
    </row>
    <row r="1351" spans="3:59" s="31" customFormat="1" x14ac:dyDescent="0.25">
      <c r="C1351" s="16"/>
      <c r="D1351" s="16"/>
      <c r="BF1351" s="42"/>
      <c r="BG1351" s="42"/>
    </row>
    <row r="1352" spans="3:59" s="31" customFormat="1" x14ac:dyDescent="0.25">
      <c r="C1352" s="16"/>
      <c r="D1352" s="16"/>
      <c r="BF1352" s="42"/>
      <c r="BG1352" s="42"/>
    </row>
    <row r="1353" spans="3:59" s="31" customFormat="1" x14ac:dyDescent="0.25">
      <c r="C1353" s="16"/>
      <c r="D1353" s="16"/>
      <c r="BF1353" s="42"/>
      <c r="BG1353" s="42"/>
    </row>
    <row r="1354" spans="3:59" s="31" customFormat="1" x14ac:dyDescent="0.25">
      <c r="C1354" s="16"/>
      <c r="D1354" s="16"/>
      <c r="BF1354" s="42"/>
      <c r="BG1354" s="42"/>
    </row>
    <row r="1355" spans="3:59" s="31" customFormat="1" x14ac:dyDescent="0.25">
      <c r="C1355" s="16"/>
      <c r="D1355" s="16"/>
      <c r="BF1355" s="42"/>
      <c r="BG1355" s="42"/>
    </row>
    <row r="1356" spans="3:59" s="31" customFormat="1" x14ac:dyDescent="0.25">
      <c r="C1356" s="16"/>
      <c r="D1356" s="16"/>
      <c r="BF1356" s="42"/>
      <c r="BG1356" s="42"/>
    </row>
    <row r="1357" spans="3:59" s="31" customFormat="1" x14ac:dyDescent="0.25">
      <c r="C1357" s="16"/>
      <c r="D1357" s="16"/>
      <c r="BF1357" s="42"/>
      <c r="BG1357" s="42"/>
    </row>
    <row r="1358" spans="3:59" s="31" customFormat="1" x14ac:dyDescent="0.25">
      <c r="C1358" s="16"/>
      <c r="D1358" s="16"/>
      <c r="BF1358" s="42"/>
      <c r="BG1358" s="42"/>
    </row>
    <row r="1359" spans="3:59" s="31" customFormat="1" x14ac:dyDescent="0.25">
      <c r="C1359" s="16"/>
      <c r="D1359" s="16"/>
      <c r="BF1359" s="42"/>
      <c r="BG1359" s="42"/>
    </row>
    <row r="1360" spans="3:59" s="31" customFormat="1" x14ac:dyDescent="0.25">
      <c r="C1360" s="16"/>
      <c r="D1360" s="16"/>
      <c r="BF1360" s="42"/>
      <c r="BG1360" s="42"/>
    </row>
    <row r="1361" spans="3:59" s="31" customFormat="1" x14ac:dyDescent="0.25">
      <c r="C1361" s="16"/>
      <c r="D1361" s="16"/>
      <c r="BF1361" s="42"/>
      <c r="BG1361" s="42"/>
    </row>
    <row r="1362" spans="3:59" s="31" customFormat="1" x14ac:dyDescent="0.25">
      <c r="C1362" s="16"/>
      <c r="D1362" s="16"/>
      <c r="BF1362" s="42"/>
      <c r="BG1362" s="42"/>
    </row>
    <row r="1363" spans="3:59" s="31" customFormat="1" x14ac:dyDescent="0.25">
      <c r="C1363" s="16"/>
      <c r="D1363" s="16"/>
      <c r="BF1363" s="42"/>
      <c r="BG1363" s="42"/>
    </row>
    <row r="1364" spans="3:59" s="31" customFormat="1" x14ac:dyDescent="0.25">
      <c r="C1364" s="16"/>
      <c r="D1364" s="16"/>
      <c r="BF1364" s="42"/>
      <c r="BG1364" s="42"/>
    </row>
    <row r="1365" spans="3:59" s="31" customFormat="1" x14ac:dyDescent="0.25">
      <c r="C1365" s="16"/>
      <c r="D1365" s="16"/>
      <c r="BF1365" s="42"/>
      <c r="BG1365" s="42"/>
    </row>
    <row r="1366" spans="3:59" s="31" customFormat="1" x14ac:dyDescent="0.25">
      <c r="C1366" s="16"/>
      <c r="D1366" s="16"/>
      <c r="BF1366" s="42"/>
      <c r="BG1366" s="42"/>
    </row>
    <row r="1367" spans="3:59" s="31" customFormat="1" x14ac:dyDescent="0.25">
      <c r="C1367" s="16"/>
      <c r="D1367" s="16"/>
      <c r="BF1367" s="42"/>
      <c r="BG1367" s="42"/>
    </row>
    <row r="1368" spans="3:59" s="31" customFormat="1" x14ac:dyDescent="0.25">
      <c r="C1368" s="16"/>
      <c r="D1368" s="16"/>
      <c r="BF1368" s="42"/>
      <c r="BG1368" s="42"/>
    </row>
    <row r="1369" spans="3:59" s="31" customFormat="1" x14ac:dyDescent="0.25">
      <c r="C1369" s="16"/>
      <c r="D1369" s="16"/>
      <c r="BF1369" s="42"/>
      <c r="BG1369" s="42"/>
    </row>
    <row r="1370" spans="3:59" s="31" customFormat="1" x14ac:dyDescent="0.25">
      <c r="C1370" s="16"/>
      <c r="D1370" s="16"/>
      <c r="BF1370" s="42"/>
      <c r="BG1370" s="42"/>
    </row>
    <row r="1371" spans="3:59" s="31" customFormat="1" x14ac:dyDescent="0.25">
      <c r="C1371" s="16"/>
      <c r="D1371" s="16"/>
      <c r="BF1371" s="42"/>
      <c r="BG1371" s="42"/>
    </row>
    <row r="1372" spans="3:59" s="31" customFormat="1" x14ac:dyDescent="0.25">
      <c r="C1372" s="16"/>
      <c r="D1372" s="16"/>
      <c r="BF1372" s="42"/>
      <c r="BG1372" s="42"/>
    </row>
    <row r="1373" spans="3:59" s="31" customFormat="1" x14ac:dyDescent="0.25">
      <c r="C1373" s="16"/>
      <c r="D1373" s="16"/>
      <c r="BF1373" s="42"/>
      <c r="BG1373" s="42"/>
    </row>
    <row r="1374" spans="3:59" s="31" customFormat="1" x14ac:dyDescent="0.25">
      <c r="C1374" s="16"/>
      <c r="D1374" s="16"/>
      <c r="BF1374" s="42"/>
      <c r="BG1374" s="42"/>
    </row>
    <row r="1375" spans="3:59" s="31" customFormat="1" x14ac:dyDescent="0.25">
      <c r="C1375" s="16"/>
      <c r="D1375" s="16"/>
      <c r="BF1375" s="42"/>
      <c r="BG1375" s="42"/>
    </row>
    <row r="1376" spans="3:59" s="31" customFormat="1" x14ac:dyDescent="0.25">
      <c r="C1376" s="16"/>
      <c r="D1376" s="16"/>
      <c r="BF1376" s="42"/>
      <c r="BG1376" s="42"/>
    </row>
    <row r="1377" spans="3:59" s="31" customFormat="1" x14ac:dyDescent="0.25">
      <c r="C1377" s="16"/>
      <c r="D1377" s="16"/>
      <c r="BF1377" s="42"/>
      <c r="BG1377" s="42"/>
    </row>
    <row r="1378" spans="3:59" s="31" customFormat="1" x14ac:dyDescent="0.25">
      <c r="C1378" s="16"/>
      <c r="D1378" s="16"/>
      <c r="BF1378" s="42"/>
      <c r="BG1378" s="42"/>
    </row>
    <row r="1379" spans="3:59" s="31" customFormat="1" x14ac:dyDescent="0.25">
      <c r="C1379" s="16"/>
      <c r="D1379" s="16"/>
      <c r="BF1379" s="42"/>
      <c r="BG1379" s="42"/>
    </row>
    <row r="1380" spans="3:59" s="31" customFormat="1" x14ac:dyDescent="0.25">
      <c r="C1380" s="16"/>
      <c r="D1380" s="16"/>
      <c r="BF1380" s="42"/>
      <c r="BG1380" s="42"/>
    </row>
    <row r="1381" spans="3:59" s="31" customFormat="1" x14ac:dyDescent="0.25">
      <c r="C1381" s="16"/>
      <c r="D1381" s="16"/>
      <c r="BF1381" s="42"/>
      <c r="BG1381" s="42"/>
    </row>
    <row r="1382" spans="3:59" s="31" customFormat="1" x14ac:dyDescent="0.25">
      <c r="C1382" s="16"/>
      <c r="D1382" s="16"/>
      <c r="BF1382" s="42"/>
      <c r="BG1382" s="42"/>
    </row>
    <row r="1383" spans="3:59" s="31" customFormat="1" x14ac:dyDescent="0.25">
      <c r="C1383" s="16"/>
      <c r="D1383" s="16"/>
      <c r="BF1383" s="42"/>
      <c r="BG1383" s="42"/>
    </row>
    <row r="1384" spans="3:59" s="31" customFormat="1" x14ac:dyDescent="0.25">
      <c r="C1384" s="16"/>
      <c r="D1384" s="16"/>
      <c r="BF1384" s="42"/>
      <c r="BG1384" s="42"/>
    </row>
    <row r="1385" spans="3:59" s="31" customFormat="1" x14ac:dyDescent="0.25">
      <c r="C1385" s="16"/>
      <c r="D1385" s="16"/>
      <c r="BF1385" s="42"/>
      <c r="BG1385" s="42"/>
    </row>
    <row r="1386" spans="3:59" s="31" customFormat="1" x14ac:dyDescent="0.25">
      <c r="C1386" s="16"/>
      <c r="D1386" s="16"/>
      <c r="BF1386" s="42"/>
      <c r="BG1386" s="42"/>
    </row>
    <row r="1387" spans="3:59" s="31" customFormat="1" x14ac:dyDescent="0.25">
      <c r="C1387" s="16"/>
      <c r="D1387" s="16"/>
      <c r="BF1387" s="42"/>
      <c r="BG1387" s="42"/>
    </row>
    <row r="1388" spans="3:59" s="31" customFormat="1" x14ac:dyDescent="0.25">
      <c r="C1388" s="16"/>
      <c r="D1388" s="16"/>
      <c r="BF1388" s="42"/>
      <c r="BG1388" s="42"/>
    </row>
    <row r="1389" spans="3:59" s="31" customFormat="1" x14ac:dyDescent="0.25">
      <c r="C1389" s="16"/>
      <c r="D1389" s="16"/>
      <c r="BF1389" s="42"/>
      <c r="BG1389" s="42"/>
    </row>
    <row r="1390" spans="3:59" s="31" customFormat="1" x14ac:dyDescent="0.25">
      <c r="C1390" s="16"/>
      <c r="D1390" s="16"/>
      <c r="BF1390" s="42"/>
      <c r="BG1390" s="42"/>
    </row>
    <row r="1391" spans="3:59" s="31" customFormat="1" x14ac:dyDescent="0.25">
      <c r="C1391" s="16"/>
      <c r="D1391" s="16"/>
      <c r="BF1391" s="42"/>
      <c r="BG1391" s="42"/>
    </row>
    <row r="1392" spans="3:59" s="31" customFormat="1" x14ac:dyDescent="0.25">
      <c r="C1392" s="16"/>
      <c r="D1392" s="16"/>
      <c r="BF1392" s="42"/>
      <c r="BG1392" s="42"/>
    </row>
    <row r="1393" spans="3:59" s="31" customFormat="1" x14ac:dyDescent="0.25">
      <c r="C1393" s="16"/>
      <c r="D1393" s="16"/>
      <c r="BF1393" s="42"/>
      <c r="BG1393" s="42"/>
    </row>
    <row r="1394" spans="3:59" s="31" customFormat="1" x14ac:dyDescent="0.25">
      <c r="C1394" s="16"/>
      <c r="D1394" s="16"/>
      <c r="BF1394" s="42"/>
      <c r="BG1394" s="42"/>
    </row>
    <row r="1395" spans="3:59" s="31" customFormat="1" x14ac:dyDescent="0.25">
      <c r="C1395" s="16"/>
      <c r="D1395" s="16"/>
      <c r="BF1395" s="42"/>
      <c r="BG1395" s="42"/>
    </row>
    <row r="1396" spans="3:59" s="31" customFormat="1" x14ac:dyDescent="0.25">
      <c r="C1396" s="16"/>
      <c r="D1396" s="16"/>
      <c r="BF1396" s="42"/>
      <c r="BG1396" s="42"/>
    </row>
    <row r="1397" spans="3:59" s="31" customFormat="1" x14ac:dyDescent="0.25">
      <c r="C1397" s="16"/>
      <c r="D1397" s="16"/>
      <c r="BF1397" s="42"/>
      <c r="BG1397" s="42"/>
    </row>
    <row r="1398" spans="3:59" s="31" customFormat="1" x14ac:dyDescent="0.25">
      <c r="C1398" s="16"/>
      <c r="D1398" s="16"/>
      <c r="BF1398" s="42"/>
      <c r="BG1398" s="42"/>
    </row>
    <row r="1399" spans="3:59" s="31" customFormat="1" x14ac:dyDescent="0.25">
      <c r="C1399" s="16"/>
      <c r="D1399" s="16"/>
      <c r="BF1399" s="42"/>
      <c r="BG1399" s="42"/>
    </row>
    <row r="1400" spans="3:59" s="31" customFormat="1" x14ac:dyDescent="0.25">
      <c r="C1400" s="16"/>
      <c r="D1400" s="16"/>
      <c r="BF1400" s="42"/>
      <c r="BG1400" s="42"/>
    </row>
    <row r="1401" spans="3:59" s="31" customFormat="1" x14ac:dyDescent="0.25">
      <c r="C1401" s="16"/>
      <c r="D1401" s="16"/>
      <c r="BF1401" s="42"/>
      <c r="BG1401" s="42"/>
    </row>
    <row r="1402" spans="3:59" s="31" customFormat="1" x14ac:dyDescent="0.25">
      <c r="C1402" s="16"/>
      <c r="D1402" s="16"/>
      <c r="BF1402" s="42"/>
      <c r="BG1402" s="42"/>
    </row>
    <row r="1403" spans="3:59" s="31" customFormat="1" x14ac:dyDescent="0.25">
      <c r="C1403" s="16"/>
      <c r="D1403" s="16"/>
      <c r="BF1403" s="42"/>
      <c r="BG1403" s="42"/>
    </row>
    <row r="1404" spans="3:59" s="31" customFormat="1" x14ac:dyDescent="0.25">
      <c r="C1404" s="16"/>
      <c r="D1404" s="16"/>
      <c r="BF1404" s="42"/>
      <c r="BG1404" s="42"/>
    </row>
    <row r="1405" spans="3:59" s="31" customFormat="1" x14ac:dyDescent="0.25">
      <c r="C1405" s="16"/>
      <c r="D1405" s="16"/>
      <c r="BF1405" s="42"/>
      <c r="BG1405" s="42"/>
    </row>
    <row r="1406" spans="3:59" s="31" customFormat="1" x14ac:dyDescent="0.25">
      <c r="C1406" s="16"/>
      <c r="D1406" s="16"/>
      <c r="BF1406" s="42"/>
      <c r="BG1406" s="42"/>
    </row>
    <row r="1407" spans="3:59" s="31" customFormat="1" x14ac:dyDescent="0.25">
      <c r="C1407" s="16"/>
      <c r="D1407" s="16"/>
      <c r="BF1407" s="42"/>
      <c r="BG1407" s="42"/>
    </row>
    <row r="1408" spans="3:59" s="31" customFormat="1" x14ac:dyDescent="0.25">
      <c r="C1408" s="16"/>
      <c r="D1408" s="16"/>
      <c r="BF1408" s="42"/>
      <c r="BG1408" s="42"/>
    </row>
    <row r="1409" spans="3:59" s="31" customFormat="1" x14ac:dyDescent="0.25">
      <c r="C1409" s="16"/>
      <c r="D1409" s="16"/>
      <c r="BF1409" s="42"/>
      <c r="BG1409" s="42"/>
    </row>
    <row r="1410" spans="3:59" s="31" customFormat="1" x14ac:dyDescent="0.25">
      <c r="C1410" s="16"/>
      <c r="D1410" s="16"/>
      <c r="BF1410" s="42"/>
      <c r="BG1410" s="42"/>
    </row>
    <row r="1411" spans="3:59" s="31" customFormat="1" x14ac:dyDescent="0.25">
      <c r="C1411" s="16"/>
      <c r="D1411" s="16"/>
      <c r="BF1411" s="42"/>
      <c r="BG1411" s="42"/>
    </row>
    <row r="1412" spans="3:59" s="31" customFormat="1" x14ac:dyDescent="0.25">
      <c r="C1412" s="16"/>
      <c r="D1412" s="16"/>
      <c r="BF1412" s="42"/>
      <c r="BG1412" s="42"/>
    </row>
    <row r="1413" spans="3:59" s="31" customFormat="1" x14ac:dyDescent="0.25">
      <c r="C1413" s="16"/>
      <c r="D1413" s="16"/>
      <c r="BF1413" s="42"/>
      <c r="BG1413" s="42"/>
    </row>
    <row r="1414" spans="3:59" s="31" customFormat="1" x14ac:dyDescent="0.25">
      <c r="C1414" s="16"/>
      <c r="D1414" s="16"/>
      <c r="BF1414" s="42"/>
      <c r="BG1414" s="42"/>
    </row>
    <row r="1415" spans="3:59" s="31" customFormat="1" x14ac:dyDescent="0.25">
      <c r="C1415" s="16"/>
      <c r="D1415" s="16"/>
      <c r="BF1415" s="42"/>
      <c r="BG1415" s="42"/>
    </row>
    <row r="1416" spans="3:59" s="31" customFormat="1" x14ac:dyDescent="0.25">
      <c r="C1416" s="16"/>
      <c r="D1416" s="16"/>
      <c r="BF1416" s="42"/>
      <c r="BG1416" s="42"/>
    </row>
    <row r="1417" spans="3:59" s="31" customFormat="1" x14ac:dyDescent="0.25">
      <c r="C1417" s="16"/>
      <c r="D1417" s="16"/>
      <c r="BF1417" s="42"/>
      <c r="BG1417" s="42"/>
    </row>
    <row r="1418" spans="3:59" s="31" customFormat="1" x14ac:dyDescent="0.25">
      <c r="C1418" s="16"/>
      <c r="D1418" s="16"/>
      <c r="BF1418" s="42"/>
      <c r="BG1418" s="42"/>
    </row>
    <row r="1419" spans="3:59" s="31" customFormat="1" x14ac:dyDescent="0.25">
      <c r="C1419" s="16"/>
      <c r="D1419" s="16"/>
      <c r="BF1419" s="42"/>
      <c r="BG1419" s="42"/>
    </row>
    <row r="1420" spans="3:59" s="31" customFormat="1" x14ac:dyDescent="0.25">
      <c r="C1420" s="16"/>
      <c r="D1420" s="16"/>
      <c r="BF1420" s="42"/>
      <c r="BG1420" s="42"/>
    </row>
    <row r="1421" spans="3:59" s="31" customFormat="1" x14ac:dyDescent="0.25">
      <c r="C1421" s="16"/>
      <c r="D1421" s="16"/>
      <c r="BF1421" s="42"/>
      <c r="BG1421" s="42"/>
    </row>
    <row r="1422" spans="3:59" s="31" customFormat="1" x14ac:dyDescent="0.25">
      <c r="C1422" s="16"/>
      <c r="D1422" s="16"/>
      <c r="BF1422" s="42"/>
      <c r="BG1422" s="42"/>
    </row>
    <row r="1423" spans="3:59" s="31" customFormat="1" x14ac:dyDescent="0.25">
      <c r="C1423" s="16"/>
      <c r="D1423" s="16"/>
      <c r="BF1423" s="42"/>
      <c r="BG1423" s="42"/>
    </row>
    <row r="1424" spans="3:59" s="31" customFormat="1" x14ac:dyDescent="0.25">
      <c r="C1424" s="16"/>
      <c r="D1424" s="16"/>
      <c r="BF1424" s="42"/>
      <c r="BG1424" s="42"/>
    </row>
    <row r="1425" spans="3:59" s="31" customFormat="1" x14ac:dyDescent="0.25">
      <c r="C1425" s="16"/>
      <c r="D1425" s="16"/>
      <c r="BF1425" s="42"/>
      <c r="BG1425" s="42"/>
    </row>
    <row r="1426" spans="3:59" s="31" customFormat="1" x14ac:dyDescent="0.25">
      <c r="C1426" s="16"/>
      <c r="D1426" s="16"/>
      <c r="BF1426" s="42"/>
      <c r="BG1426" s="42"/>
    </row>
    <row r="1427" spans="3:59" s="31" customFormat="1" x14ac:dyDescent="0.25">
      <c r="C1427" s="16"/>
      <c r="D1427" s="16"/>
      <c r="BF1427" s="42"/>
      <c r="BG1427" s="42"/>
    </row>
    <row r="1428" spans="3:59" s="31" customFormat="1" x14ac:dyDescent="0.25">
      <c r="C1428" s="16"/>
      <c r="D1428" s="16"/>
      <c r="BF1428" s="42"/>
      <c r="BG1428" s="42"/>
    </row>
    <row r="1429" spans="3:59" s="31" customFormat="1" x14ac:dyDescent="0.25">
      <c r="C1429" s="16"/>
      <c r="D1429" s="16"/>
      <c r="BF1429" s="42"/>
      <c r="BG1429" s="42"/>
    </row>
    <row r="1430" spans="3:59" s="31" customFormat="1" x14ac:dyDescent="0.25">
      <c r="C1430" s="16"/>
      <c r="D1430" s="16"/>
      <c r="BF1430" s="42"/>
      <c r="BG1430" s="42"/>
    </row>
    <row r="1431" spans="3:59" s="31" customFormat="1" x14ac:dyDescent="0.25">
      <c r="C1431" s="16"/>
      <c r="D1431" s="16"/>
      <c r="BF1431" s="42"/>
      <c r="BG1431" s="42"/>
    </row>
    <row r="1432" spans="3:59" s="31" customFormat="1" x14ac:dyDescent="0.25">
      <c r="C1432" s="16"/>
      <c r="D1432" s="16"/>
      <c r="BF1432" s="42"/>
      <c r="BG1432" s="42"/>
    </row>
    <row r="1433" spans="3:59" s="31" customFormat="1" x14ac:dyDescent="0.25">
      <c r="C1433" s="16"/>
      <c r="D1433" s="16"/>
      <c r="BF1433" s="42"/>
      <c r="BG1433" s="42"/>
    </row>
    <row r="1434" spans="3:59" s="31" customFormat="1" x14ac:dyDescent="0.25">
      <c r="C1434" s="16"/>
      <c r="D1434" s="16"/>
      <c r="BF1434" s="42"/>
      <c r="BG1434" s="42"/>
    </row>
    <row r="1435" spans="3:59" s="31" customFormat="1" x14ac:dyDescent="0.25">
      <c r="C1435" s="16"/>
      <c r="D1435" s="16"/>
      <c r="BF1435" s="42"/>
      <c r="BG1435" s="42"/>
    </row>
    <row r="1436" spans="3:59" s="31" customFormat="1" x14ac:dyDescent="0.25">
      <c r="C1436" s="16"/>
      <c r="D1436" s="16"/>
      <c r="BF1436" s="42"/>
      <c r="BG1436" s="42"/>
    </row>
    <row r="1437" spans="3:59" s="31" customFormat="1" x14ac:dyDescent="0.25">
      <c r="C1437" s="16"/>
      <c r="D1437" s="16"/>
      <c r="BF1437" s="42"/>
      <c r="BG1437" s="42"/>
    </row>
    <row r="1438" spans="3:59" s="31" customFormat="1" x14ac:dyDescent="0.25">
      <c r="C1438" s="16"/>
      <c r="D1438" s="16"/>
      <c r="BF1438" s="42"/>
      <c r="BG1438" s="42"/>
    </row>
    <row r="1439" spans="3:59" s="31" customFormat="1" x14ac:dyDescent="0.25">
      <c r="C1439" s="16"/>
      <c r="D1439" s="16"/>
      <c r="BF1439" s="42"/>
      <c r="BG1439" s="42"/>
    </row>
    <row r="1440" spans="3:59" s="31" customFormat="1" x14ac:dyDescent="0.25">
      <c r="C1440" s="16"/>
      <c r="D1440" s="16"/>
      <c r="BF1440" s="42"/>
      <c r="BG1440" s="42"/>
    </row>
    <row r="1441" spans="3:59" s="31" customFormat="1" x14ac:dyDescent="0.25">
      <c r="C1441" s="16"/>
      <c r="D1441" s="16"/>
      <c r="BF1441" s="42"/>
      <c r="BG1441" s="42"/>
    </row>
    <row r="1442" spans="3:59" s="31" customFormat="1" x14ac:dyDescent="0.25">
      <c r="C1442" s="16"/>
      <c r="D1442" s="16"/>
      <c r="BF1442" s="42"/>
      <c r="BG1442" s="42"/>
    </row>
    <row r="1443" spans="3:59" s="31" customFormat="1" x14ac:dyDescent="0.25">
      <c r="C1443" s="16"/>
      <c r="D1443" s="16"/>
      <c r="BF1443" s="42"/>
      <c r="BG1443" s="42"/>
    </row>
    <row r="1444" spans="3:59" s="31" customFormat="1" x14ac:dyDescent="0.25">
      <c r="C1444" s="16"/>
      <c r="D1444" s="16"/>
      <c r="BF1444" s="42"/>
      <c r="BG1444" s="42"/>
    </row>
    <row r="1445" spans="3:59" s="31" customFormat="1" x14ac:dyDescent="0.25">
      <c r="C1445" s="16"/>
      <c r="D1445" s="16"/>
      <c r="BF1445" s="42"/>
      <c r="BG1445" s="42"/>
    </row>
    <row r="1446" spans="3:59" s="31" customFormat="1" x14ac:dyDescent="0.25">
      <c r="C1446" s="16"/>
      <c r="D1446" s="16"/>
      <c r="BF1446" s="42"/>
      <c r="BG1446" s="42"/>
    </row>
    <row r="1447" spans="3:59" s="31" customFormat="1" x14ac:dyDescent="0.25">
      <c r="C1447" s="16"/>
      <c r="D1447" s="16"/>
      <c r="BF1447" s="42"/>
      <c r="BG1447" s="42"/>
    </row>
    <row r="1448" spans="3:59" s="31" customFormat="1" x14ac:dyDescent="0.25">
      <c r="C1448" s="16"/>
      <c r="D1448" s="16"/>
      <c r="BF1448" s="42"/>
      <c r="BG1448" s="42"/>
    </row>
    <row r="1449" spans="3:59" s="31" customFormat="1" x14ac:dyDescent="0.25">
      <c r="C1449" s="16"/>
      <c r="D1449" s="16"/>
      <c r="BF1449" s="42"/>
      <c r="BG1449" s="42"/>
    </row>
    <row r="1450" spans="3:59" s="31" customFormat="1" x14ac:dyDescent="0.25">
      <c r="C1450" s="16"/>
      <c r="D1450" s="16"/>
      <c r="BF1450" s="42"/>
      <c r="BG1450" s="42"/>
    </row>
    <row r="1451" spans="3:59" s="31" customFormat="1" x14ac:dyDescent="0.25">
      <c r="C1451" s="16"/>
      <c r="D1451" s="16"/>
      <c r="BF1451" s="42"/>
      <c r="BG1451" s="42"/>
    </row>
    <row r="1452" spans="3:59" s="31" customFormat="1" x14ac:dyDescent="0.25">
      <c r="C1452" s="16"/>
      <c r="D1452" s="16"/>
      <c r="BF1452" s="42"/>
      <c r="BG1452" s="42"/>
    </row>
    <row r="1453" spans="3:59" s="31" customFormat="1" x14ac:dyDescent="0.25">
      <c r="C1453" s="16"/>
      <c r="D1453" s="16"/>
      <c r="BF1453" s="42"/>
      <c r="BG1453" s="42"/>
    </row>
    <row r="1454" spans="3:59" s="31" customFormat="1" x14ac:dyDescent="0.25">
      <c r="C1454" s="16"/>
      <c r="D1454" s="16"/>
      <c r="BF1454" s="42"/>
      <c r="BG1454" s="42"/>
    </row>
    <row r="1455" spans="3:59" s="31" customFormat="1" x14ac:dyDescent="0.25">
      <c r="C1455" s="16"/>
      <c r="D1455" s="16"/>
      <c r="BF1455" s="42"/>
      <c r="BG1455" s="42"/>
    </row>
    <row r="1456" spans="3:59" s="31" customFormat="1" x14ac:dyDescent="0.25">
      <c r="C1456" s="16"/>
      <c r="D1456" s="16"/>
      <c r="BF1456" s="42"/>
      <c r="BG1456" s="42"/>
    </row>
    <row r="1457" spans="3:59" s="31" customFormat="1" x14ac:dyDescent="0.25">
      <c r="C1457" s="16"/>
      <c r="D1457" s="16"/>
      <c r="BF1457" s="42"/>
      <c r="BG1457" s="42"/>
    </row>
    <row r="1458" spans="3:59" s="31" customFormat="1" x14ac:dyDescent="0.25">
      <c r="C1458" s="16"/>
      <c r="D1458" s="16"/>
      <c r="BF1458" s="42"/>
      <c r="BG1458" s="42"/>
    </row>
    <row r="1459" spans="3:59" s="31" customFormat="1" x14ac:dyDescent="0.25">
      <c r="C1459" s="16"/>
      <c r="D1459" s="16"/>
      <c r="BF1459" s="42"/>
      <c r="BG1459" s="42"/>
    </row>
    <row r="1460" spans="3:59" s="31" customFormat="1" x14ac:dyDescent="0.25">
      <c r="C1460" s="16"/>
      <c r="D1460" s="16"/>
      <c r="BF1460" s="42"/>
      <c r="BG1460" s="42"/>
    </row>
    <row r="1461" spans="3:59" s="31" customFormat="1" x14ac:dyDescent="0.25">
      <c r="C1461" s="16"/>
      <c r="D1461" s="16"/>
      <c r="BF1461" s="42"/>
      <c r="BG1461" s="42"/>
    </row>
    <row r="1462" spans="3:59" s="31" customFormat="1" x14ac:dyDescent="0.25">
      <c r="C1462" s="16"/>
      <c r="D1462" s="16"/>
      <c r="BF1462" s="42"/>
      <c r="BG1462" s="42"/>
    </row>
    <row r="1463" spans="3:59" s="31" customFormat="1" x14ac:dyDescent="0.25">
      <c r="C1463" s="16"/>
      <c r="D1463" s="16"/>
      <c r="BF1463" s="42"/>
      <c r="BG1463" s="42"/>
    </row>
    <row r="1464" spans="3:59" s="31" customFormat="1" x14ac:dyDescent="0.25">
      <c r="C1464" s="16"/>
      <c r="D1464" s="16"/>
      <c r="BF1464" s="42"/>
      <c r="BG1464" s="42"/>
    </row>
    <row r="1465" spans="3:59" s="31" customFormat="1" x14ac:dyDescent="0.25">
      <c r="C1465" s="16"/>
      <c r="D1465" s="16"/>
      <c r="BF1465" s="42"/>
      <c r="BG1465" s="42"/>
    </row>
    <row r="1466" spans="3:59" s="31" customFormat="1" x14ac:dyDescent="0.25">
      <c r="C1466" s="16"/>
      <c r="D1466" s="16"/>
      <c r="BF1466" s="42"/>
      <c r="BG1466" s="42"/>
    </row>
    <row r="1467" spans="3:59" s="31" customFormat="1" x14ac:dyDescent="0.25">
      <c r="C1467" s="16"/>
      <c r="D1467" s="16"/>
      <c r="BF1467" s="42"/>
      <c r="BG1467" s="42"/>
    </row>
    <row r="1468" spans="3:59" s="31" customFormat="1" x14ac:dyDescent="0.25">
      <c r="C1468" s="16"/>
      <c r="D1468" s="16"/>
      <c r="BF1468" s="42"/>
      <c r="BG1468" s="42"/>
    </row>
    <row r="1469" spans="3:59" s="31" customFormat="1" x14ac:dyDescent="0.25">
      <c r="C1469" s="16"/>
      <c r="D1469" s="16"/>
      <c r="BF1469" s="42"/>
      <c r="BG1469" s="42"/>
    </row>
    <row r="1470" spans="3:59" s="31" customFormat="1" x14ac:dyDescent="0.25">
      <c r="C1470" s="16"/>
      <c r="D1470" s="16"/>
      <c r="BF1470" s="42"/>
      <c r="BG1470" s="42"/>
    </row>
    <row r="1471" spans="3:59" s="31" customFormat="1" x14ac:dyDescent="0.25">
      <c r="C1471" s="16"/>
      <c r="D1471" s="16"/>
      <c r="BF1471" s="42"/>
      <c r="BG1471" s="42"/>
    </row>
    <row r="1472" spans="3:59" s="31" customFormat="1" x14ac:dyDescent="0.25">
      <c r="C1472" s="16"/>
      <c r="D1472" s="16"/>
      <c r="BF1472" s="42"/>
      <c r="BG1472" s="42"/>
    </row>
    <row r="1473" spans="3:59" s="31" customFormat="1" x14ac:dyDescent="0.25">
      <c r="C1473" s="16"/>
      <c r="D1473" s="16"/>
      <c r="BF1473" s="42"/>
      <c r="BG1473" s="42"/>
    </row>
    <row r="1474" spans="3:59" s="31" customFormat="1" x14ac:dyDescent="0.25">
      <c r="C1474" s="16"/>
      <c r="D1474" s="16"/>
      <c r="BF1474" s="42"/>
      <c r="BG1474" s="42"/>
    </row>
    <row r="1475" spans="3:59" s="31" customFormat="1" x14ac:dyDescent="0.25">
      <c r="C1475" s="16"/>
      <c r="D1475" s="16"/>
      <c r="BF1475" s="42"/>
      <c r="BG1475" s="42"/>
    </row>
    <row r="1476" spans="3:59" s="31" customFormat="1" x14ac:dyDescent="0.25">
      <c r="C1476" s="16"/>
      <c r="D1476" s="16"/>
      <c r="BF1476" s="42"/>
      <c r="BG1476" s="42"/>
    </row>
    <row r="1477" spans="3:59" s="31" customFormat="1" x14ac:dyDescent="0.25">
      <c r="C1477" s="16"/>
      <c r="D1477" s="16"/>
      <c r="BF1477" s="42"/>
      <c r="BG1477" s="42"/>
    </row>
    <row r="1478" spans="3:59" s="31" customFormat="1" x14ac:dyDescent="0.25">
      <c r="C1478" s="16"/>
      <c r="D1478" s="16"/>
      <c r="BF1478" s="42"/>
      <c r="BG1478" s="42"/>
    </row>
    <row r="1479" spans="3:59" s="31" customFormat="1" x14ac:dyDescent="0.25">
      <c r="C1479" s="16"/>
      <c r="D1479" s="16"/>
      <c r="BF1479" s="42"/>
      <c r="BG1479" s="42"/>
    </row>
    <row r="1480" spans="3:59" s="31" customFormat="1" x14ac:dyDescent="0.25">
      <c r="C1480" s="16"/>
      <c r="D1480" s="16"/>
      <c r="BF1480" s="42"/>
      <c r="BG1480" s="42"/>
    </row>
    <row r="1481" spans="3:59" s="31" customFormat="1" x14ac:dyDescent="0.25">
      <c r="C1481" s="16"/>
      <c r="D1481" s="16"/>
      <c r="BF1481" s="42"/>
      <c r="BG1481" s="42"/>
    </row>
    <row r="1482" spans="3:59" s="31" customFormat="1" x14ac:dyDescent="0.25">
      <c r="C1482" s="16"/>
      <c r="D1482" s="16"/>
      <c r="BF1482" s="42"/>
      <c r="BG1482" s="42"/>
    </row>
    <row r="1483" spans="3:59" s="31" customFormat="1" x14ac:dyDescent="0.25">
      <c r="C1483" s="16"/>
      <c r="D1483" s="16"/>
      <c r="BF1483" s="42"/>
      <c r="BG1483" s="42"/>
    </row>
    <row r="1484" spans="3:59" s="31" customFormat="1" x14ac:dyDescent="0.25">
      <c r="C1484" s="16"/>
      <c r="D1484" s="16"/>
      <c r="BF1484" s="42"/>
      <c r="BG1484" s="42"/>
    </row>
    <row r="1485" spans="3:59" s="31" customFormat="1" x14ac:dyDescent="0.25">
      <c r="C1485" s="16"/>
      <c r="D1485" s="16"/>
      <c r="BF1485" s="42"/>
      <c r="BG1485" s="42"/>
    </row>
    <row r="1486" spans="3:59" s="31" customFormat="1" x14ac:dyDescent="0.25">
      <c r="C1486" s="16"/>
      <c r="D1486" s="16"/>
      <c r="BF1486" s="42"/>
      <c r="BG1486" s="42"/>
    </row>
    <row r="1487" spans="3:59" s="31" customFormat="1" x14ac:dyDescent="0.25">
      <c r="C1487" s="16"/>
      <c r="D1487" s="16"/>
      <c r="BF1487" s="42"/>
      <c r="BG1487" s="42"/>
    </row>
    <row r="1488" spans="3:59" s="31" customFormat="1" x14ac:dyDescent="0.25">
      <c r="C1488" s="16"/>
      <c r="D1488" s="16"/>
      <c r="BF1488" s="42"/>
      <c r="BG1488" s="42"/>
    </row>
    <row r="1489" spans="3:59" s="31" customFormat="1" x14ac:dyDescent="0.25">
      <c r="C1489" s="16"/>
      <c r="D1489" s="16"/>
      <c r="BF1489" s="42"/>
      <c r="BG1489" s="42"/>
    </row>
    <row r="1490" spans="3:59" s="31" customFormat="1" x14ac:dyDescent="0.25">
      <c r="C1490" s="16"/>
      <c r="D1490" s="16"/>
      <c r="BF1490" s="42"/>
      <c r="BG1490" s="42"/>
    </row>
    <row r="1491" spans="3:59" s="31" customFormat="1" x14ac:dyDescent="0.25">
      <c r="C1491" s="16"/>
      <c r="D1491" s="16"/>
      <c r="BF1491" s="42"/>
      <c r="BG1491" s="42"/>
    </row>
    <row r="1492" spans="3:59" s="31" customFormat="1" x14ac:dyDescent="0.25">
      <c r="C1492" s="16"/>
      <c r="D1492" s="16"/>
      <c r="BF1492" s="42"/>
      <c r="BG1492" s="42"/>
    </row>
    <row r="1493" spans="3:59" s="31" customFormat="1" x14ac:dyDescent="0.25">
      <c r="C1493" s="16"/>
      <c r="D1493" s="16"/>
      <c r="BF1493" s="42"/>
      <c r="BG1493" s="42"/>
    </row>
    <row r="1494" spans="3:59" s="31" customFormat="1" x14ac:dyDescent="0.25">
      <c r="C1494" s="16"/>
      <c r="D1494" s="16"/>
      <c r="BF1494" s="42"/>
      <c r="BG1494" s="42"/>
    </row>
    <row r="1495" spans="3:59" s="31" customFormat="1" x14ac:dyDescent="0.25">
      <c r="C1495" s="16"/>
      <c r="D1495" s="16"/>
      <c r="BF1495" s="42"/>
      <c r="BG1495" s="42"/>
    </row>
    <row r="1496" spans="3:59" s="31" customFormat="1" x14ac:dyDescent="0.25">
      <c r="C1496" s="16"/>
      <c r="D1496" s="16"/>
      <c r="BF1496" s="42"/>
      <c r="BG1496" s="42"/>
    </row>
    <row r="1497" spans="3:59" s="31" customFormat="1" x14ac:dyDescent="0.25">
      <c r="C1497" s="16"/>
      <c r="D1497" s="16"/>
      <c r="BF1497" s="42"/>
      <c r="BG1497" s="42"/>
    </row>
    <row r="1498" spans="3:59" s="31" customFormat="1" x14ac:dyDescent="0.25">
      <c r="C1498" s="16"/>
      <c r="D1498" s="16"/>
      <c r="BF1498" s="42"/>
      <c r="BG1498" s="42"/>
    </row>
    <row r="1499" spans="3:59" s="31" customFormat="1" x14ac:dyDescent="0.25">
      <c r="C1499" s="16"/>
      <c r="D1499" s="16"/>
      <c r="BF1499" s="42"/>
      <c r="BG1499" s="42"/>
    </row>
    <row r="1500" spans="3:59" s="31" customFormat="1" x14ac:dyDescent="0.25">
      <c r="C1500" s="16"/>
      <c r="D1500" s="16"/>
      <c r="BF1500" s="42"/>
      <c r="BG1500" s="42"/>
    </row>
    <row r="1501" spans="3:59" s="31" customFormat="1" x14ac:dyDescent="0.25">
      <c r="C1501" s="16"/>
      <c r="D1501" s="16"/>
      <c r="BF1501" s="42"/>
      <c r="BG1501" s="42"/>
    </row>
    <row r="1502" spans="3:59" s="31" customFormat="1" x14ac:dyDescent="0.25">
      <c r="C1502" s="16"/>
      <c r="D1502" s="16"/>
      <c r="BF1502" s="42"/>
      <c r="BG1502" s="42"/>
    </row>
    <row r="1503" spans="3:59" s="31" customFormat="1" x14ac:dyDescent="0.25">
      <c r="C1503" s="16"/>
      <c r="D1503" s="16"/>
      <c r="BF1503" s="42"/>
      <c r="BG1503" s="42"/>
    </row>
    <row r="1504" spans="3:59" s="31" customFormat="1" x14ac:dyDescent="0.25">
      <c r="C1504" s="16"/>
      <c r="D1504" s="16"/>
      <c r="BF1504" s="42"/>
      <c r="BG1504" s="42"/>
    </row>
    <row r="1505" spans="3:59" s="31" customFormat="1" x14ac:dyDescent="0.25">
      <c r="C1505" s="16"/>
      <c r="D1505" s="16"/>
      <c r="BF1505" s="42"/>
      <c r="BG1505" s="42"/>
    </row>
    <row r="1506" spans="3:59" s="31" customFormat="1" x14ac:dyDescent="0.25">
      <c r="C1506" s="16"/>
      <c r="D1506" s="16"/>
      <c r="BF1506" s="42"/>
      <c r="BG1506" s="42"/>
    </row>
    <row r="1507" spans="3:59" s="31" customFormat="1" x14ac:dyDescent="0.25">
      <c r="C1507" s="16"/>
      <c r="D1507" s="16"/>
      <c r="BF1507" s="42"/>
      <c r="BG1507" s="42"/>
    </row>
    <row r="1508" spans="3:59" s="31" customFormat="1" x14ac:dyDescent="0.25">
      <c r="C1508" s="16"/>
      <c r="D1508" s="16"/>
      <c r="BF1508" s="42"/>
      <c r="BG1508" s="42"/>
    </row>
    <row r="1509" spans="3:59" s="31" customFormat="1" x14ac:dyDescent="0.25">
      <c r="C1509" s="16"/>
      <c r="D1509" s="16"/>
      <c r="BF1509" s="42"/>
      <c r="BG1509" s="42"/>
    </row>
    <row r="1510" spans="3:59" s="31" customFormat="1" x14ac:dyDescent="0.25">
      <c r="C1510" s="16"/>
      <c r="D1510" s="16"/>
      <c r="BF1510" s="42"/>
      <c r="BG1510" s="42"/>
    </row>
    <row r="1511" spans="3:59" s="31" customFormat="1" x14ac:dyDescent="0.25">
      <c r="C1511" s="16"/>
      <c r="D1511" s="16"/>
      <c r="BF1511" s="42"/>
      <c r="BG1511" s="42"/>
    </row>
    <row r="1512" spans="3:59" s="31" customFormat="1" x14ac:dyDescent="0.25">
      <c r="C1512" s="16"/>
      <c r="D1512" s="16"/>
      <c r="BF1512" s="42"/>
      <c r="BG1512" s="42"/>
    </row>
    <row r="1513" spans="3:59" s="31" customFormat="1" x14ac:dyDescent="0.25">
      <c r="C1513" s="16"/>
      <c r="D1513" s="16"/>
      <c r="BF1513" s="42"/>
      <c r="BG1513" s="42"/>
    </row>
    <row r="1514" spans="3:59" s="31" customFormat="1" x14ac:dyDescent="0.25">
      <c r="C1514" s="16"/>
      <c r="D1514" s="16"/>
      <c r="BF1514" s="42"/>
      <c r="BG1514" s="42"/>
    </row>
    <row r="1515" spans="3:59" s="31" customFormat="1" x14ac:dyDescent="0.25">
      <c r="C1515" s="16"/>
      <c r="D1515" s="16"/>
      <c r="BF1515" s="42"/>
      <c r="BG1515" s="42"/>
    </row>
    <row r="1516" spans="3:59" s="31" customFormat="1" x14ac:dyDescent="0.25">
      <c r="C1516" s="16"/>
      <c r="D1516" s="16"/>
      <c r="BF1516" s="42"/>
      <c r="BG1516" s="42"/>
    </row>
    <row r="1517" spans="3:59" s="31" customFormat="1" x14ac:dyDescent="0.25">
      <c r="C1517" s="16"/>
      <c r="D1517" s="16"/>
      <c r="BF1517" s="42"/>
      <c r="BG1517" s="42"/>
    </row>
    <row r="1518" spans="3:59" s="31" customFormat="1" x14ac:dyDescent="0.25">
      <c r="C1518" s="16"/>
      <c r="D1518" s="16"/>
      <c r="BF1518" s="42"/>
      <c r="BG1518" s="42"/>
    </row>
    <row r="1519" spans="3:59" s="31" customFormat="1" x14ac:dyDescent="0.25">
      <c r="C1519" s="16"/>
      <c r="D1519" s="16"/>
      <c r="BF1519" s="42"/>
      <c r="BG1519" s="42"/>
    </row>
    <row r="1520" spans="3:59" s="31" customFormat="1" x14ac:dyDescent="0.25">
      <c r="C1520" s="16"/>
      <c r="D1520" s="16"/>
      <c r="BF1520" s="42"/>
      <c r="BG1520" s="42"/>
    </row>
    <row r="1521" spans="3:59" s="31" customFormat="1" x14ac:dyDescent="0.25">
      <c r="C1521" s="16"/>
      <c r="D1521" s="16"/>
      <c r="BF1521" s="42"/>
      <c r="BG1521" s="42"/>
    </row>
    <row r="1522" spans="3:59" s="31" customFormat="1" x14ac:dyDescent="0.25">
      <c r="C1522" s="16"/>
      <c r="D1522" s="16"/>
      <c r="BF1522" s="42"/>
      <c r="BG1522" s="42"/>
    </row>
    <row r="1523" spans="3:59" s="31" customFormat="1" x14ac:dyDescent="0.25">
      <c r="C1523" s="16"/>
      <c r="D1523" s="16"/>
      <c r="BF1523" s="42"/>
      <c r="BG1523" s="42"/>
    </row>
    <row r="1524" spans="3:59" s="31" customFormat="1" x14ac:dyDescent="0.25">
      <c r="C1524" s="16"/>
      <c r="D1524" s="16"/>
      <c r="BF1524" s="42"/>
      <c r="BG1524" s="42"/>
    </row>
    <row r="1525" spans="3:59" s="31" customFormat="1" x14ac:dyDescent="0.25">
      <c r="C1525" s="16"/>
      <c r="D1525" s="16"/>
      <c r="BF1525" s="42"/>
      <c r="BG1525" s="42"/>
    </row>
    <row r="1526" spans="3:59" s="31" customFormat="1" x14ac:dyDescent="0.25">
      <c r="C1526" s="16"/>
      <c r="D1526" s="16"/>
      <c r="BF1526" s="42"/>
      <c r="BG1526" s="42"/>
    </row>
    <row r="1527" spans="3:59" s="31" customFormat="1" x14ac:dyDescent="0.25">
      <c r="C1527" s="16"/>
      <c r="D1527" s="16"/>
      <c r="BF1527" s="42"/>
      <c r="BG1527" s="42"/>
    </row>
    <row r="1528" spans="3:59" s="31" customFormat="1" x14ac:dyDescent="0.25">
      <c r="C1528" s="16"/>
      <c r="D1528" s="16"/>
      <c r="BF1528" s="42"/>
      <c r="BG1528" s="42"/>
    </row>
    <row r="1529" spans="3:59" s="31" customFormat="1" x14ac:dyDescent="0.25">
      <c r="C1529" s="16"/>
      <c r="D1529" s="16"/>
      <c r="BF1529" s="42"/>
      <c r="BG1529" s="42"/>
    </row>
    <row r="1530" spans="3:59" s="31" customFormat="1" x14ac:dyDescent="0.25">
      <c r="C1530" s="16"/>
      <c r="D1530" s="16"/>
      <c r="BF1530" s="42"/>
      <c r="BG1530" s="42"/>
    </row>
    <row r="1531" spans="3:59" s="31" customFormat="1" x14ac:dyDescent="0.25">
      <c r="C1531" s="16"/>
      <c r="D1531" s="16"/>
      <c r="BF1531" s="42"/>
      <c r="BG1531" s="42"/>
    </row>
    <row r="1532" spans="3:59" s="31" customFormat="1" x14ac:dyDescent="0.25">
      <c r="C1532" s="16"/>
      <c r="D1532" s="16"/>
      <c r="BF1532" s="42"/>
      <c r="BG1532" s="42"/>
    </row>
    <row r="1533" spans="3:59" s="31" customFormat="1" x14ac:dyDescent="0.25">
      <c r="C1533" s="16"/>
      <c r="D1533" s="16"/>
      <c r="BF1533" s="42"/>
      <c r="BG1533" s="42"/>
    </row>
    <row r="1534" spans="3:59" s="31" customFormat="1" x14ac:dyDescent="0.25">
      <c r="C1534" s="16"/>
      <c r="D1534" s="16"/>
      <c r="BF1534" s="42"/>
      <c r="BG1534" s="42"/>
    </row>
    <row r="1535" spans="3:59" s="31" customFormat="1" x14ac:dyDescent="0.25">
      <c r="C1535" s="16"/>
      <c r="D1535" s="16"/>
      <c r="BF1535" s="42"/>
      <c r="BG1535" s="42"/>
    </row>
    <row r="1536" spans="3:59" s="31" customFormat="1" x14ac:dyDescent="0.25">
      <c r="C1536" s="16"/>
      <c r="D1536" s="16"/>
      <c r="BF1536" s="42"/>
      <c r="BG1536" s="42"/>
    </row>
    <row r="1537" spans="3:59" s="31" customFormat="1" x14ac:dyDescent="0.25">
      <c r="C1537" s="16"/>
      <c r="D1537" s="16"/>
      <c r="BF1537" s="42"/>
      <c r="BG1537" s="42"/>
    </row>
    <row r="1538" spans="3:59" s="31" customFormat="1" x14ac:dyDescent="0.25">
      <c r="C1538" s="16"/>
      <c r="D1538" s="16"/>
      <c r="BF1538" s="42"/>
      <c r="BG1538" s="42"/>
    </row>
    <row r="1539" spans="3:59" s="31" customFormat="1" x14ac:dyDescent="0.25">
      <c r="C1539" s="16"/>
      <c r="D1539" s="16"/>
      <c r="BF1539" s="42"/>
      <c r="BG1539" s="42"/>
    </row>
    <row r="1540" spans="3:59" s="31" customFormat="1" x14ac:dyDescent="0.25">
      <c r="C1540" s="16"/>
      <c r="D1540" s="16"/>
      <c r="BF1540" s="42"/>
      <c r="BG1540" s="42"/>
    </row>
    <row r="1541" spans="3:59" s="31" customFormat="1" x14ac:dyDescent="0.25">
      <c r="C1541" s="16"/>
      <c r="D1541" s="16"/>
      <c r="BF1541" s="42"/>
      <c r="BG1541" s="42"/>
    </row>
    <row r="1542" spans="3:59" s="31" customFormat="1" x14ac:dyDescent="0.25">
      <c r="C1542" s="16"/>
      <c r="D1542" s="16"/>
      <c r="BF1542" s="42"/>
      <c r="BG1542" s="42"/>
    </row>
    <row r="1543" spans="3:59" s="31" customFormat="1" x14ac:dyDescent="0.25">
      <c r="C1543" s="16"/>
      <c r="D1543" s="16"/>
      <c r="BF1543" s="42"/>
      <c r="BG1543" s="42"/>
    </row>
    <row r="1544" spans="3:59" s="31" customFormat="1" x14ac:dyDescent="0.25">
      <c r="C1544" s="16"/>
      <c r="D1544" s="16"/>
      <c r="BF1544" s="42"/>
      <c r="BG1544" s="42"/>
    </row>
    <row r="1545" spans="3:59" s="31" customFormat="1" x14ac:dyDescent="0.25">
      <c r="C1545" s="16"/>
      <c r="D1545" s="16"/>
      <c r="BF1545" s="42"/>
      <c r="BG1545" s="42"/>
    </row>
    <row r="1546" spans="3:59" s="31" customFormat="1" x14ac:dyDescent="0.25">
      <c r="C1546" s="16"/>
      <c r="D1546" s="16"/>
      <c r="BF1546" s="42"/>
      <c r="BG1546" s="42"/>
    </row>
    <row r="1547" spans="3:59" s="31" customFormat="1" x14ac:dyDescent="0.25">
      <c r="C1547" s="16"/>
      <c r="D1547" s="16"/>
      <c r="BF1547" s="42"/>
      <c r="BG1547" s="42"/>
    </row>
    <row r="1548" spans="3:59" s="31" customFormat="1" x14ac:dyDescent="0.25">
      <c r="C1548" s="16"/>
      <c r="D1548" s="16"/>
      <c r="BF1548" s="42"/>
      <c r="BG1548" s="42"/>
    </row>
    <row r="1549" spans="3:59" s="31" customFormat="1" x14ac:dyDescent="0.25">
      <c r="C1549" s="16"/>
      <c r="D1549" s="16"/>
      <c r="BF1549" s="42"/>
      <c r="BG1549" s="42"/>
    </row>
    <row r="1550" spans="3:59" s="31" customFormat="1" x14ac:dyDescent="0.25">
      <c r="C1550" s="16"/>
      <c r="D1550" s="16"/>
      <c r="BF1550" s="42"/>
      <c r="BG1550" s="42"/>
    </row>
    <row r="1551" spans="3:59" s="31" customFormat="1" x14ac:dyDescent="0.25">
      <c r="C1551" s="16"/>
      <c r="D1551" s="16"/>
      <c r="BF1551" s="42"/>
      <c r="BG1551" s="42"/>
    </row>
    <row r="1552" spans="3:59" s="31" customFormat="1" x14ac:dyDescent="0.25">
      <c r="C1552" s="16"/>
      <c r="D1552" s="16"/>
      <c r="BF1552" s="42"/>
      <c r="BG1552" s="42"/>
    </row>
    <row r="1553" spans="3:59" s="31" customFormat="1" x14ac:dyDescent="0.25">
      <c r="C1553" s="16"/>
      <c r="D1553" s="16"/>
      <c r="BF1553" s="42"/>
      <c r="BG1553" s="42"/>
    </row>
    <row r="1554" spans="3:59" s="31" customFormat="1" x14ac:dyDescent="0.25">
      <c r="C1554" s="16"/>
      <c r="D1554" s="16"/>
      <c r="BF1554" s="42"/>
      <c r="BG1554" s="42"/>
    </row>
    <row r="1555" spans="3:59" s="31" customFormat="1" x14ac:dyDescent="0.25">
      <c r="C1555" s="16"/>
      <c r="D1555" s="16"/>
      <c r="BF1555" s="42"/>
      <c r="BG1555" s="42"/>
    </row>
    <row r="1556" spans="3:59" s="31" customFormat="1" x14ac:dyDescent="0.25">
      <c r="C1556" s="16"/>
      <c r="D1556" s="16"/>
      <c r="BF1556" s="42"/>
      <c r="BG1556" s="42"/>
    </row>
    <row r="1557" spans="3:59" s="31" customFormat="1" x14ac:dyDescent="0.25">
      <c r="C1557" s="16"/>
      <c r="D1557" s="16"/>
      <c r="BF1557" s="42"/>
      <c r="BG1557" s="42"/>
    </row>
    <row r="1558" spans="3:59" s="31" customFormat="1" x14ac:dyDescent="0.25">
      <c r="C1558" s="16"/>
      <c r="D1558" s="16"/>
      <c r="BF1558" s="42"/>
      <c r="BG1558" s="42"/>
    </row>
    <row r="1559" spans="3:59" s="31" customFormat="1" x14ac:dyDescent="0.25">
      <c r="C1559" s="16"/>
      <c r="D1559" s="16"/>
      <c r="BF1559" s="42"/>
      <c r="BG1559" s="42"/>
    </row>
    <row r="1560" spans="3:59" s="31" customFormat="1" x14ac:dyDescent="0.25">
      <c r="C1560" s="16"/>
      <c r="D1560" s="16"/>
      <c r="BF1560" s="42"/>
      <c r="BG1560" s="42"/>
    </row>
    <row r="1561" spans="3:59" s="31" customFormat="1" x14ac:dyDescent="0.25">
      <c r="C1561" s="16"/>
      <c r="D1561" s="16"/>
      <c r="BF1561" s="42"/>
      <c r="BG1561" s="42"/>
    </row>
    <row r="1562" spans="3:59" s="31" customFormat="1" x14ac:dyDescent="0.25">
      <c r="C1562" s="16"/>
      <c r="D1562" s="16"/>
      <c r="BF1562" s="42"/>
      <c r="BG1562" s="42"/>
    </row>
    <row r="1563" spans="3:59" s="31" customFormat="1" x14ac:dyDescent="0.25">
      <c r="C1563" s="16"/>
      <c r="D1563" s="16"/>
      <c r="BF1563" s="42"/>
      <c r="BG1563" s="42"/>
    </row>
    <row r="1564" spans="3:59" s="31" customFormat="1" x14ac:dyDescent="0.25">
      <c r="C1564" s="16"/>
      <c r="D1564" s="16"/>
      <c r="BF1564" s="42"/>
      <c r="BG1564" s="42"/>
    </row>
    <row r="1565" spans="3:59" s="31" customFormat="1" x14ac:dyDescent="0.25">
      <c r="C1565" s="16"/>
      <c r="D1565" s="16"/>
      <c r="BF1565" s="42"/>
      <c r="BG1565" s="42"/>
    </row>
    <row r="1566" spans="3:59" s="31" customFormat="1" x14ac:dyDescent="0.25">
      <c r="C1566" s="16"/>
      <c r="D1566" s="16"/>
      <c r="BF1566" s="42"/>
      <c r="BG1566" s="42"/>
    </row>
    <row r="1567" spans="3:59" s="31" customFormat="1" x14ac:dyDescent="0.25">
      <c r="C1567" s="16"/>
      <c r="D1567" s="16"/>
      <c r="BF1567" s="42"/>
      <c r="BG1567" s="42"/>
    </row>
    <row r="1568" spans="3:59" s="31" customFormat="1" x14ac:dyDescent="0.25">
      <c r="C1568" s="16"/>
      <c r="D1568" s="16"/>
      <c r="BF1568" s="42"/>
      <c r="BG1568" s="42"/>
    </row>
    <row r="1569" spans="3:59" s="31" customFormat="1" x14ac:dyDescent="0.25">
      <c r="C1569" s="16"/>
      <c r="D1569" s="16"/>
      <c r="BF1569" s="42"/>
      <c r="BG1569" s="42"/>
    </row>
    <row r="1570" spans="3:59" s="31" customFormat="1" x14ac:dyDescent="0.25">
      <c r="C1570" s="16"/>
      <c r="D1570" s="16"/>
      <c r="BF1570" s="42"/>
      <c r="BG1570" s="42"/>
    </row>
    <row r="1571" spans="3:59" s="31" customFormat="1" x14ac:dyDescent="0.25">
      <c r="C1571" s="16"/>
      <c r="D1571" s="16"/>
      <c r="BF1571" s="42"/>
      <c r="BG1571" s="42"/>
    </row>
    <row r="1572" spans="3:59" s="31" customFormat="1" x14ac:dyDescent="0.25">
      <c r="C1572" s="16"/>
      <c r="D1572" s="16"/>
      <c r="BF1572" s="42"/>
      <c r="BG1572" s="42"/>
    </row>
    <row r="1573" spans="3:59" s="31" customFormat="1" x14ac:dyDescent="0.25">
      <c r="C1573" s="16"/>
      <c r="D1573" s="16"/>
      <c r="BF1573" s="42"/>
      <c r="BG1573" s="42"/>
    </row>
    <row r="1574" spans="3:59" s="31" customFormat="1" x14ac:dyDescent="0.25">
      <c r="C1574" s="16"/>
      <c r="D1574" s="16"/>
      <c r="BF1574" s="42"/>
      <c r="BG1574" s="42"/>
    </row>
    <row r="1575" spans="3:59" s="31" customFormat="1" x14ac:dyDescent="0.25">
      <c r="C1575" s="16"/>
      <c r="D1575" s="16"/>
      <c r="BF1575" s="42"/>
      <c r="BG1575" s="42"/>
    </row>
    <row r="1576" spans="3:59" s="31" customFormat="1" x14ac:dyDescent="0.25">
      <c r="C1576" s="16"/>
      <c r="D1576" s="16"/>
      <c r="BF1576" s="42"/>
      <c r="BG1576" s="42"/>
    </row>
    <row r="1577" spans="3:59" s="31" customFormat="1" x14ac:dyDescent="0.25">
      <c r="C1577" s="16"/>
      <c r="D1577" s="16"/>
      <c r="BF1577" s="42"/>
      <c r="BG1577" s="42"/>
    </row>
    <row r="1578" spans="3:59" s="31" customFormat="1" x14ac:dyDescent="0.25">
      <c r="C1578" s="16"/>
      <c r="D1578" s="16"/>
      <c r="BF1578" s="42"/>
      <c r="BG1578" s="42"/>
    </row>
    <row r="1579" spans="3:59" s="31" customFormat="1" x14ac:dyDescent="0.25">
      <c r="C1579" s="16"/>
      <c r="D1579" s="16"/>
      <c r="BF1579" s="42"/>
      <c r="BG1579" s="42"/>
    </row>
    <row r="1580" spans="3:59" s="31" customFormat="1" x14ac:dyDescent="0.25">
      <c r="C1580" s="16"/>
      <c r="D1580" s="16"/>
      <c r="BF1580" s="42"/>
      <c r="BG1580" s="42"/>
    </row>
    <row r="1581" spans="3:59" s="31" customFormat="1" x14ac:dyDescent="0.25">
      <c r="C1581" s="16"/>
      <c r="D1581" s="16"/>
      <c r="BF1581" s="42"/>
      <c r="BG1581" s="42"/>
    </row>
    <row r="1582" spans="3:59" s="31" customFormat="1" x14ac:dyDescent="0.25">
      <c r="C1582" s="16"/>
      <c r="D1582" s="16"/>
      <c r="BF1582" s="42"/>
      <c r="BG1582" s="42"/>
    </row>
    <row r="1583" spans="3:59" s="31" customFormat="1" x14ac:dyDescent="0.25">
      <c r="C1583" s="16"/>
      <c r="D1583" s="16"/>
      <c r="BF1583" s="42"/>
      <c r="BG1583" s="42"/>
    </row>
    <row r="1584" spans="3:59" s="31" customFormat="1" x14ac:dyDescent="0.25">
      <c r="C1584" s="16"/>
      <c r="D1584" s="16"/>
      <c r="BF1584" s="42"/>
      <c r="BG1584" s="42"/>
    </row>
    <row r="1585" spans="3:59" s="31" customFormat="1" x14ac:dyDescent="0.25">
      <c r="C1585" s="16"/>
      <c r="D1585" s="16"/>
      <c r="BF1585" s="42"/>
      <c r="BG1585" s="42"/>
    </row>
    <row r="1586" spans="3:59" s="31" customFormat="1" x14ac:dyDescent="0.25">
      <c r="C1586" s="16"/>
      <c r="D1586" s="16"/>
      <c r="BF1586" s="42"/>
      <c r="BG1586" s="42"/>
    </row>
    <row r="1587" spans="3:59" s="31" customFormat="1" x14ac:dyDescent="0.25">
      <c r="C1587" s="16"/>
      <c r="D1587" s="16"/>
      <c r="BF1587" s="42"/>
      <c r="BG1587" s="42"/>
    </row>
    <row r="1588" spans="3:59" s="31" customFormat="1" x14ac:dyDescent="0.25">
      <c r="C1588" s="16"/>
      <c r="D1588" s="16"/>
      <c r="BF1588" s="42"/>
      <c r="BG1588" s="42"/>
    </row>
    <row r="1589" spans="3:59" s="31" customFormat="1" x14ac:dyDescent="0.25">
      <c r="C1589" s="16"/>
      <c r="D1589" s="16"/>
      <c r="BF1589" s="42"/>
      <c r="BG1589" s="42"/>
    </row>
    <row r="1590" spans="3:59" s="31" customFormat="1" x14ac:dyDescent="0.25">
      <c r="C1590" s="16"/>
      <c r="D1590" s="16"/>
      <c r="BF1590" s="42"/>
      <c r="BG1590" s="42"/>
    </row>
    <row r="1591" spans="3:59" s="31" customFormat="1" x14ac:dyDescent="0.25">
      <c r="C1591" s="16"/>
      <c r="D1591" s="16"/>
      <c r="BF1591" s="42"/>
      <c r="BG1591" s="42"/>
    </row>
    <row r="1592" spans="3:59" s="31" customFormat="1" x14ac:dyDescent="0.25">
      <c r="C1592" s="16"/>
      <c r="D1592" s="16"/>
      <c r="BF1592" s="42"/>
      <c r="BG1592" s="42"/>
    </row>
    <row r="1593" spans="3:59" s="31" customFormat="1" x14ac:dyDescent="0.25">
      <c r="C1593" s="16"/>
      <c r="D1593" s="16"/>
      <c r="BF1593" s="42"/>
      <c r="BG1593" s="42"/>
    </row>
    <row r="1594" spans="3:59" s="31" customFormat="1" x14ac:dyDescent="0.25">
      <c r="C1594" s="16"/>
      <c r="D1594" s="16"/>
      <c r="BF1594" s="42"/>
      <c r="BG1594" s="42"/>
    </row>
    <row r="1595" spans="3:59" s="31" customFormat="1" x14ac:dyDescent="0.25">
      <c r="C1595" s="16"/>
      <c r="D1595" s="16"/>
      <c r="BF1595" s="42"/>
      <c r="BG1595" s="42"/>
    </row>
    <row r="1596" spans="3:59" s="31" customFormat="1" x14ac:dyDescent="0.25">
      <c r="C1596" s="16"/>
      <c r="D1596" s="16"/>
      <c r="BF1596" s="42"/>
      <c r="BG1596" s="42"/>
    </row>
    <row r="1597" spans="3:59" s="31" customFormat="1" x14ac:dyDescent="0.25">
      <c r="C1597" s="16"/>
      <c r="D1597" s="16"/>
      <c r="BF1597" s="42"/>
      <c r="BG1597" s="42"/>
    </row>
    <row r="1598" spans="3:59" s="31" customFormat="1" x14ac:dyDescent="0.25">
      <c r="C1598" s="16"/>
      <c r="D1598" s="16"/>
      <c r="BF1598" s="42"/>
      <c r="BG1598" s="42"/>
    </row>
    <row r="1599" spans="3:59" s="31" customFormat="1" x14ac:dyDescent="0.25">
      <c r="C1599" s="16"/>
      <c r="D1599" s="16"/>
      <c r="BF1599" s="42"/>
      <c r="BG1599" s="42"/>
    </row>
    <row r="1600" spans="3:59" s="31" customFormat="1" x14ac:dyDescent="0.25">
      <c r="C1600" s="16"/>
      <c r="D1600" s="16"/>
      <c r="BF1600" s="42"/>
      <c r="BG1600" s="42"/>
    </row>
    <row r="1601" spans="3:59" s="31" customFormat="1" x14ac:dyDescent="0.25">
      <c r="C1601" s="16"/>
      <c r="D1601" s="16"/>
      <c r="BF1601" s="42"/>
      <c r="BG1601" s="42"/>
    </row>
    <row r="1602" spans="3:59" s="31" customFormat="1" x14ac:dyDescent="0.25">
      <c r="C1602" s="16"/>
      <c r="D1602" s="16"/>
      <c r="BF1602" s="42"/>
      <c r="BG1602" s="42"/>
    </row>
    <row r="1603" spans="3:59" s="31" customFormat="1" x14ac:dyDescent="0.25">
      <c r="C1603" s="16"/>
      <c r="D1603" s="16"/>
      <c r="BF1603" s="42"/>
      <c r="BG1603" s="42"/>
    </row>
    <row r="1604" spans="3:59" s="31" customFormat="1" x14ac:dyDescent="0.25">
      <c r="C1604" s="16"/>
      <c r="D1604" s="16"/>
      <c r="BF1604" s="42"/>
      <c r="BG1604" s="42"/>
    </row>
    <row r="1605" spans="3:59" s="31" customFormat="1" x14ac:dyDescent="0.25">
      <c r="C1605" s="16"/>
      <c r="D1605" s="16"/>
      <c r="BF1605" s="42"/>
      <c r="BG1605" s="42"/>
    </row>
    <row r="1606" spans="3:59" s="31" customFormat="1" x14ac:dyDescent="0.25">
      <c r="C1606" s="16"/>
      <c r="D1606" s="16"/>
      <c r="BF1606" s="42"/>
      <c r="BG1606" s="42"/>
    </row>
    <row r="1607" spans="3:59" s="31" customFormat="1" x14ac:dyDescent="0.25">
      <c r="C1607" s="16"/>
      <c r="D1607" s="16"/>
      <c r="BF1607" s="42"/>
      <c r="BG1607" s="42"/>
    </row>
    <row r="1608" spans="3:59" s="31" customFormat="1" x14ac:dyDescent="0.25">
      <c r="C1608" s="16"/>
      <c r="D1608" s="16"/>
      <c r="BF1608" s="42"/>
      <c r="BG1608" s="42"/>
    </row>
    <row r="1609" spans="3:59" s="31" customFormat="1" x14ac:dyDescent="0.25">
      <c r="C1609" s="16"/>
      <c r="D1609" s="16"/>
      <c r="BF1609" s="42"/>
      <c r="BG1609" s="42"/>
    </row>
    <row r="1610" spans="3:59" s="31" customFormat="1" x14ac:dyDescent="0.25">
      <c r="C1610" s="16"/>
      <c r="D1610" s="16"/>
      <c r="BF1610" s="42"/>
      <c r="BG1610" s="42"/>
    </row>
    <row r="1611" spans="3:59" s="31" customFormat="1" x14ac:dyDescent="0.25">
      <c r="C1611" s="16"/>
      <c r="D1611" s="16"/>
      <c r="BF1611" s="42"/>
      <c r="BG1611" s="42"/>
    </row>
    <row r="1612" spans="3:59" s="31" customFormat="1" x14ac:dyDescent="0.25">
      <c r="C1612" s="16"/>
      <c r="D1612" s="16"/>
      <c r="BF1612" s="42"/>
      <c r="BG1612" s="42"/>
    </row>
    <row r="1613" spans="3:59" s="31" customFormat="1" x14ac:dyDescent="0.25">
      <c r="C1613" s="16"/>
      <c r="D1613" s="16"/>
      <c r="BF1613" s="42"/>
      <c r="BG1613" s="42"/>
    </row>
    <row r="1614" spans="3:59" s="31" customFormat="1" x14ac:dyDescent="0.25">
      <c r="C1614" s="16"/>
      <c r="D1614" s="16"/>
      <c r="BF1614" s="42"/>
      <c r="BG1614" s="42"/>
    </row>
    <row r="1615" spans="3:59" s="31" customFormat="1" x14ac:dyDescent="0.25">
      <c r="C1615" s="16"/>
      <c r="D1615" s="16"/>
      <c r="BF1615" s="42"/>
      <c r="BG1615" s="42"/>
    </row>
    <row r="1616" spans="3:59" s="31" customFormat="1" x14ac:dyDescent="0.25">
      <c r="C1616" s="16"/>
      <c r="D1616" s="16"/>
      <c r="BF1616" s="42"/>
      <c r="BG1616" s="42"/>
    </row>
    <row r="1617" spans="3:59" s="31" customFormat="1" x14ac:dyDescent="0.25">
      <c r="C1617" s="16"/>
      <c r="D1617" s="16"/>
      <c r="BF1617" s="42"/>
      <c r="BG1617" s="42"/>
    </row>
    <row r="1618" spans="3:59" s="31" customFormat="1" x14ac:dyDescent="0.25">
      <c r="C1618" s="16"/>
      <c r="D1618" s="16"/>
      <c r="BF1618" s="42"/>
      <c r="BG1618" s="42"/>
    </row>
    <row r="1619" spans="3:59" s="31" customFormat="1" x14ac:dyDescent="0.25">
      <c r="C1619" s="16"/>
      <c r="D1619" s="16"/>
      <c r="BF1619" s="42"/>
      <c r="BG1619" s="42"/>
    </row>
    <row r="1620" spans="3:59" s="31" customFormat="1" x14ac:dyDescent="0.25">
      <c r="C1620" s="16"/>
      <c r="D1620" s="16"/>
      <c r="BF1620" s="42"/>
      <c r="BG1620" s="42"/>
    </row>
    <row r="1621" spans="3:59" s="31" customFormat="1" x14ac:dyDescent="0.25">
      <c r="C1621" s="16"/>
      <c r="D1621" s="16"/>
      <c r="BF1621" s="42"/>
      <c r="BG1621" s="42"/>
    </row>
    <row r="1622" spans="3:59" s="31" customFormat="1" x14ac:dyDescent="0.25">
      <c r="C1622" s="16"/>
      <c r="D1622" s="16"/>
      <c r="BF1622" s="42"/>
      <c r="BG1622" s="42"/>
    </row>
    <row r="1623" spans="3:59" s="31" customFormat="1" x14ac:dyDescent="0.25">
      <c r="C1623" s="16"/>
      <c r="D1623" s="16"/>
      <c r="BF1623" s="42"/>
      <c r="BG1623" s="42"/>
    </row>
    <row r="1624" spans="3:59" s="31" customFormat="1" x14ac:dyDescent="0.25">
      <c r="C1624" s="16"/>
      <c r="D1624" s="16"/>
      <c r="BF1624" s="42"/>
      <c r="BG1624" s="42"/>
    </row>
    <row r="1625" spans="3:59" s="31" customFormat="1" x14ac:dyDescent="0.25">
      <c r="C1625" s="16"/>
      <c r="D1625" s="16"/>
      <c r="BF1625" s="42"/>
      <c r="BG1625" s="42"/>
    </row>
    <row r="1626" spans="3:59" s="31" customFormat="1" x14ac:dyDescent="0.25">
      <c r="C1626" s="16"/>
      <c r="D1626" s="16"/>
      <c r="BF1626" s="42"/>
      <c r="BG1626" s="42"/>
    </row>
    <row r="1627" spans="3:59" s="31" customFormat="1" x14ac:dyDescent="0.25">
      <c r="C1627" s="16"/>
      <c r="D1627" s="16"/>
      <c r="BF1627" s="42"/>
      <c r="BG1627" s="42"/>
    </row>
    <row r="1628" spans="3:59" s="31" customFormat="1" x14ac:dyDescent="0.25">
      <c r="C1628" s="16"/>
      <c r="D1628" s="16"/>
      <c r="BF1628" s="42"/>
      <c r="BG1628" s="42"/>
    </row>
    <row r="1629" spans="3:59" s="31" customFormat="1" x14ac:dyDescent="0.25">
      <c r="C1629" s="16"/>
      <c r="D1629" s="16"/>
      <c r="BF1629" s="42"/>
      <c r="BG1629" s="42"/>
    </row>
    <row r="1630" spans="3:59" s="31" customFormat="1" x14ac:dyDescent="0.25">
      <c r="C1630" s="16"/>
      <c r="D1630" s="16"/>
      <c r="BF1630" s="42"/>
      <c r="BG1630" s="42"/>
    </row>
    <row r="1631" spans="3:59" s="31" customFormat="1" x14ac:dyDescent="0.25">
      <c r="C1631" s="16"/>
      <c r="D1631" s="16"/>
      <c r="BF1631" s="42"/>
      <c r="BG1631" s="42"/>
    </row>
    <row r="1632" spans="3:59" s="31" customFormat="1" x14ac:dyDescent="0.25">
      <c r="C1632" s="16"/>
      <c r="D1632" s="16"/>
      <c r="BF1632" s="42"/>
      <c r="BG1632" s="42"/>
    </row>
    <row r="1633" spans="3:59" s="31" customFormat="1" x14ac:dyDescent="0.25">
      <c r="C1633" s="16"/>
      <c r="D1633" s="16"/>
      <c r="BF1633" s="42"/>
      <c r="BG1633" s="42"/>
    </row>
    <row r="1634" spans="3:59" s="31" customFormat="1" x14ac:dyDescent="0.25">
      <c r="C1634" s="16"/>
      <c r="D1634" s="16"/>
      <c r="BF1634" s="42"/>
      <c r="BG1634" s="42"/>
    </row>
    <row r="1635" spans="3:59" s="31" customFormat="1" x14ac:dyDescent="0.25">
      <c r="C1635" s="16"/>
      <c r="D1635" s="16"/>
      <c r="BF1635" s="42"/>
      <c r="BG1635" s="42"/>
    </row>
    <row r="1636" spans="3:59" s="31" customFormat="1" x14ac:dyDescent="0.25">
      <c r="C1636" s="16"/>
      <c r="D1636" s="16"/>
      <c r="BF1636" s="42"/>
      <c r="BG1636" s="42"/>
    </row>
    <row r="1637" spans="3:59" s="31" customFormat="1" x14ac:dyDescent="0.25">
      <c r="C1637" s="16"/>
      <c r="D1637" s="16"/>
      <c r="BF1637" s="42"/>
      <c r="BG1637" s="42"/>
    </row>
    <row r="1638" spans="3:59" s="31" customFormat="1" x14ac:dyDescent="0.25">
      <c r="C1638" s="16"/>
      <c r="D1638" s="16"/>
      <c r="BF1638" s="42"/>
      <c r="BG1638" s="42"/>
    </row>
    <row r="1639" spans="3:59" s="31" customFormat="1" x14ac:dyDescent="0.25">
      <c r="C1639" s="16"/>
      <c r="D1639" s="16"/>
      <c r="BF1639" s="42"/>
      <c r="BG1639" s="42"/>
    </row>
    <row r="1640" spans="3:59" s="31" customFormat="1" x14ac:dyDescent="0.25">
      <c r="C1640" s="16"/>
      <c r="D1640" s="16"/>
      <c r="BF1640" s="42"/>
      <c r="BG1640" s="42"/>
    </row>
    <row r="1641" spans="3:59" s="31" customFormat="1" x14ac:dyDescent="0.25">
      <c r="C1641" s="16"/>
      <c r="D1641" s="16"/>
      <c r="BF1641" s="42"/>
      <c r="BG1641" s="42"/>
    </row>
    <row r="1642" spans="3:59" s="31" customFormat="1" x14ac:dyDescent="0.25">
      <c r="C1642" s="16"/>
      <c r="D1642" s="16"/>
      <c r="BF1642" s="42"/>
      <c r="BG1642" s="42"/>
    </row>
    <row r="1643" spans="3:59" s="31" customFormat="1" x14ac:dyDescent="0.25">
      <c r="C1643" s="16"/>
      <c r="D1643" s="16"/>
      <c r="BF1643" s="42"/>
      <c r="BG1643" s="42"/>
    </row>
    <row r="1644" spans="3:59" s="31" customFormat="1" x14ac:dyDescent="0.25">
      <c r="C1644" s="16"/>
      <c r="D1644" s="16"/>
      <c r="BF1644" s="42"/>
      <c r="BG1644" s="42"/>
    </row>
    <row r="1645" spans="3:59" s="31" customFormat="1" x14ac:dyDescent="0.25">
      <c r="C1645" s="16"/>
      <c r="D1645" s="16"/>
      <c r="BF1645" s="42"/>
      <c r="BG1645" s="42"/>
    </row>
    <row r="1646" spans="3:59" s="31" customFormat="1" x14ac:dyDescent="0.25">
      <c r="C1646" s="16"/>
      <c r="D1646" s="16"/>
      <c r="BF1646" s="42"/>
      <c r="BG1646" s="42"/>
    </row>
    <row r="1647" spans="3:59" s="31" customFormat="1" x14ac:dyDescent="0.25">
      <c r="C1647" s="16"/>
      <c r="D1647" s="16"/>
      <c r="BF1647" s="42"/>
      <c r="BG1647" s="42"/>
    </row>
    <row r="1648" spans="3:59" s="31" customFormat="1" x14ac:dyDescent="0.25">
      <c r="C1648" s="16"/>
      <c r="D1648" s="16"/>
      <c r="BF1648" s="42"/>
      <c r="BG1648" s="42"/>
    </row>
    <row r="1649" spans="3:59" s="31" customFormat="1" x14ac:dyDescent="0.25">
      <c r="C1649" s="16"/>
      <c r="D1649" s="16"/>
      <c r="BF1649" s="42"/>
      <c r="BG1649" s="42"/>
    </row>
    <row r="1650" spans="3:59" s="31" customFormat="1" x14ac:dyDescent="0.25">
      <c r="C1650" s="16"/>
      <c r="D1650" s="16"/>
      <c r="BF1650" s="42"/>
      <c r="BG1650" s="42"/>
    </row>
    <row r="1651" spans="3:59" s="31" customFormat="1" x14ac:dyDescent="0.25">
      <c r="C1651" s="16"/>
      <c r="D1651" s="16"/>
      <c r="BF1651" s="42"/>
      <c r="BG1651" s="42"/>
    </row>
    <row r="1652" spans="3:59" s="31" customFormat="1" x14ac:dyDescent="0.25">
      <c r="C1652" s="16"/>
      <c r="D1652" s="16"/>
      <c r="BF1652" s="42"/>
      <c r="BG1652" s="42"/>
    </row>
    <row r="1653" spans="3:59" s="31" customFormat="1" x14ac:dyDescent="0.25">
      <c r="C1653" s="16"/>
      <c r="D1653" s="16"/>
      <c r="BF1653" s="42"/>
      <c r="BG1653" s="42"/>
    </row>
    <row r="1654" spans="3:59" s="31" customFormat="1" x14ac:dyDescent="0.25">
      <c r="C1654" s="16"/>
      <c r="D1654" s="16"/>
      <c r="BF1654" s="42"/>
      <c r="BG1654" s="42"/>
    </row>
    <row r="1655" spans="3:59" s="31" customFormat="1" x14ac:dyDescent="0.25">
      <c r="C1655" s="16"/>
      <c r="D1655" s="16"/>
      <c r="BF1655" s="42"/>
      <c r="BG1655" s="42"/>
    </row>
    <row r="1656" spans="3:59" s="31" customFormat="1" x14ac:dyDescent="0.25">
      <c r="C1656" s="16"/>
      <c r="D1656" s="16"/>
      <c r="BF1656" s="42"/>
      <c r="BG1656" s="42"/>
    </row>
    <row r="1657" spans="3:59" s="31" customFormat="1" x14ac:dyDescent="0.25">
      <c r="C1657" s="16"/>
      <c r="D1657" s="16"/>
      <c r="BF1657" s="42"/>
      <c r="BG1657" s="42"/>
    </row>
    <row r="1658" spans="3:59" s="31" customFormat="1" x14ac:dyDescent="0.25">
      <c r="C1658" s="16"/>
      <c r="D1658" s="16"/>
      <c r="BF1658" s="42"/>
      <c r="BG1658" s="42"/>
    </row>
    <row r="1659" spans="3:59" s="31" customFormat="1" x14ac:dyDescent="0.25">
      <c r="C1659" s="16"/>
      <c r="D1659" s="16"/>
      <c r="BF1659" s="42"/>
      <c r="BG1659" s="42"/>
    </row>
    <row r="1660" spans="3:59" s="31" customFormat="1" x14ac:dyDescent="0.25">
      <c r="C1660" s="16"/>
      <c r="D1660" s="16"/>
      <c r="BF1660" s="42"/>
      <c r="BG1660" s="42"/>
    </row>
    <row r="1661" spans="3:59" s="31" customFormat="1" x14ac:dyDescent="0.25">
      <c r="C1661" s="16"/>
      <c r="D1661" s="16"/>
      <c r="BF1661" s="42"/>
      <c r="BG1661" s="42"/>
    </row>
    <row r="1662" spans="3:59" s="31" customFormat="1" x14ac:dyDescent="0.25">
      <c r="C1662" s="16"/>
      <c r="D1662" s="16"/>
      <c r="BF1662" s="42"/>
      <c r="BG1662" s="42"/>
    </row>
    <row r="1663" spans="3:59" s="31" customFormat="1" x14ac:dyDescent="0.25">
      <c r="C1663" s="16"/>
      <c r="D1663" s="16"/>
      <c r="BF1663" s="42"/>
      <c r="BG1663" s="42"/>
    </row>
    <row r="1664" spans="3:59" s="31" customFormat="1" x14ac:dyDescent="0.25">
      <c r="C1664" s="16"/>
      <c r="D1664" s="16"/>
      <c r="BF1664" s="42"/>
      <c r="BG1664" s="42"/>
    </row>
    <row r="1665" spans="3:59" s="31" customFormat="1" x14ac:dyDescent="0.25">
      <c r="C1665" s="16"/>
      <c r="D1665" s="16"/>
      <c r="BF1665" s="42"/>
      <c r="BG1665" s="42"/>
    </row>
    <row r="1666" spans="3:59" s="31" customFormat="1" x14ac:dyDescent="0.25">
      <c r="C1666" s="16"/>
      <c r="D1666" s="16"/>
      <c r="BF1666" s="42"/>
      <c r="BG1666" s="42"/>
    </row>
    <row r="1667" spans="3:59" s="31" customFormat="1" x14ac:dyDescent="0.25">
      <c r="C1667" s="16"/>
      <c r="D1667" s="16"/>
      <c r="BF1667" s="42"/>
      <c r="BG1667" s="42"/>
    </row>
    <row r="1668" spans="3:59" s="31" customFormat="1" x14ac:dyDescent="0.25">
      <c r="C1668" s="16"/>
      <c r="D1668" s="16"/>
      <c r="BF1668" s="42"/>
      <c r="BG1668" s="42"/>
    </row>
    <row r="1669" spans="3:59" s="31" customFormat="1" x14ac:dyDescent="0.25">
      <c r="C1669" s="16"/>
      <c r="D1669" s="16"/>
      <c r="BF1669" s="42"/>
      <c r="BG1669" s="42"/>
    </row>
    <row r="1670" spans="3:59" s="31" customFormat="1" x14ac:dyDescent="0.25">
      <c r="C1670" s="16"/>
      <c r="D1670" s="16"/>
      <c r="BF1670" s="42"/>
      <c r="BG1670" s="42"/>
    </row>
    <row r="1671" spans="3:59" s="31" customFormat="1" x14ac:dyDescent="0.25">
      <c r="C1671" s="16"/>
      <c r="D1671" s="16"/>
      <c r="BF1671" s="42"/>
      <c r="BG1671" s="42"/>
    </row>
    <row r="1672" spans="3:59" s="31" customFormat="1" x14ac:dyDescent="0.25">
      <c r="C1672" s="16"/>
      <c r="D1672" s="16"/>
      <c r="BF1672" s="42"/>
      <c r="BG1672" s="42"/>
    </row>
    <row r="1673" spans="3:59" s="31" customFormat="1" x14ac:dyDescent="0.25">
      <c r="C1673" s="16"/>
      <c r="D1673" s="16"/>
      <c r="BF1673" s="42"/>
      <c r="BG1673" s="42"/>
    </row>
    <row r="1674" spans="3:59" s="31" customFormat="1" x14ac:dyDescent="0.25">
      <c r="C1674" s="16"/>
      <c r="D1674" s="16"/>
      <c r="BF1674" s="42"/>
      <c r="BG1674" s="42"/>
    </row>
    <row r="1675" spans="3:59" s="31" customFormat="1" x14ac:dyDescent="0.25">
      <c r="C1675" s="16"/>
      <c r="D1675" s="16"/>
      <c r="BF1675" s="42"/>
      <c r="BG1675" s="42"/>
    </row>
    <row r="1676" spans="3:59" s="31" customFormat="1" x14ac:dyDescent="0.25">
      <c r="C1676" s="16"/>
      <c r="D1676" s="16"/>
      <c r="BF1676" s="42"/>
      <c r="BG1676" s="42"/>
    </row>
    <row r="1677" spans="3:59" s="31" customFormat="1" x14ac:dyDescent="0.25">
      <c r="C1677" s="16"/>
      <c r="D1677" s="16"/>
      <c r="BF1677" s="42"/>
      <c r="BG1677" s="42"/>
    </row>
    <row r="1678" spans="3:59" s="31" customFormat="1" x14ac:dyDescent="0.25">
      <c r="C1678" s="16"/>
      <c r="D1678" s="16"/>
      <c r="BF1678" s="42"/>
      <c r="BG1678" s="42"/>
    </row>
    <row r="1679" spans="3:59" s="31" customFormat="1" x14ac:dyDescent="0.25">
      <c r="C1679" s="16"/>
      <c r="D1679" s="16"/>
      <c r="BF1679" s="42"/>
      <c r="BG1679" s="42"/>
    </row>
    <row r="1680" spans="3:59" s="31" customFormat="1" x14ac:dyDescent="0.25">
      <c r="C1680" s="16"/>
      <c r="D1680" s="16"/>
      <c r="BF1680" s="42"/>
      <c r="BG1680" s="42"/>
    </row>
    <row r="1681" spans="3:59" s="31" customFormat="1" x14ac:dyDescent="0.25">
      <c r="C1681" s="16"/>
      <c r="D1681" s="16"/>
      <c r="BF1681" s="42"/>
      <c r="BG1681" s="42"/>
    </row>
    <row r="1682" spans="3:59" s="31" customFormat="1" x14ac:dyDescent="0.25">
      <c r="C1682" s="16"/>
      <c r="D1682" s="16"/>
      <c r="BF1682" s="42"/>
      <c r="BG1682" s="42"/>
    </row>
    <row r="1683" spans="3:59" s="31" customFormat="1" x14ac:dyDescent="0.25">
      <c r="C1683" s="16"/>
      <c r="D1683" s="16"/>
      <c r="BF1683" s="42"/>
      <c r="BG1683" s="42"/>
    </row>
    <row r="1684" spans="3:59" s="31" customFormat="1" x14ac:dyDescent="0.25">
      <c r="C1684" s="16"/>
      <c r="D1684" s="16"/>
      <c r="BF1684" s="42"/>
      <c r="BG1684" s="42"/>
    </row>
    <row r="1685" spans="3:59" s="31" customFormat="1" x14ac:dyDescent="0.25">
      <c r="C1685" s="16"/>
      <c r="D1685" s="16"/>
      <c r="BF1685" s="42"/>
      <c r="BG1685" s="42"/>
    </row>
    <row r="1686" spans="3:59" s="31" customFormat="1" x14ac:dyDescent="0.25">
      <c r="C1686" s="16"/>
      <c r="D1686" s="16"/>
      <c r="BF1686" s="42"/>
      <c r="BG1686" s="42"/>
    </row>
    <row r="1687" spans="3:59" s="31" customFormat="1" x14ac:dyDescent="0.25">
      <c r="C1687" s="16"/>
      <c r="D1687" s="16"/>
      <c r="BF1687" s="42"/>
      <c r="BG1687" s="42"/>
    </row>
    <row r="1688" spans="3:59" s="31" customFormat="1" x14ac:dyDescent="0.25">
      <c r="C1688" s="16"/>
      <c r="D1688" s="16"/>
      <c r="BF1688" s="42"/>
      <c r="BG1688" s="42"/>
    </row>
    <row r="1689" spans="3:59" s="31" customFormat="1" x14ac:dyDescent="0.25">
      <c r="C1689" s="16"/>
      <c r="D1689" s="16"/>
      <c r="BF1689" s="42"/>
      <c r="BG1689" s="42"/>
    </row>
    <row r="1690" spans="3:59" s="31" customFormat="1" x14ac:dyDescent="0.25">
      <c r="C1690" s="16"/>
      <c r="D1690" s="16"/>
      <c r="BF1690" s="42"/>
      <c r="BG1690" s="42"/>
    </row>
    <row r="1691" spans="3:59" s="31" customFormat="1" x14ac:dyDescent="0.25">
      <c r="C1691" s="16"/>
      <c r="D1691" s="16"/>
      <c r="BF1691" s="42"/>
      <c r="BG1691" s="42"/>
    </row>
    <row r="1692" spans="3:59" s="31" customFormat="1" x14ac:dyDescent="0.25">
      <c r="C1692" s="16"/>
      <c r="D1692" s="16"/>
      <c r="BF1692" s="42"/>
      <c r="BG1692" s="42"/>
    </row>
    <row r="1693" spans="3:59" s="31" customFormat="1" x14ac:dyDescent="0.25">
      <c r="C1693" s="16"/>
      <c r="D1693" s="16"/>
      <c r="BF1693" s="42"/>
      <c r="BG1693" s="42"/>
    </row>
    <row r="1694" spans="3:59" s="31" customFormat="1" x14ac:dyDescent="0.25">
      <c r="C1694" s="16"/>
      <c r="D1694" s="16"/>
      <c r="BF1694" s="42"/>
      <c r="BG1694" s="42"/>
    </row>
    <row r="1695" spans="3:59" s="31" customFormat="1" x14ac:dyDescent="0.25">
      <c r="C1695" s="16"/>
      <c r="D1695" s="16"/>
      <c r="BF1695" s="42"/>
      <c r="BG1695" s="42"/>
    </row>
    <row r="1696" spans="3:59" s="31" customFormat="1" x14ac:dyDescent="0.25">
      <c r="C1696" s="16"/>
      <c r="D1696" s="16"/>
      <c r="BF1696" s="42"/>
      <c r="BG1696" s="42"/>
    </row>
    <row r="1697" spans="3:59" s="31" customFormat="1" x14ac:dyDescent="0.25">
      <c r="C1697" s="16"/>
      <c r="D1697" s="16"/>
      <c r="BF1697" s="42"/>
      <c r="BG1697" s="42"/>
    </row>
    <row r="1698" spans="3:59" s="31" customFormat="1" x14ac:dyDescent="0.25">
      <c r="C1698" s="16"/>
      <c r="D1698" s="16"/>
      <c r="BF1698" s="42"/>
      <c r="BG1698" s="42"/>
    </row>
    <row r="1699" spans="3:59" s="31" customFormat="1" x14ac:dyDescent="0.25">
      <c r="C1699" s="16"/>
      <c r="D1699" s="16"/>
      <c r="BF1699" s="42"/>
      <c r="BG1699" s="42"/>
    </row>
    <row r="1700" spans="3:59" s="31" customFormat="1" x14ac:dyDescent="0.25">
      <c r="C1700" s="16"/>
      <c r="D1700" s="16"/>
      <c r="BF1700" s="42"/>
      <c r="BG1700" s="42"/>
    </row>
    <row r="1701" spans="3:59" s="31" customFormat="1" x14ac:dyDescent="0.25">
      <c r="C1701" s="16"/>
      <c r="D1701" s="16"/>
      <c r="BF1701" s="42"/>
      <c r="BG1701" s="42"/>
    </row>
    <row r="1702" spans="3:59" s="31" customFormat="1" x14ac:dyDescent="0.25">
      <c r="C1702" s="16"/>
      <c r="D1702" s="16"/>
      <c r="BF1702" s="42"/>
      <c r="BG1702" s="42"/>
    </row>
    <row r="1703" spans="3:59" s="31" customFormat="1" x14ac:dyDescent="0.25">
      <c r="C1703" s="16"/>
      <c r="D1703" s="16"/>
      <c r="BF1703" s="42"/>
      <c r="BG1703" s="42"/>
    </row>
    <row r="1704" spans="3:59" s="31" customFormat="1" x14ac:dyDescent="0.25">
      <c r="C1704" s="16"/>
      <c r="D1704" s="16"/>
      <c r="BF1704" s="42"/>
      <c r="BG1704" s="42"/>
    </row>
    <row r="1705" spans="3:59" s="31" customFormat="1" x14ac:dyDescent="0.25">
      <c r="C1705" s="16"/>
      <c r="D1705" s="16"/>
      <c r="BF1705" s="42"/>
      <c r="BG1705" s="42"/>
    </row>
    <row r="1706" spans="3:59" s="31" customFormat="1" x14ac:dyDescent="0.25">
      <c r="C1706" s="16"/>
      <c r="D1706" s="16"/>
      <c r="BF1706" s="42"/>
      <c r="BG1706" s="42"/>
    </row>
    <row r="1707" spans="3:59" s="31" customFormat="1" x14ac:dyDescent="0.25">
      <c r="C1707" s="16"/>
      <c r="D1707" s="16"/>
      <c r="BF1707" s="42"/>
      <c r="BG1707" s="42"/>
    </row>
    <row r="1708" spans="3:59" s="31" customFormat="1" x14ac:dyDescent="0.25">
      <c r="C1708" s="16"/>
      <c r="D1708" s="16"/>
      <c r="BF1708" s="42"/>
      <c r="BG1708" s="42"/>
    </row>
    <row r="1709" spans="3:59" s="31" customFormat="1" x14ac:dyDescent="0.25">
      <c r="C1709" s="16"/>
      <c r="D1709" s="16"/>
      <c r="BF1709" s="42"/>
      <c r="BG1709" s="42"/>
    </row>
    <row r="1710" spans="3:59" s="31" customFormat="1" x14ac:dyDescent="0.25">
      <c r="C1710" s="16"/>
      <c r="D1710" s="16"/>
      <c r="BF1710" s="42"/>
      <c r="BG1710" s="42"/>
    </row>
    <row r="1711" spans="3:59" s="31" customFormat="1" x14ac:dyDescent="0.25">
      <c r="C1711" s="16"/>
      <c r="D1711" s="16"/>
      <c r="BF1711" s="42"/>
      <c r="BG1711" s="42"/>
    </row>
    <row r="1712" spans="3:59" s="31" customFormat="1" x14ac:dyDescent="0.25">
      <c r="C1712" s="16"/>
      <c r="D1712" s="16"/>
      <c r="BF1712" s="42"/>
      <c r="BG1712" s="42"/>
    </row>
    <row r="1713" spans="3:59" s="31" customFormat="1" x14ac:dyDescent="0.25">
      <c r="C1713" s="16"/>
      <c r="D1713" s="16"/>
      <c r="BF1713" s="42"/>
      <c r="BG1713" s="42"/>
    </row>
    <row r="1714" spans="3:59" s="31" customFormat="1" x14ac:dyDescent="0.25">
      <c r="C1714" s="16"/>
      <c r="D1714" s="16"/>
      <c r="BF1714" s="42"/>
      <c r="BG1714" s="42"/>
    </row>
    <row r="1715" spans="3:59" s="31" customFormat="1" x14ac:dyDescent="0.25">
      <c r="C1715" s="16"/>
      <c r="D1715" s="16"/>
      <c r="BF1715" s="42"/>
      <c r="BG1715" s="42"/>
    </row>
    <row r="1716" spans="3:59" s="31" customFormat="1" x14ac:dyDescent="0.25">
      <c r="C1716" s="16"/>
      <c r="D1716" s="16"/>
      <c r="BF1716" s="42"/>
      <c r="BG1716" s="42"/>
    </row>
    <row r="1717" spans="3:59" s="31" customFormat="1" x14ac:dyDescent="0.25">
      <c r="C1717" s="16"/>
      <c r="D1717" s="16"/>
      <c r="BF1717" s="42"/>
      <c r="BG1717" s="42"/>
    </row>
    <row r="1718" spans="3:59" s="31" customFormat="1" x14ac:dyDescent="0.25">
      <c r="C1718" s="16"/>
      <c r="D1718" s="16"/>
      <c r="BF1718" s="42"/>
      <c r="BG1718" s="42"/>
    </row>
    <row r="1719" spans="3:59" s="31" customFormat="1" x14ac:dyDescent="0.25">
      <c r="C1719" s="16"/>
      <c r="D1719" s="16"/>
      <c r="BF1719" s="42"/>
      <c r="BG1719" s="42"/>
    </row>
    <row r="1720" spans="3:59" s="31" customFormat="1" x14ac:dyDescent="0.25">
      <c r="C1720" s="16"/>
      <c r="D1720" s="16"/>
      <c r="BF1720" s="42"/>
      <c r="BG1720" s="42"/>
    </row>
    <row r="1721" spans="3:59" s="31" customFormat="1" x14ac:dyDescent="0.25">
      <c r="C1721" s="16"/>
      <c r="D1721" s="16"/>
      <c r="BF1721" s="42"/>
      <c r="BG1721" s="42"/>
    </row>
    <row r="1722" spans="3:59" s="31" customFormat="1" x14ac:dyDescent="0.25">
      <c r="C1722" s="16"/>
      <c r="D1722" s="16"/>
      <c r="BF1722" s="42"/>
      <c r="BG1722" s="42"/>
    </row>
    <row r="1723" spans="3:59" s="31" customFormat="1" x14ac:dyDescent="0.25">
      <c r="C1723" s="16"/>
      <c r="D1723" s="16"/>
      <c r="BF1723" s="42"/>
      <c r="BG1723" s="42"/>
    </row>
    <row r="1724" spans="3:59" s="31" customFormat="1" x14ac:dyDescent="0.25">
      <c r="C1724" s="16"/>
      <c r="D1724" s="16"/>
      <c r="BF1724" s="42"/>
      <c r="BG1724" s="42"/>
    </row>
    <row r="1725" spans="3:59" s="31" customFormat="1" x14ac:dyDescent="0.25">
      <c r="C1725" s="16"/>
      <c r="D1725" s="16"/>
      <c r="BF1725" s="42"/>
      <c r="BG1725" s="42"/>
    </row>
    <row r="1726" spans="3:59" s="31" customFormat="1" x14ac:dyDescent="0.25">
      <c r="C1726" s="16"/>
      <c r="D1726" s="16"/>
      <c r="BF1726" s="42"/>
      <c r="BG1726" s="42"/>
    </row>
    <row r="1727" spans="3:59" s="31" customFormat="1" x14ac:dyDescent="0.25">
      <c r="C1727" s="16"/>
      <c r="D1727" s="16"/>
      <c r="BF1727" s="42"/>
      <c r="BG1727" s="42"/>
    </row>
    <row r="1728" spans="3:59" s="31" customFormat="1" x14ac:dyDescent="0.25">
      <c r="C1728" s="16"/>
      <c r="D1728" s="16"/>
      <c r="BF1728" s="42"/>
      <c r="BG1728" s="42"/>
    </row>
    <row r="1729" spans="3:59" s="31" customFormat="1" x14ac:dyDescent="0.25">
      <c r="C1729" s="16"/>
      <c r="D1729" s="16"/>
      <c r="BF1729" s="42"/>
      <c r="BG1729" s="42"/>
    </row>
    <row r="1730" spans="3:59" s="31" customFormat="1" x14ac:dyDescent="0.25">
      <c r="C1730" s="16"/>
      <c r="D1730" s="16"/>
      <c r="BF1730" s="42"/>
      <c r="BG1730" s="42"/>
    </row>
    <row r="1731" spans="3:59" s="31" customFormat="1" x14ac:dyDescent="0.25">
      <c r="C1731" s="16"/>
      <c r="D1731" s="16"/>
      <c r="BF1731" s="42"/>
      <c r="BG1731" s="42"/>
    </row>
    <row r="1732" spans="3:59" s="31" customFormat="1" x14ac:dyDescent="0.25">
      <c r="C1732" s="16"/>
      <c r="D1732" s="16"/>
      <c r="BF1732" s="42"/>
      <c r="BG1732" s="42"/>
    </row>
    <row r="1733" spans="3:59" s="31" customFormat="1" x14ac:dyDescent="0.25">
      <c r="C1733" s="16"/>
      <c r="D1733" s="16"/>
      <c r="BF1733" s="42"/>
      <c r="BG1733" s="42"/>
    </row>
    <row r="1734" spans="3:59" s="31" customFormat="1" x14ac:dyDescent="0.25">
      <c r="C1734" s="16"/>
      <c r="D1734" s="16"/>
      <c r="BF1734" s="42"/>
      <c r="BG1734" s="42"/>
    </row>
    <row r="1735" spans="3:59" s="31" customFormat="1" x14ac:dyDescent="0.25">
      <c r="C1735" s="16"/>
      <c r="D1735" s="16"/>
      <c r="BF1735" s="42"/>
      <c r="BG1735" s="42"/>
    </row>
    <row r="1736" spans="3:59" s="31" customFormat="1" x14ac:dyDescent="0.25">
      <c r="C1736" s="16"/>
      <c r="D1736" s="16"/>
      <c r="BF1736" s="42"/>
      <c r="BG1736" s="42"/>
    </row>
    <row r="1737" spans="3:59" s="31" customFormat="1" x14ac:dyDescent="0.25">
      <c r="C1737" s="16"/>
      <c r="D1737" s="16"/>
      <c r="BF1737" s="42"/>
      <c r="BG1737" s="42"/>
    </row>
    <row r="1738" spans="3:59" s="31" customFormat="1" x14ac:dyDescent="0.25">
      <c r="C1738" s="16"/>
      <c r="D1738" s="16"/>
      <c r="BF1738" s="42"/>
      <c r="BG1738" s="42"/>
    </row>
    <row r="1739" spans="3:59" s="31" customFormat="1" x14ac:dyDescent="0.25">
      <c r="C1739" s="16"/>
      <c r="D1739" s="16"/>
      <c r="BF1739" s="42"/>
      <c r="BG1739" s="42"/>
    </row>
    <row r="1740" spans="3:59" s="31" customFormat="1" x14ac:dyDescent="0.25">
      <c r="C1740" s="16"/>
      <c r="D1740" s="16"/>
      <c r="BF1740" s="42"/>
      <c r="BG1740" s="42"/>
    </row>
    <row r="1741" spans="3:59" s="31" customFormat="1" x14ac:dyDescent="0.25">
      <c r="C1741" s="16"/>
      <c r="D1741" s="16"/>
      <c r="BF1741" s="42"/>
      <c r="BG1741" s="42"/>
    </row>
    <row r="1742" spans="3:59" s="31" customFormat="1" x14ac:dyDescent="0.25">
      <c r="C1742" s="16"/>
      <c r="D1742" s="16"/>
      <c r="BF1742" s="42"/>
      <c r="BG1742" s="42"/>
    </row>
    <row r="1743" spans="3:59" s="31" customFormat="1" x14ac:dyDescent="0.25">
      <c r="C1743" s="16"/>
      <c r="D1743" s="16"/>
      <c r="BF1743" s="42"/>
      <c r="BG1743" s="42"/>
    </row>
    <row r="1744" spans="3:59" s="31" customFormat="1" x14ac:dyDescent="0.25">
      <c r="C1744" s="16"/>
      <c r="D1744" s="16"/>
      <c r="BF1744" s="42"/>
      <c r="BG1744" s="42"/>
    </row>
    <row r="1745" spans="3:59" s="31" customFormat="1" x14ac:dyDescent="0.25">
      <c r="C1745" s="16"/>
      <c r="D1745" s="16"/>
      <c r="BF1745" s="42"/>
      <c r="BG1745" s="42"/>
    </row>
    <row r="1746" spans="3:59" s="31" customFormat="1" x14ac:dyDescent="0.25">
      <c r="C1746" s="16"/>
      <c r="D1746" s="16"/>
      <c r="BF1746" s="42"/>
      <c r="BG1746" s="42"/>
    </row>
    <row r="1747" spans="3:59" s="31" customFormat="1" x14ac:dyDescent="0.25">
      <c r="C1747" s="16"/>
      <c r="D1747" s="16"/>
      <c r="BF1747" s="42"/>
      <c r="BG1747" s="42"/>
    </row>
    <row r="1748" spans="3:59" s="31" customFormat="1" x14ac:dyDescent="0.25">
      <c r="C1748" s="16"/>
      <c r="D1748" s="16"/>
      <c r="BF1748" s="42"/>
      <c r="BG1748" s="42"/>
    </row>
    <row r="1749" spans="3:59" s="31" customFormat="1" x14ac:dyDescent="0.25">
      <c r="C1749" s="16"/>
      <c r="D1749" s="16"/>
      <c r="BF1749" s="42"/>
      <c r="BG1749" s="42"/>
    </row>
    <row r="1750" spans="3:59" s="31" customFormat="1" x14ac:dyDescent="0.25">
      <c r="C1750" s="16"/>
      <c r="D1750" s="16"/>
      <c r="BF1750" s="42"/>
      <c r="BG1750" s="42"/>
    </row>
    <row r="1751" spans="3:59" s="31" customFormat="1" x14ac:dyDescent="0.25">
      <c r="C1751" s="16"/>
      <c r="D1751" s="16"/>
      <c r="BF1751" s="42"/>
      <c r="BG1751" s="42"/>
    </row>
    <row r="1752" spans="3:59" s="31" customFormat="1" x14ac:dyDescent="0.25">
      <c r="C1752" s="16"/>
      <c r="D1752" s="16"/>
      <c r="BF1752" s="42"/>
      <c r="BG1752" s="42"/>
    </row>
    <row r="1753" spans="3:59" s="31" customFormat="1" x14ac:dyDescent="0.25">
      <c r="C1753" s="16"/>
      <c r="D1753" s="16"/>
      <c r="BF1753" s="42"/>
      <c r="BG1753" s="42"/>
    </row>
    <row r="1754" spans="3:59" s="31" customFormat="1" x14ac:dyDescent="0.25">
      <c r="C1754" s="16"/>
      <c r="D1754" s="16"/>
      <c r="BF1754" s="42"/>
      <c r="BG1754" s="42"/>
    </row>
    <row r="1755" spans="3:59" s="31" customFormat="1" x14ac:dyDescent="0.25">
      <c r="C1755" s="16"/>
      <c r="D1755" s="16"/>
      <c r="BF1755" s="42"/>
      <c r="BG1755" s="42"/>
    </row>
    <row r="1756" spans="3:59" s="31" customFormat="1" x14ac:dyDescent="0.25">
      <c r="C1756" s="16"/>
      <c r="D1756" s="16"/>
      <c r="BF1756" s="42"/>
      <c r="BG1756" s="42"/>
    </row>
    <row r="1757" spans="3:59" s="31" customFormat="1" x14ac:dyDescent="0.25">
      <c r="C1757" s="16"/>
      <c r="D1757" s="16"/>
      <c r="BF1757" s="42"/>
      <c r="BG1757" s="42"/>
    </row>
    <row r="1758" spans="3:59" s="31" customFormat="1" x14ac:dyDescent="0.25">
      <c r="C1758" s="16"/>
      <c r="D1758" s="16"/>
      <c r="BF1758" s="42"/>
      <c r="BG1758" s="42"/>
    </row>
    <row r="1759" spans="3:59" s="31" customFormat="1" x14ac:dyDescent="0.25">
      <c r="C1759" s="16"/>
      <c r="D1759" s="16"/>
      <c r="BF1759" s="42"/>
      <c r="BG1759" s="42"/>
    </row>
    <row r="1760" spans="3:59" s="31" customFormat="1" x14ac:dyDescent="0.25">
      <c r="C1760" s="16"/>
      <c r="D1760" s="16"/>
      <c r="BF1760" s="42"/>
      <c r="BG1760" s="42"/>
    </row>
    <row r="1761" spans="3:59" s="31" customFormat="1" x14ac:dyDescent="0.25">
      <c r="C1761" s="16"/>
      <c r="D1761" s="16"/>
      <c r="BF1761" s="42"/>
      <c r="BG1761" s="42"/>
    </row>
    <row r="1762" spans="3:59" s="31" customFormat="1" x14ac:dyDescent="0.25">
      <c r="C1762" s="16"/>
      <c r="D1762" s="16"/>
      <c r="BF1762" s="42"/>
      <c r="BG1762" s="42"/>
    </row>
    <row r="1763" spans="3:59" s="31" customFormat="1" x14ac:dyDescent="0.25">
      <c r="C1763" s="16"/>
      <c r="D1763" s="16"/>
      <c r="BF1763" s="42"/>
      <c r="BG1763" s="42"/>
    </row>
    <row r="1764" spans="3:59" s="31" customFormat="1" x14ac:dyDescent="0.25">
      <c r="C1764" s="16"/>
      <c r="D1764" s="16"/>
      <c r="BF1764" s="42"/>
      <c r="BG1764" s="42"/>
    </row>
    <row r="1765" spans="3:59" s="31" customFormat="1" x14ac:dyDescent="0.25">
      <c r="C1765" s="16"/>
      <c r="D1765" s="16"/>
      <c r="BF1765" s="42"/>
      <c r="BG1765" s="42"/>
    </row>
    <row r="1766" spans="3:59" s="31" customFormat="1" x14ac:dyDescent="0.25">
      <c r="C1766" s="16"/>
      <c r="D1766" s="16"/>
      <c r="BF1766" s="42"/>
      <c r="BG1766" s="42"/>
    </row>
    <row r="1767" spans="3:59" s="31" customFormat="1" x14ac:dyDescent="0.25">
      <c r="C1767" s="16"/>
      <c r="D1767" s="16"/>
      <c r="BF1767" s="42"/>
      <c r="BG1767" s="42"/>
    </row>
    <row r="1768" spans="3:59" s="31" customFormat="1" x14ac:dyDescent="0.25">
      <c r="C1768" s="16"/>
      <c r="D1768" s="16"/>
      <c r="BF1768" s="42"/>
      <c r="BG1768" s="42"/>
    </row>
    <row r="1769" spans="3:59" s="31" customFormat="1" x14ac:dyDescent="0.25">
      <c r="C1769" s="16"/>
      <c r="D1769" s="16"/>
      <c r="BF1769" s="42"/>
      <c r="BG1769" s="42"/>
    </row>
    <row r="1770" spans="3:59" s="31" customFormat="1" x14ac:dyDescent="0.25">
      <c r="C1770" s="16"/>
      <c r="D1770" s="16"/>
      <c r="BF1770" s="42"/>
      <c r="BG1770" s="42"/>
    </row>
    <row r="1771" spans="3:59" s="31" customFormat="1" x14ac:dyDescent="0.25">
      <c r="C1771" s="16"/>
      <c r="D1771" s="16"/>
      <c r="BF1771" s="42"/>
      <c r="BG1771" s="42"/>
    </row>
    <row r="1772" spans="3:59" s="31" customFormat="1" x14ac:dyDescent="0.25">
      <c r="C1772" s="16"/>
      <c r="D1772" s="16"/>
      <c r="BF1772" s="42"/>
      <c r="BG1772" s="42"/>
    </row>
    <row r="1773" spans="3:59" s="31" customFormat="1" x14ac:dyDescent="0.25">
      <c r="C1773" s="16"/>
      <c r="D1773" s="16"/>
      <c r="BF1773" s="42"/>
      <c r="BG1773" s="42"/>
    </row>
    <row r="1774" spans="3:59" s="31" customFormat="1" x14ac:dyDescent="0.25">
      <c r="C1774" s="16"/>
      <c r="D1774" s="16"/>
      <c r="BF1774" s="42"/>
      <c r="BG1774" s="42"/>
    </row>
    <row r="1775" spans="3:59" s="31" customFormat="1" x14ac:dyDescent="0.25">
      <c r="C1775" s="16"/>
      <c r="D1775" s="16"/>
      <c r="BF1775" s="42"/>
      <c r="BG1775" s="42"/>
    </row>
    <row r="1776" spans="3:59" s="31" customFormat="1" x14ac:dyDescent="0.25">
      <c r="C1776" s="16"/>
      <c r="D1776" s="16"/>
      <c r="BF1776" s="42"/>
      <c r="BG1776" s="42"/>
    </row>
    <row r="1777" spans="3:59" s="31" customFormat="1" x14ac:dyDescent="0.25">
      <c r="C1777" s="16"/>
      <c r="D1777" s="16"/>
      <c r="BF1777" s="42"/>
      <c r="BG1777" s="42"/>
    </row>
    <row r="1778" spans="3:59" s="31" customFormat="1" x14ac:dyDescent="0.25">
      <c r="C1778" s="16"/>
      <c r="D1778" s="16"/>
      <c r="BF1778" s="42"/>
      <c r="BG1778" s="42"/>
    </row>
    <row r="1779" spans="3:59" s="31" customFormat="1" x14ac:dyDescent="0.25">
      <c r="C1779" s="16"/>
      <c r="D1779" s="16"/>
      <c r="BF1779" s="42"/>
      <c r="BG1779" s="42"/>
    </row>
    <row r="1780" spans="3:59" s="31" customFormat="1" x14ac:dyDescent="0.25">
      <c r="C1780" s="16"/>
      <c r="D1780" s="16"/>
      <c r="BF1780" s="42"/>
      <c r="BG1780" s="42"/>
    </row>
    <row r="1781" spans="3:59" s="31" customFormat="1" x14ac:dyDescent="0.25">
      <c r="C1781" s="16"/>
      <c r="D1781" s="16"/>
      <c r="BF1781" s="42"/>
      <c r="BG1781" s="42"/>
    </row>
    <row r="1782" spans="3:59" s="31" customFormat="1" x14ac:dyDescent="0.25">
      <c r="C1782" s="16"/>
      <c r="D1782" s="16"/>
      <c r="BF1782" s="42"/>
      <c r="BG1782" s="42"/>
    </row>
    <row r="1783" spans="3:59" s="31" customFormat="1" x14ac:dyDescent="0.25">
      <c r="C1783" s="16"/>
      <c r="D1783" s="16"/>
      <c r="BF1783" s="42"/>
      <c r="BG1783" s="42"/>
    </row>
    <row r="1784" spans="3:59" s="31" customFormat="1" x14ac:dyDescent="0.25">
      <c r="C1784" s="16"/>
      <c r="D1784" s="16"/>
      <c r="BF1784" s="42"/>
      <c r="BG1784" s="42"/>
    </row>
    <row r="1785" spans="3:59" s="31" customFormat="1" x14ac:dyDescent="0.25">
      <c r="C1785" s="16"/>
      <c r="D1785" s="16"/>
      <c r="BF1785" s="42"/>
      <c r="BG1785" s="42"/>
    </row>
    <row r="1786" spans="3:59" s="31" customFormat="1" x14ac:dyDescent="0.25">
      <c r="C1786" s="16"/>
      <c r="D1786" s="16"/>
      <c r="BF1786" s="42"/>
      <c r="BG1786" s="42"/>
    </row>
    <row r="1787" spans="3:59" s="31" customFormat="1" x14ac:dyDescent="0.25">
      <c r="C1787" s="16"/>
      <c r="D1787" s="16"/>
      <c r="BF1787" s="42"/>
      <c r="BG1787" s="42"/>
    </row>
    <row r="1788" spans="3:59" s="31" customFormat="1" x14ac:dyDescent="0.25">
      <c r="C1788" s="16"/>
      <c r="D1788" s="16"/>
      <c r="BF1788" s="42"/>
      <c r="BG1788" s="42"/>
    </row>
    <row r="1789" spans="3:59" s="31" customFormat="1" x14ac:dyDescent="0.25">
      <c r="C1789" s="16"/>
      <c r="D1789" s="16"/>
      <c r="BF1789" s="42"/>
      <c r="BG1789" s="42"/>
    </row>
    <row r="1790" spans="3:59" s="31" customFormat="1" x14ac:dyDescent="0.25">
      <c r="C1790" s="16"/>
      <c r="D1790" s="16"/>
      <c r="BF1790" s="42"/>
      <c r="BG1790" s="42"/>
    </row>
    <row r="1791" spans="3:59" s="31" customFormat="1" x14ac:dyDescent="0.25">
      <c r="C1791" s="16"/>
      <c r="D1791" s="16"/>
      <c r="BF1791" s="42"/>
      <c r="BG1791" s="42"/>
    </row>
    <row r="1792" spans="3:59" s="31" customFormat="1" x14ac:dyDescent="0.25">
      <c r="C1792" s="16"/>
      <c r="D1792" s="16"/>
      <c r="BF1792" s="42"/>
      <c r="BG1792" s="42"/>
    </row>
    <row r="1793" spans="3:59" s="31" customFormat="1" x14ac:dyDescent="0.25">
      <c r="C1793" s="16"/>
      <c r="D1793" s="16"/>
      <c r="BF1793" s="42"/>
      <c r="BG1793" s="42"/>
    </row>
    <row r="1794" spans="3:59" s="31" customFormat="1" x14ac:dyDescent="0.25">
      <c r="C1794" s="16"/>
      <c r="D1794" s="16"/>
      <c r="BF1794" s="42"/>
      <c r="BG1794" s="42"/>
    </row>
    <row r="1795" spans="3:59" s="31" customFormat="1" x14ac:dyDescent="0.25">
      <c r="C1795" s="16"/>
      <c r="D1795" s="16"/>
      <c r="BF1795" s="42"/>
      <c r="BG1795" s="42"/>
    </row>
    <row r="1796" spans="3:59" s="31" customFormat="1" x14ac:dyDescent="0.25">
      <c r="C1796" s="16"/>
      <c r="D1796" s="16"/>
      <c r="BF1796" s="42"/>
      <c r="BG1796" s="42"/>
    </row>
    <row r="1797" spans="3:59" s="31" customFormat="1" x14ac:dyDescent="0.25">
      <c r="C1797" s="16"/>
      <c r="D1797" s="16"/>
      <c r="BF1797" s="42"/>
      <c r="BG1797" s="42"/>
    </row>
    <row r="1798" spans="3:59" s="31" customFormat="1" x14ac:dyDescent="0.25">
      <c r="C1798" s="16"/>
      <c r="D1798" s="16"/>
      <c r="BF1798" s="42"/>
      <c r="BG1798" s="42"/>
    </row>
    <row r="1799" spans="3:59" s="31" customFormat="1" x14ac:dyDescent="0.25">
      <c r="C1799" s="16"/>
      <c r="D1799" s="16"/>
      <c r="BF1799" s="42"/>
      <c r="BG1799" s="42"/>
    </row>
    <row r="1800" spans="3:59" s="31" customFormat="1" x14ac:dyDescent="0.25">
      <c r="C1800" s="16"/>
      <c r="D1800" s="16"/>
      <c r="BF1800" s="42"/>
      <c r="BG1800" s="42"/>
    </row>
    <row r="1801" spans="3:59" s="31" customFormat="1" x14ac:dyDescent="0.25">
      <c r="C1801" s="16"/>
      <c r="D1801" s="16"/>
      <c r="BF1801" s="42"/>
      <c r="BG1801" s="42"/>
    </row>
    <row r="1802" spans="3:59" s="31" customFormat="1" x14ac:dyDescent="0.25">
      <c r="C1802" s="16"/>
      <c r="D1802" s="16"/>
      <c r="BF1802" s="42"/>
      <c r="BG1802" s="42"/>
    </row>
    <row r="1803" spans="3:59" s="31" customFormat="1" x14ac:dyDescent="0.25">
      <c r="C1803" s="16"/>
      <c r="D1803" s="16"/>
      <c r="BF1803" s="42"/>
      <c r="BG1803" s="42"/>
    </row>
    <row r="1804" spans="3:59" s="31" customFormat="1" x14ac:dyDescent="0.25">
      <c r="C1804" s="16"/>
      <c r="D1804" s="16"/>
      <c r="BF1804" s="42"/>
      <c r="BG1804" s="42"/>
    </row>
    <row r="1805" spans="3:59" s="31" customFormat="1" x14ac:dyDescent="0.25">
      <c r="C1805" s="16"/>
      <c r="D1805" s="16"/>
      <c r="BF1805" s="42"/>
      <c r="BG1805" s="42"/>
    </row>
    <row r="1806" spans="3:59" s="31" customFormat="1" x14ac:dyDescent="0.25">
      <c r="C1806" s="16"/>
      <c r="D1806" s="16"/>
      <c r="BF1806" s="42"/>
      <c r="BG1806" s="42"/>
    </row>
    <row r="1807" spans="3:59" s="31" customFormat="1" x14ac:dyDescent="0.25">
      <c r="C1807" s="16"/>
      <c r="D1807" s="16"/>
      <c r="BF1807" s="42"/>
      <c r="BG1807" s="42"/>
    </row>
    <row r="1808" spans="3:59" s="31" customFormat="1" x14ac:dyDescent="0.25">
      <c r="C1808" s="16"/>
      <c r="D1808" s="16"/>
      <c r="BF1808" s="42"/>
      <c r="BG1808" s="42"/>
    </row>
    <row r="1809" spans="3:59" s="31" customFormat="1" x14ac:dyDescent="0.25">
      <c r="C1809" s="16"/>
      <c r="D1809" s="16"/>
      <c r="BF1809" s="42"/>
      <c r="BG1809" s="42"/>
    </row>
    <row r="1810" spans="3:59" s="31" customFormat="1" x14ac:dyDescent="0.25">
      <c r="C1810" s="16"/>
      <c r="D1810" s="16"/>
      <c r="BF1810" s="42"/>
      <c r="BG1810" s="42"/>
    </row>
    <row r="1811" spans="3:59" s="31" customFormat="1" x14ac:dyDescent="0.25">
      <c r="C1811" s="16"/>
      <c r="D1811" s="16"/>
      <c r="BF1811" s="42"/>
      <c r="BG1811" s="42"/>
    </row>
    <row r="1812" spans="3:59" s="31" customFormat="1" x14ac:dyDescent="0.25">
      <c r="C1812" s="16"/>
      <c r="D1812" s="16"/>
      <c r="BF1812" s="42"/>
      <c r="BG1812" s="42"/>
    </row>
    <row r="1813" spans="3:59" s="31" customFormat="1" x14ac:dyDescent="0.25">
      <c r="C1813" s="16"/>
      <c r="D1813" s="16"/>
      <c r="BF1813" s="42"/>
      <c r="BG1813" s="42"/>
    </row>
    <row r="1814" spans="3:59" s="31" customFormat="1" x14ac:dyDescent="0.25">
      <c r="C1814" s="16"/>
      <c r="D1814" s="16"/>
      <c r="BF1814" s="42"/>
      <c r="BG1814" s="42"/>
    </row>
    <row r="1815" spans="3:59" s="31" customFormat="1" x14ac:dyDescent="0.25">
      <c r="C1815" s="16"/>
      <c r="D1815" s="16"/>
      <c r="BF1815" s="42"/>
      <c r="BG1815" s="42"/>
    </row>
    <row r="1816" spans="3:59" s="31" customFormat="1" x14ac:dyDescent="0.25">
      <c r="C1816" s="16"/>
      <c r="D1816" s="16"/>
      <c r="BF1816" s="42"/>
      <c r="BG1816" s="42"/>
    </row>
    <row r="1817" spans="3:59" s="31" customFormat="1" x14ac:dyDescent="0.25">
      <c r="C1817" s="16"/>
      <c r="D1817" s="16"/>
      <c r="BF1817" s="42"/>
      <c r="BG1817" s="42"/>
    </row>
    <row r="1818" spans="3:59" s="31" customFormat="1" x14ac:dyDescent="0.25">
      <c r="C1818" s="16"/>
      <c r="D1818" s="16"/>
      <c r="BF1818" s="42"/>
      <c r="BG1818" s="42"/>
    </row>
    <row r="1819" spans="3:59" s="31" customFormat="1" x14ac:dyDescent="0.25">
      <c r="C1819" s="16"/>
      <c r="D1819" s="16"/>
      <c r="BF1819" s="42"/>
      <c r="BG1819" s="42"/>
    </row>
    <row r="1820" spans="3:59" s="31" customFormat="1" x14ac:dyDescent="0.25">
      <c r="C1820" s="16"/>
      <c r="D1820" s="16"/>
      <c r="BF1820" s="42"/>
      <c r="BG1820" s="42"/>
    </row>
    <row r="1821" spans="3:59" s="31" customFormat="1" x14ac:dyDescent="0.25">
      <c r="C1821" s="16"/>
      <c r="D1821" s="16"/>
      <c r="BF1821" s="42"/>
      <c r="BG1821" s="42"/>
    </row>
    <row r="1822" spans="3:59" s="31" customFormat="1" x14ac:dyDescent="0.25">
      <c r="C1822" s="16"/>
      <c r="D1822" s="16"/>
      <c r="BF1822" s="42"/>
      <c r="BG1822" s="42"/>
    </row>
    <row r="1823" spans="3:59" s="31" customFormat="1" x14ac:dyDescent="0.25">
      <c r="C1823" s="16"/>
      <c r="D1823" s="16"/>
      <c r="BF1823" s="42"/>
      <c r="BG1823" s="42"/>
    </row>
    <row r="1824" spans="3:59" s="31" customFormat="1" x14ac:dyDescent="0.25">
      <c r="C1824" s="16"/>
      <c r="D1824" s="16"/>
      <c r="BF1824" s="42"/>
      <c r="BG1824" s="42"/>
    </row>
    <row r="1825" spans="3:59" s="31" customFormat="1" x14ac:dyDescent="0.25">
      <c r="C1825" s="16"/>
      <c r="D1825" s="16"/>
      <c r="BF1825" s="42"/>
      <c r="BG1825" s="42"/>
    </row>
    <row r="1826" spans="3:59" s="31" customFormat="1" x14ac:dyDescent="0.25">
      <c r="C1826" s="16"/>
      <c r="D1826" s="16"/>
      <c r="BF1826" s="42"/>
      <c r="BG1826" s="42"/>
    </row>
    <row r="1827" spans="3:59" s="31" customFormat="1" x14ac:dyDescent="0.25">
      <c r="C1827" s="16"/>
      <c r="D1827" s="16"/>
      <c r="BF1827" s="42"/>
      <c r="BG1827" s="42"/>
    </row>
    <row r="1828" spans="3:59" s="31" customFormat="1" x14ac:dyDescent="0.25">
      <c r="C1828" s="16"/>
      <c r="D1828" s="16"/>
      <c r="BF1828" s="42"/>
      <c r="BG1828" s="42"/>
    </row>
    <row r="1829" spans="3:59" s="31" customFormat="1" x14ac:dyDescent="0.25">
      <c r="C1829" s="16"/>
      <c r="D1829" s="16"/>
      <c r="BF1829" s="42"/>
      <c r="BG1829" s="42"/>
    </row>
    <row r="1830" spans="3:59" s="31" customFormat="1" x14ac:dyDescent="0.25">
      <c r="C1830" s="16"/>
      <c r="D1830" s="16"/>
      <c r="BF1830" s="42"/>
      <c r="BG1830" s="42"/>
    </row>
    <row r="1831" spans="3:59" s="31" customFormat="1" x14ac:dyDescent="0.25">
      <c r="C1831" s="16"/>
      <c r="D1831" s="16"/>
      <c r="BF1831" s="42"/>
      <c r="BG1831" s="42"/>
    </row>
    <row r="1832" spans="3:59" s="31" customFormat="1" x14ac:dyDescent="0.25">
      <c r="C1832" s="16"/>
      <c r="D1832" s="16"/>
      <c r="BF1832" s="42"/>
      <c r="BG1832" s="42"/>
    </row>
    <row r="1833" spans="3:59" s="31" customFormat="1" x14ac:dyDescent="0.25">
      <c r="C1833" s="16"/>
      <c r="D1833" s="16"/>
      <c r="BF1833" s="42"/>
      <c r="BG1833" s="42"/>
    </row>
    <row r="1834" spans="3:59" s="31" customFormat="1" x14ac:dyDescent="0.25">
      <c r="C1834" s="16"/>
      <c r="D1834" s="16"/>
      <c r="BF1834" s="42"/>
      <c r="BG1834" s="42"/>
    </row>
    <row r="1835" spans="3:59" s="31" customFormat="1" x14ac:dyDescent="0.25">
      <c r="C1835" s="16"/>
      <c r="D1835" s="16"/>
      <c r="BF1835" s="42"/>
      <c r="BG1835" s="42"/>
    </row>
    <row r="1836" spans="3:59" s="31" customFormat="1" x14ac:dyDescent="0.25">
      <c r="C1836" s="16"/>
      <c r="D1836" s="16"/>
      <c r="BF1836" s="42"/>
      <c r="BG1836" s="42"/>
    </row>
    <row r="1837" spans="3:59" s="31" customFormat="1" x14ac:dyDescent="0.25">
      <c r="C1837" s="16"/>
      <c r="D1837" s="16"/>
      <c r="BF1837" s="42"/>
      <c r="BG1837" s="42"/>
    </row>
    <row r="1838" spans="3:59" s="31" customFormat="1" x14ac:dyDescent="0.25">
      <c r="C1838" s="16"/>
      <c r="D1838" s="16"/>
      <c r="BF1838" s="42"/>
      <c r="BG1838" s="42"/>
    </row>
    <row r="1839" spans="3:59" s="31" customFormat="1" x14ac:dyDescent="0.25">
      <c r="C1839" s="16"/>
      <c r="D1839" s="16"/>
      <c r="BF1839" s="42"/>
      <c r="BG1839" s="42"/>
    </row>
    <row r="1840" spans="3:59" s="31" customFormat="1" x14ac:dyDescent="0.25">
      <c r="C1840" s="16"/>
      <c r="D1840" s="16"/>
      <c r="BF1840" s="42"/>
      <c r="BG1840" s="42"/>
    </row>
    <row r="1841" spans="3:59" s="31" customFormat="1" x14ac:dyDescent="0.25">
      <c r="C1841" s="16"/>
      <c r="D1841" s="16"/>
      <c r="BF1841" s="42"/>
      <c r="BG1841" s="42"/>
    </row>
    <row r="1842" spans="3:59" s="31" customFormat="1" x14ac:dyDescent="0.25">
      <c r="C1842" s="16"/>
      <c r="D1842" s="16"/>
      <c r="BF1842" s="42"/>
      <c r="BG1842" s="42"/>
    </row>
    <row r="1843" spans="3:59" s="31" customFormat="1" x14ac:dyDescent="0.25">
      <c r="C1843" s="16"/>
      <c r="D1843" s="16"/>
      <c r="BF1843" s="42"/>
      <c r="BG1843" s="42"/>
    </row>
    <row r="1844" spans="3:59" s="31" customFormat="1" x14ac:dyDescent="0.25">
      <c r="C1844" s="16"/>
      <c r="D1844" s="16"/>
      <c r="BF1844" s="42"/>
      <c r="BG1844" s="42"/>
    </row>
    <row r="1845" spans="3:59" s="31" customFormat="1" x14ac:dyDescent="0.25">
      <c r="C1845" s="16"/>
      <c r="D1845" s="16"/>
      <c r="BF1845" s="42"/>
      <c r="BG1845" s="42"/>
    </row>
    <row r="1846" spans="3:59" s="31" customFormat="1" x14ac:dyDescent="0.25">
      <c r="C1846" s="16"/>
      <c r="D1846" s="16"/>
      <c r="BF1846" s="42"/>
      <c r="BG1846" s="42"/>
    </row>
    <row r="1847" spans="3:59" s="31" customFormat="1" x14ac:dyDescent="0.25">
      <c r="C1847" s="16"/>
      <c r="D1847" s="16"/>
      <c r="BF1847" s="42"/>
      <c r="BG1847" s="42"/>
    </row>
    <row r="1848" spans="3:59" s="31" customFormat="1" x14ac:dyDescent="0.25">
      <c r="C1848" s="16"/>
      <c r="D1848" s="16"/>
      <c r="BF1848" s="42"/>
      <c r="BG1848" s="42"/>
    </row>
    <row r="1849" spans="3:59" s="31" customFormat="1" x14ac:dyDescent="0.25">
      <c r="C1849" s="16"/>
      <c r="D1849" s="16"/>
      <c r="BF1849" s="42"/>
      <c r="BG1849" s="42"/>
    </row>
    <row r="1850" spans="3:59" s="31" customFormat="1" x14ac:dyDescent="0.25">
      <c r="C1850" s="16"/>
      <c r="D1850" s="16"/>
      <c r="BF1850" s="42"/>
      <c r="BG1850" s="42"/>
    </row>
    <row r="1851" spans="3:59" s="31" customFormat="1" x14ac:dyDescent="0.25">
      <c r="C1851" s="16"/>
      <c r="D1851" s="16"/>
      <c r="BF1851" s="42"/>
      <c r="BG1851" s="42"/>
    </row>
    <row r="1852" spans="3:59" s="31" customFormat="1" x14ac:dyDescent="0.25">
      <c r="C1852" s="16"/>
      <c r="D1852" s="16"/>
      <c r="BF1852" s="42"/>
      <c r="BG1852" s="42"/>
    </row>
    <row r="1853" spans="3:59" s="31" customFormat="1" x14ac:dyDescent="0.25">
      <c r="C1853" s="16"/>
      <c r="D1853" s="16"/>
      <c r="BF1853" s="42"/>
      <c r="BG1853" s="42"/>
    </row>
    <row r="1854" spans="3:59" s="31" customFormat="1" x14ac:dyDescent="0.25">
      <c r="C1854" s="16"/>
      <c r="D1854" s="16"/>
      <c r="BF1854" s="42"/>
      <c r="BG1854" s="42"/>
    </row>
    <row r="1855" spans="3:59" s="31" customFormat="1" x14ac:dyDescent="0.25">
      <c r="C1855" s="16"/>
      <c r="D1855" s="16"/>
      <c r="BF1855" s="42"/>
      <c r="BG1855" s="42"/>
    </row>
    <row r="1856" spans="3:59" s="31" customFormat="1" x14ac:dyDescent="0.25">
      <c r="C1856" s="16"/>
      <c r="D1856" s="16"/>
      <c r="BF1856" s="42"/>
      <c r="BG1856" s="42"/>
    </row>
    <row r="1857" spans="3:59" s="31" customFormat="1" x14ac:dyDescent="0.25">
      <c r="C1857" s="16"/>
      <c r="D1857" s="16"/>
      <c r="BF1857" s="42"/>
      <c r="BG1857" s="42"/>
    </row>
    <row r="1858" spans="3:59" s="31" customFormat="1" x14ac:dyDescent="0.25">
      <c r="C1858" s="16"/>
      <c r="D1858" s="16"/>
      <c r="BF1858" s="42"/>
      <c r="BG1858" s="42"/>
    </row>
    <row r="1859" spans="3:59" s="31" customFormat="1" x14ac:dyDescent="0.25">
      <c r="C1859" s="16"/>
      <c r="D1859" s="16"/>
      <c r="BF1859" s="42"/>
      <c r="BG1859" s="42"/>
    </row>
    <row r="1860" spans="3:59" s="31" customFormat="1" x14ac:dyDescent="0.25">
      <c r="C1860" s="16"/>
      <c r="D1860" s="16"/>
      <c r="BF1860" s="42"/>
      <c r="BG1860" s="42"/>
    </row>
    <row r="1861" spans="3:59" s="31" customFormat="1" x14ac:dyDescent="0.25">
      <c r="C1861" s="16"/>
      <c r="D1861" s="16"/>
      <c r="BF1861" s="42"/>
      <c r="BG1861" s="42"/>
    </row>
    <row r="1862" spans="3:59" s="31" customFormat="1" x14ac:dyDescent="0.25">
      <c r="C1862" s="16"/>
      <c r="D1862" s="16"/>
      <c r="BF1862" s="42"/>
      <c r="BG1862" s="42"/>
    </row>
    <row r="1863" spans="3:59" s="31" customFormat="1" x14ac:dyDescent="0.25">
      <c r="C1863" s="16"/>
      <c r="D1863" s="16"/>
      <c r="BF1863" s="42"/>
      <c r="BG1863" s="42"/>
    </row>
    <row r="1864" spans="3:59" s="31" customFormat="1" x14ac:dyDescent="0.25">
      <c r="C1864" s="16"/>
      <c r="D1864" s="16"/>
      <c r="BF1864" s="42"/>
      <c r="BG1864" s="42"/>
    </row>
    <row r="1865" spans="3:59" s="31" customFormat="1" x14ac:dyDescent="0.25">
      <c r="C1865" s="16"/>
      <c r="D1865" s="16"/>
      <c r="BF1865" s="42"/>
      <c r="BG1865" s="42"/>
    </row>
    <row r="1866" spans="3:59" s="31" customFormat="1" x14ac:dyDescent="0.25">
      <c r="C1866" s="16"/>
      <c r="D1866" s="16"/>
      <c r="BF1866" s="42"/>
      <c r="BG1866" s="42"/>
    </row>
    <row r="1867" spans="3:59" s="31" customFormat="1" x14ac:dyDescent="0.25">
      <c r="C1867" s="16"/>
      <c r="D1867" s="16"/>
      <c r="BF1867" s="42"/>
      <c r="BG1867" s="42"/>
    </row>
    <row r="1868" spans="3:59" s="31" customFormat="1" x14ac:dyDescent="0.25">
      <c r="C1868" s="16"/>
      <c r="D1868" s="16"/>
      <c r="BF1868" s="42"/>
      <c r="BG1868" s="42"/>
    </row>
    <row r="1869" spans="3:59" s="31" customFormat="1" x14ac:dyDescent="0.25">
      <c r="C1869" s="16"/>
      <c r="D1869" s="16"/>
      <c r="BF1869" s="42"/>
      <c r="BG1869" s="42"/>
    </row>
    <row r="1870" spans="3:59" s="31" customFormat="1" x14ac:dyDescent="0.25">
      <c r="C1870" s="16"/>
      <c r="D1870" s="16"/>
      <c r="BF1870" s="42"/>
      <c r="BG1870" s="42"/>
    </row>
    <row r="1871" spans="3:59" s="31" customFormat="1" x14ac:dyDescent="0.25">
      <c r="C1871" s="16"/>
      <c r="D1871" s="16"/>
      <c r="BF1871" s="42"/>
      <c r="BG1871" s="42"/>
    </row>
    <row r="1872" spans="3:59" s="31" customFormat="1" x14ac:dyDescent="0.25">
      <c r="C1872" s="16"/>
      <c r="D1872" s="16"/>
      <c r="BF1872" s="42"/>
      <c r="BG1872" s="42"/>
    </row>
    <row r="1873" spans="3:59" s="31" customFormat="1" x14ac:dyDescent="0.25">
      <c r="C1873" s="16"/>
      <c r="D1873" s="16"/>
      <c r="BF1873" s="42"/>
      <c r="BG1873" s="42"/>
    </row>
    <row r="1874" spans="3:59" s="31" customFormat="1" x14ac:dyDescent="0.25">
      <c r="C1874" s="16"/>
      <c r="D1874" s="16"/>
      <c r="BF1874" s="42"/>
      <c r="BG1874" s="42"/>
    </row>
    <row r="1875" spans="3:59" s="31" customFormat="1" x14ac:dyDescent="0.25">
      <c r="C1875" s="16"/>
      <c r="D1875" s="16"/>
      <c r="BF1875" s="42"/>
      <c r="BG1875" s="42"/>
    </row>
    <row r="1876" spans="3:59" s="31" customFormat="1" x14ac:dyDescent="0.25">
      <c r="C1876" s="16"/>
      <c r="D1876" s="16"/>
      <c r="BF1876" s="42"/>
      <c r="BG1876" s="42"/>
    </row>
    <row r="1877" spans="3:59" s="31" customFormat="1" x14ac:dyDescent="0.25">
      <c r="C1877" s="16"/>
      <c r="D1877" s="16"/>
      <c r="BF1877" s="42"/>
      <c r="BG1877" s="42"/>
    </row>
    <row r="1878" spans="3:59" s="31" customFormat="1" x14ac:dyDescent="0.25">
      <c r="C1878" s="16"/>
      <c r="D1878" s="16"/>
      <c r="BF1878" s="42"/>
      <c r="BG1878" s="42"/>
    </row>
    <row r="1879" spans="3:59" s="31" customFormat="1" x14ac:dyDescent="0.25">
      <c r="C1879" s="16"/>
      <c r="D1879" s="16"/>
      <c r="BF1879" s="42"/>
      <c r="BG1879" s="42"/>
    </row>
    <row r="1880" spans="3:59" s="31" customFormat="1" x14ac:dyDescent="0.25">
      <c r="C1880" s="16"/>
      <c r="D1880" s="16"/>
      <c r="BF1880" s="42"/>
      <c r="BG1880" s="42"/>
    </row>
    <row r="1881" spans="3:59" s="31" customFormat="1" x14ac:dyDescent="0.25">
      <c r="C1881" s="16"/>
      <c r="D1881" s="16"/>
      <c r="BF1881" s="42"/>
      <c r="BG1881" s="42"/>
    </row>
    <row r="1882" spans="3:59" s="31" customFormat="1" x14ac:dyDescent="0.25">
      <c r="C1882" s="16"/>
      <c r="D1882" s="16"/>
      <c r="BF1882" s="42"/>
      <c r="BG1882" s="42"/>
    </row>
    <row r="1883" spans="3:59" s="31" customFormat="1" x14ac:dyDescent="0.25">
      <c r="C1883" s="16"/>
      <c r="D1883" s="16"/>
      <c r="BF1883" s="42"/>
      <c r="BG1883" s="42"/>
    </row>
    <row r="1884" spans="3:59" s="31" customFormat="1" x14ac:dyDescent="0.25">
      <c r="C1884" s="16"/>
      <c r="D1884" s="16"/>
      <c r="BF1884" s="42"/>
      <c r="BG1884" s="42"/>
    </row>
    <row r="1885" spans="3:59" s="31" customFormat="1" x14ac:dyDescent="0.25">
      <c r="C1885" s="16"/>
      <c r="D1885" s="16"/>
      <c r="BF1885" s="42"/>
      <c r="BG1885" s="42"/>
    </row>
    <row r="1886" spans="3:59" s="31" customFormat="1" x14ac:dyDescent="0.25">
      <c r="C1886" s="16"/>
      <c r="D1886" s="16"/>
      <c r="BF1886" s="42"/>
      <c r="BG1886" s="42"/>
    </row>
    <row r="1887" spans="3:59" s="31" customFormat="1" x14ac:dyDescent="0.25">
      <c r="C1887" s="16"/>
      <c r="D1887" s="16"/>
      <c r="BF1887" s="42"/>
      <c r="BG1887" s="42"/>
    </row>
    <row r="1888" spans="3:59" s="31" customFormat="1" x14ac:dyDescent="0.25">
      <c r="C1888" s="16"/>
      <c r="D1888" s="16"/>
      <c r="BF1888" s="42"/>
      <c r="BG1888" s="42"/>
    </row>
    <row r="1889" spans="3:59" s="31" customFormat="1" x14ac:dyDescent="0.25">
      <c r="C1889" s="16"/>
      <c r="D1889" s="16"/>
      <c r="BF1889" s="42"/>
      <c r="BG1889" s="42"/>
    </row>
    <row r="1890" spans="3:59" s="31" customFormat="1" x14ac:dyDescent="0.25">
      <c r="C1890" s="16"/>
      <c r="D1890" s="16"/>
      <c r="BF1890" s="42"/>
      <c r="BG1890" s="42"/>
    </row>
    <row r="1891" spans="3:59" s="31" customFormat="1" x14ac:dyDescent="0.25">
      <c r="C1891" s="16"/>
      <c r="D1891" s="16"/>
      <c r="BF1891" s="42"/>
      <c r="BG1891" s="42"/>
    </row>
    <row r="1892" spans="3:59" s="31" customFormat="1" x14ac:dyDescent="0.25">
      <c r="C1892" s="16"/>
      <c r="D1892" s="16"/>
      <c r="BF1892" s="42"/>
      <c r="BG1892" s="42"/>
    </row>
    <row r="1893" spans="3:59" s="31" customFormat="1" x14ac:dyDescent="0.25">
      <c r="C1893" s="16"/>
      <c r="D1893" s="16"/>
      <c r="BF1893" s="42"/>
      <c r="BG1893" s="42"/>
    </row>
    <row r="1894" spans="3:59" s="31" customFormat="1" x14ac:dyDescent="0.25">
      <c r="C1894" s="16"/>
      <c r="D1894" s="16"/>
      <c r="BF1894" s="42"/>
      <c r="BG1894" s="42"/>
    </row>
    <row r="1895" spans="3:59" s="31" customFormat="1" x14ac:dyDescent="0.25">
      <c r="C1895" s="16"/>
      <c r="D1895" s="16"/>
      <c r="BF1895" s="42"/>
      <c r="BG1895" s="42"/>
    </row>
    <row r="1896" spans="3:59" s="31" customFormat="1" x14ac:dyDescent="0.25">
      <c r="C1896" s="16"/>
      <c r="D1896" s="16"/>
      <c r="BF1896" s="42"/>
      <c r="BG1896" s="42"/>
    </row>
    <row r="1897" spans="3:59" s="31" customFormat="1" x14ac:dyDescent="0.25">
      <c r="C1897" s="16"/>
      <c r="D1897" s="16"/>
      <c r="BF1897" s="42"/>
      <c r="BG1897" s="42"/>
    </row>
    <row r="1898" spans="3:59" s="31" customFormat="1" x14ac:dyDescent="0.25">
      <c r="C1898" s="16"/>
      <c r="D1898" s="16"/>
      <c r="BF1898" s="42"/>
      <c r="BG1898" s="42"/>
    </row>
    <row r="1899" spans="3:59" s="31" customFormat="1" x14ac:dyDescent="0.25">
      <c r="C1899" s="16"/>
      <c r="D1899" s="16"/>
      <c r="BF1899" s="42"/>
      <c r="BG1899" s="42"/>
    </row>
    <row r="1900" spans="3:59" s="31" customFormat="1" x14ac:dyDescent="0.25">
      <c r="C1900" s="16"/>
      <c r="D1900" s="16"/>
      <c r="BF1900" s="42"/>
      <c r="BG1900" s="42"/>
    </row>
    <row r="1901" spans="3:59" s="31" customFormat="1" x14ac:dyDescent="0.25">
      <c r="C1901" s="16"/>
      <c r="D1901" s="16"/>
      <c r="BF1901" s="42"/>
      <c r="BG1901" s="42"/>
    </row>
    <row r="1902" spans="3:59" s="31" customFormat="1" x14ac:dyDescent="0.25">
      <c r="C1902" s="16"/>
      <c r="D1902" s="16"/>
      <c r="BF1902" s="42"/>
      <c r="BG1902" s="42"/>
    </row>
    <row r="1903" spans="3:59" s="31" customFormat="1" x14ac:dyDescent="0.25">
      <c r="C1903" s="16"/>
      <c r="D1903" s="16"/>
      <c r="BF1903" s="42"/>
      <c r="BG1903" s="42"/>
    </row>
    <row r="1904" spans="3:59" s="31" customFormat="1" x14ac:dyDescent="0.25">
      <c r="C1904" s="16"/>
      <c r="D1904" s="16"/>
      <c r="BF1904" s="42"/>
      <c r="BG1904" s="42"/>
    </row>
    <row r="1905" spans="3:59" s="31" customFormat="1" x14ac:dyDescent="0.25">
      <c r="C1905" s="16"/>
      <c r="D1905" s="16"/>
      <c r="BF1905" s="42"/>
      <c r="BG1905" s="42"/>
    </row>
    <row r="1906" spans="3:59" s="31" customFormat="1" x14ac:dyDescent="0.25">
      <c r="C1906" s="16"/>
      <c r="D1906" s="16"/>
      <c r="BF1906" s="42"/>
      <c r="BG1906" s="42"/>
    </row>
    <row r="1907" spans="3:59" s="31" customFormat="1" x14ac:dyDescent="0.25">
      <c r="C1907" s="16"/>
      <c r="D1907" s="16"/>
      <c r="BF1907" s="42"/>
      <c r="BG1907" s="42"/>
    </row>
    <row r="1908" spans="3:59" s="31" customFormat="1" x14ac:dyDescent="0.25">
      <c r="C1908" s="16"/>
      <c r="D1908" s="16"/>
      <c r="BF1908" s="42"/>
      <c r="BG1908" s="42"/>
    </row>
    <row r="1909" spans="3:59" s="31" customFormat="1" x14ac:dyDescent="0.25">
      <c r="C1909" s="16"/>
      <c r="D1909" s="16"/>
      <c r="BF1909" s="42"/>
      <c r="BG1909" s="42"/>
    </row>
    <row r="1910" spans="3:59" s="31" customFormat="1" x14ac:dyDescent="0.25">
      <c r="C1910" s="16"/>
      <c r="D1910" s="16"/>
      <c r="BF1910" s="42"/>
      <c r="BG1910" s="42"/>
    </row>
    <row r="1911" spans="3:59" s="31" customFormat="1" x14ac:dyDescent="0.25">
      <c r="C1911" s="16"/>
      <c r="D1911" s="16"/>
      <c r="BF1911" s="42"/>
      <c r="BG1911" s="42"/>
    </row>
    <row r="1912" spans="3:59" s="31" customFormat="1" x14ac:dyDescent="0.25">
      <c r="C1912" s="16"/>
      <c r="D1912" s="16"/>
      <c r="BF1912" s="42"/>
      <c r="BG1912" s="42"/>
    </row>
    <row r="1913" spans="3:59" s="31" customFormat="1" x14ac:dyDescent="0.25">
      <c r="C1913" s="16"/>
      <c r="D1913" s="16"/>
      <c r="BF1913" s="42"/>
      <c r="BG1913" s="42"/>
    </row>
    <row r="1914" spans="3:59" s="31" customFormat="1" x14ac:dyDescent="0.25">
      <c r="C1914" s="16"/>
      <c r="D1914" s="16"/>
      <c r="BF1914" s="42"/>
      <c r="BG1914" s="42"/>
    </row>
    <row r="1915" spans="3:59" s="31" customFormat="1" x14ac:dyDescent="0.25">
      <c r="C1915" s="16"/>
      <c r="D1915" s="16"/>
      <c r="BF1915" s="42"/>
      <c r="BG1915" s="42"/>
    </row>
    <row r="1916" spans="3:59" s="31" customFormat="1" x14ac:dyDescent="0.25">
      <c r="C1916" s="16"/>
      <c r="D1916" s="16"/>
      <c r="BF1916" s="42"/>
      <c r="BG1916" s="42"/>
    </row>
    <row r="1917" spans="3:59" s="31" customFormat="1" x14ac:dyDescent="0.25">
      <c r="C1917" s="16"/>
      <c r="D1917" s="16"/>
      <c r="BF1917" s="42"/>
      <c r="BG1917" s="42"/>
    </row>
    <row r="1918" spans="3:59" s="31" customFormat="1" x14ac:dyDescent="0.25">
      <c r="C1918" s="16"/>
      <c r="D1918" s="16"/>
      <c r="BF1918" s="42"/>
      <c r="BG1918" s="42"/>
    </row>
    <row r="1919" spans="3:59" s="31" customFormat="1" x14ac:dyDescent="0.25">
      <c r="C1919" s="16"/>
      <c r="D1919" s="16"/>
      <c r="BF1919" s="42"/>
      <c r="BG1919" s="42"/>
    </row>
    <row r="1920" spans="3:59" s="31" customFormat="1" x14ac:dyDescent="0.25">
      <c r="C1920" s="16"/>
      <c r="D1920" s="16"/>
      <c r="BF1920" s="42"/>
      <c r="BG1920" s="42"/>
    </row>
    <row r="1921" spans="3:59" s="31" customFormat="1" x14ac:dyDescent="0.25">
      <c r="C1921" s="16"/>
      <c r="D1921" s="16"/>
      <c r="BF1921" s="42"/>
      <c r="BG1921" s="42"/>
    </row>
    <row r="1922" spans="3:59" s="31" customFormat="1" x14ac:dyDescent="0.25">
      <c r="C1922" s="16"/>
      <c r="D1922" s="16"/>
      <c r="BF1922" s="42"/>
      <c r="BG1922" s="42"/>
    </row>
    <row r="1923" spans="3:59" s="31" customFormat="1" x14ac:dyDescent="0.25">
      <c r="C1923" s="16"/>
      <c r="D1923" s="16"/>
      <c r="BF1923" s="42"/>
      <c r="BG1923" s="42"/>
    </row>
    <row r="1924" spans="3:59" s="31" customFormat="1" x14ac:dyDescent="0.25">
      <c r="C1924" s="16"/>
      <c r="D1924" s="16"/>
      <c r="BF1924" s="42"/>
      <c r="BG1924" s="42"/>
    </row>
    <row r="1925" spans="3:59" s="31" customFormat="1" x14ac:dyDescent="0.25">
      <c r="C1925" s="16"/>
      <c r="D1925" s="16"/>
      <c r="BF1925" s="42"/>
      <c r="BG1925" s="42"/>
    </row>
    <row r="1926" spans="3:59" s="31" customFormat="1" x14ac:dyDescent="0.25">
      <c r="C1926" s="16"/>
      <c r="D1926" s="16"/>
      <c r="BF1926" s="42"/>
      <c r="BG1926" s="42"/>
    </row>
    <row r="1927" spans="3:59" s="31" customFormat="1" x14ac:dyDescent="0.25">
      <c r="C1927" s="16"/>
      <c r="D1927" s="16"/>
      <c r="BF1927" s="42"/>
      <c r="BG1927" s="42"/>
    </row>
    <row r="1928" spans="3:59" s="31" customFormat="1" x14ac:dyDescent="0.25">
      <c r="C1928" s="16"/>
      <c r="D1928" s="16"/>
      <c r="BF1928" s="42"/>
      <c r="BG1928" s="42"/>
    </row>
    <row r="1929" spans="3:59" s="31" customFormat="1" x14ac:dyDescent="0.25">
      <c r="C1929" s="16"/>
      <c r="D1929" s="16"/>
      <c r="BF1929" s="42"/>
      <c r="BG1929" s="42"/>
    </row>
    <row r="1930" spans="3:59" s="31" customFormat="1" x14ac:dyDescent="0.25">
      <c r="C1930" s="16"/>
      <c r="D1930" s="16"/>
      <c r="BF1930" s="42"/>
      <c r="BG1930" s="42"/>
    </row>
    <row r="1931" spans="3:59" s="31" customFormat="1" x14ac:dyDescent="0.25">
      <c r="C1931" s="16"/>
      <c r="D1931" s="16"/>
      <c r="BF1931" s="42"/>
      <c r="BG1931" s="42"/>
    </row>
    <row r="1932" spans="3:59" s="31" customFormat="1" x14ac:dyDescent="0.25">
      <c r="C1932" s="16"/>
      <c r="D1932" s="16"/>
      <c r="BF1932" s="42"/>
      <c r="BG1932" s="42"/>
    </row>
    <row r="1933" spans="3:59" s="31" customFormat="1" x14ac:dyDescent="0.25">
      <c r="C1933" s="16"/>
      <c r="D1933" s="16"/>
      <c r="BF1933" s="42"/>
      <c r="BG1933" s="42"/>
    </row>
    <row r="1934" spans="3:59" s="31" customFormat="1" x14ac:dyDescent="0.25">
      <c r="C1934" s="16"/>
      <c r="D1934" s="16"/>
      <c r="BF1934" s="42"/>
      <c r="BG1934" s="42"/>
    </row>
    <row r="1935" spans="3:59" s="31" customFormat="1" x14ac:dyDescent="0.25">
      <c r="C1935" s="16"/>
      <c r="D1935" s="16"/>
      <c r="BF1935" s="42"/>
      <c r="BG1935" s="42"/>
    </row>
    <row r="1936" spans="3:59" s="31" customFormat="1" x14ac:dyDescent="0.25">
      <c r="C1936" s="16"/>
      <c r="D1936" s="16"/>
      <c r="BF1936" s="42"/>
      <c r="BG1936" s="42"/>
    </row>
    <row r="1937" spans="3:59" s="31" customFormat="1" x14ac:dyDescent="0.25">
      <c r="C1937" s="16"/>
      <c r="D1937" s="16"/>
      <c r="BF1937" s="42"/>
      <c r="BG1937" s="42"/>
    </row>
    <row r="1938" spans="3:59" s="31" customFormat="1" x14ac:dyDescent="0.25">
      <c r="C1938" s="16"/>
      <c r="D1938" s="16"/>
      <c r="BF1938" s="42"/>
      <c r="BG1938" s="42"/>
    </row>
    <row r="1939" spans="3:59" s="31" customFormat="1" x14ac:dyDescent="0.25">
      <c r="C1939" s="16"/>
      <c r="D1939" s="16"/>
      <c r="BF1939" s="42"/>
      <c r="BG1939" s="42"/>
    </row>
    <row r="1940" spans="3:59" s="31" customFormat="1" x14ac:dyDescent="0.25">
      <c r="C1940" s="16"/>
      <c r="D1940" s="16"/>
      <c r="BF1940" s="42"/>
      <c r="BG1940" s="42"/>
    </row>
    <row r="1941" spans="3:59" s="31" customFormat="1" x14ac:dyDescent="0.25">
      <c r="C1941" s="16"/>
      <c r="D1941" s="16"/>
      <c r="BF1941" s="42"/>
      <c r="BG1941" s="42"/>
    </row>
    <row r="1942" spans="3:59" s="31" customFormat="1" x14ac:dyDescent="0.25">
      <c r="C1942" s="16"/>
      <c r="D1942" s="16"/>
      <c r="BF1942" s="42"/>
      <c r="BG1942" s="42"/>
    </row>
    <row r="1943" spans="3:59" s="31" customFormat="1" x14ac:dyDescent="0.25">
      <c r="C1943" s="16"/>
      <c r="D1943" s="16"/>
      <c r="BF1943" s="42"/>
      <c r="BG1943" s="42"/>
    </row>
    <row r="1944" spans="3:59" s="31" customFormat="1" x14ac:dyDescent="0.25">
      <c r="C1944" s="16"/>
      <c r="D1944" s="16"/>
      <c r="BF1944" s="42"/>
      <c r="BG1944" s="42"/>
    </row>
    <row r="1945" spans="3:59" s="31" customFormat="1" x14ac:dyDescent="0.25">
      <c r="C1945" s="16"/>
      <c r="D1945" s="16"/>
      <c r="BF1945" s="42"/>
      <c r="BG1945" s="42"/>
    </row>
    <row r="1946" spans="3:59" s="31" customFormat="1" x14ac:dyDescent="0.25">
      <c r="C1946" s="16"/>
      <c r="D1946" s="16"/>
      <c r="BF1946" s="42"/>
      <c r="BG1946" s="42"/>
    </row>
    <row r="1947" spans="3:59" s="31" customFormat="1" x14ac:dyDescent="0.25">
      <c r="C1947" s="16"/>
      <c r="D1947" s="16"/>
      <c r="BF1947" s="42"/>
      <c r="BG1947" s="42"/>
    </row>
    <row r="1948" spans="3:59" s="31" customFormat="1" x14ac:dyDescent="0.25">
      <c r="C1948" s="16"/>
      <c r="D1948" s="16"/>
      <c r="BF1948" s="42"/>
      <c r="BG1948" s="42"/>
    </row>
    <row r="1949" spans="3:59" s="31" customFormat="1" x14ac:dyDescent="0.25">
      <c r="C1949" s="16"/>
      <c r="D1949" s="16"/>
      <c r="BF1949" s="42"/>
      <c r="BG1949" s="42"/>
    </row>
    <row r="1950" spans="3:59" s="31" customFormat="1" x14ac:dyDescent="0.25">
      <c r="C1950" s="16"/>
      <c r="D1950" s="16"/>
      <c r="BF1950" s="42"/>
      <c r="BG1950" s="42"/>
    </row>
    <row r="1951" spans="3:59" s="31" customFormat="1" x14ac:dyDescent="0.25">
      <c r="C1951" s="16"/>
      <c r="D1951" s="16"/>
      <c r="BF1951" s="42"/>
      <c r="BG1951" s="42"/>
    </row>
    <row r="1952" spans="3:59" s="31" customFormat="1" x14ac:dyDescent="0.25">
      <c r="C1952" s="16"/>
      <c r="D1952" s="16"/>
      <c r="BF1952" s="42"/>
      <c r="BG1952" s="42"/>
    </row>
    <row r="1953" spans="3:59" s="31" customFormat="1" x14ac:dyDescent="0.25">
      <c r="C1953" s="16"/>
      <c r="D1953" s="16"/>
      <c r="BF1953" s="42"/>
      <c r="BG1953" s="42"/>
    </row>
    <row r="1954" spans="3:59" s="31" customFormat="1" x14ac:dyDescent="0.25">
      <c r="C1954" s="16"/>
      <c r="D1954" s="16"/>
      <c r="BF1954" s="42"/>
      <c r="BG1954" s="42"/>
    </row>
    <row r="1955" spans="3:59" s="31" customFormat="1" x14ac:dyDescent="0.25">
      <c r="C1955" s="16"/>
      <c r="D1955" s="16"/>
      <c r="BF1955" s="42"/>
      <c r="BG1955" s="42"/>
    </row>
    <row r="1956" spans="3:59" s="31" customFormat="1" x14ac:dyDescent="0.25">
      <c r="C1956" s="16"/>
      <c r="D1956" s="16"/>
      <c r="BF1956" s="42"/>
      <c r="BG1956" s="42"/>
    </row>
    <row r="1957" spans="3:59" s="31" customFormat="1" x14ac:dyDescent="0.25">
      <c r="C1957" s="16"/>
      <c r="D1957" s="16"/>
      <c r="BF1957" s="42"/>
      <c r="BG1957" s="42"/>
    </row>
    <row r="1958" spans="3:59" s="31" customFormat="1" x14ac:dyDescent="0.25">
      <c r="C1958" s="16"/>
      <c r="D1958" s="16"/>
      <c r="BF1958" s="42"/>
      <c r="BG1958" s="42"/>
    </row>
    <row r="1959" spans="3:59" s="31" customFormat="1" x14ac:dyDescent="0.25">
      <c r="C1959" s="16"/>
      <c r="D1959" s="16"/>
      <c r="BF1959" s="42"/>
      <c r="BG1959" s="42"/>
    </row>
    <row r="1960" spans="3:59" s="31" customFormat="1" x14ac:dyDescent="0.25">
      <c r="C1960" s="16"/>
      <c r="D1960" s="16"/>
      <c r="BF1960" s="42"/>
      <c r="BG1960" s="42"/>
    </row>
    <row r="1961" spans="3:59" s="31" customFormat="1" x14ac:dyDescent="0.25">
      <c r="C1961" s="16"/>
      <c r="D1961" s="16"/>
      <c r="BF1961" s="42"/>
      <c r="BG1961" s="42"/>
    </row>
    <row r="1962" spans="3:59" s="31" customFormat="1" x14ac:dyDescent="0.25">
      <c r="C1962" s="16"/>
      <c r="D1962" s="16"/>
      <c r="BF1962" s="42"/>
      <c r="BG1962" s="42"/>
    </row>
    <row r="1963" spans="3:59" s="31" customFormat="1" x14ac:dyDescent="0.25">
      <c r="C1963" s="16"/>
      <c r="D1963" s="16"/>
      <c r="BF1963" s="42"/>
      <c r="BG1963" s="42"/>
    </row>
    <row r="1964" spans="3:59" s="31" customFormat="1" x14ac:dyDescent="0.25">
      <c r="C1964" s="16"/>
      <c r="D1964" s="16"/>
      <c r="BF1964" s="42"/>
      <c r="BG1964" s="42"/>
    </row>
    <row r="1965" spans="3:59" s="31" customFormat="1" x14ac:dyDescent="0.25">
      <c r="C1965" s="16"/>
      <c r="D1965" s="16"/>
      <c r="BF1965" s="42"/>
      <c r="BG1965" s="42"/>
    </row>
    <row r="1966" spans="3:59" s="31" customFormat="1" x14ac:dyDescent="0.25">
      <c r="C1966" s="16"/>
      <c r="D1966" s="16"/>
      <c r="BF1966" s="42"/>
      <c r="BG1966" s="42"/>
    </row>
    <row r="1967" spans="3:59" s="31" customFormat="1" x14ac:dyDescent="0.25">
      <c r="C1967" s="16"/>
      <c r="D1967" s="16"/>
      <c r="BF1967" s="42"/>
      <c r="BG1967" s="42"/>
    </row>
    <row r="1968" spans="3:59" s="31" customFormat="1" x14ac:dyDescent="0.25">
      <c r="C1968" s="16"/>
      <c r="D1968" s="16"/>
      <c r="BF1968" s="42"/>
      <c r="BG1968" s="42"/>
    </row>
    <row r="1969" spans="3:59" s="31" customFormat="1" x14ac:dyDescent="0.25">
      <c r="C1969" s="16"/>
      <c r="D1969" s="16"/>
      <c r="BF1969" s="42"/>
      <c r="BG1969" s="42"/>
    </row>
    <row r="1970" spans="3:59" s="31" customFormat="1" x14ac:dyDescent="0.25">
      <c r="C1970" s="16"/>
      <c r="D1970" s="16"/>
      <c r="BF1970" s="42"/>
      <c r="BG1970" s="42"/>
    </row>
    <row r="1971" spans="3:59" s="31" customFormat="1" x14ac:dyDescent="0.25">
      <c r="C1971" s="16"/>
      <c r="D1971" s="16"/>
      <c r="BF1971" s="42"/>
      <c r="BG1971" s="42"/>
    </row>
    <row r="1972" spans="3:59" s="31" customFormat="1" x14ac:dyDescent="0.25">
      <c r="C1972" s="16"/>
      <c r="D1972" s="16"/>
      <c r="BF1972" s="42"/>
      <c r="BG1972" s="42"/>
    </row>
    <row r="1973" spans="3:59" s="31" customFormat="1" x14ac:dyDescent="0.25">
      <c r="C1973" s="16"/>
      <c r="D1973" s="16"/>
      <c r="BF1973" s="42"/>
      <c r="BG1973" s="42"/>
    </row>
    <row r="1974" spans="3:59" s="31" customFormat="1" x14ac:dyDescent="0.25">
      <c r="C1974" s="16"/>
      <c r="D1974" s="16"/>
      <c r="BF1974" s="42"/>
      <c r="BG1974" s="42"/>
    </row>
    <row r="1975" spans="3:59" s="31" customFormat="1" x14ac:dyDescent="0.25">
      <c r="C1975" s="16"/>
      <c r="D1975" s="16"/>
      <c r="BF1975" s="42"/>
      <c r="BG1975" s="42"/>
    </row>
    <row r="1976" spans="3:59" s="31" customFormat="1" x14ac:dyDescent="0.25">
      <c r="C1976" s="16"/>
      <c r="D1976" s="16"/>
      <c r="BF1976" s="42"/>
      <c r="BG1976" s="42"/>
    </row>
    <row r="1977" spans="3:59" s="31" customFormat="1" x14ac:dyDescent="0.25">
      <c r="C1977" s="16"/>
      <c r="D1977" s="16"/>
      <c r="BF1977" s="42"/>
      <c r="BG1977" s="42"/>
    </row>
    <row r="1978" spans="3:59" s="31" customFormat="1" x14ac:dyDescent="0.25">
      <c r="C1978" s="16"/>
      <c r="D1978" s="16"/>
      <c r="BF1978" s="42"/>
      <c r="BG1978" s="42"/>
    </row>
    <row r="1979" spans="3:59" s="31" customFormat="1" x14ac:dyDescent="0.25">
      <c r="C1979" s="16"/>
      <c r="D1979" s="16"/>
      <c r="BF1979" s="42"/>
      <c r="BG1979" s="42"/>
    </row>
    <row r="1980" spans="3:59" s="31" customFormat="1" x14ac:dyDescent="0.25">
      <c r="C1980" s="16"/>
      <c r="D1980" s="16"/>
      <c r="BF1980" s="42"/>
      <c r="BG1980" s="42"/>
    </row>
    <row r="1981" spans="3:59" s="31" customFormat="1" x14ac:dyDescent="0.25">
      <c r="C1981" s="16"/>
      <c r="D1981" s="16"/>
      <c r="BF1981" s="42"/>
      <c r="BG1981" s="42"/>
    </row>
    <row r="1982" spans="3:59" s="31" customFormat="1" x14ac:dyDescent="0.25">
      <c r="C1982" s="16"/>
      <c r="D1982" s="16"/>
      <c r="BF1982" s="42"/>
      <c r="BG1982" s="42"/>
    </row>
    <row r="1983" spans="3:59" s="31" customFormat="1" x14ac:dyDescent="0.25">
      <c r="C1983" s="16"/>
      <c r="D1983" s="16"/>
      <c r="BF1983" s="42"/>
      <c r="BG1983" s="42"/>
    </row>
    <row r="1984" spans="3:59" s="31" customFormat="1" x14ac:dyDescent="0.25">
      <c r="C1984" s="16"/>
      <c r="D1984" s="16"/>
      <c r="BF1984" s="42"/>
      <c r="BG1984" s="42"/>
    </row>
    <row r="1985" spans="3:59" s="31" customFormat="1" x14ac:dyDescent="0.25">
      <c r="C1985" s="16"/>
      <c r="D1985" s="16"/>
      <c r="BF1985" s="42"/>
      <c r="BG1985" s="42"/>
    </row>
    <row r="1986" spans="3:59" s="31" customFormat="1" x14ac:dyDescent="0.25">
      <c r="C1986" s="16"/>
      <c r="D1986" s="16"/>
      <c r="BF1986" s="42"/>
      <c r="BG1986" s="42"/>
    </row>
    <row r="1987" spans="3:59" s="31" customFormat="1" x14ac:dyDescent="0.25">
      <c r="C1987" s="16"/>
      <c r="D1987" s="16"/>
      <c r="BF1987" s="42"/>
      <c r="BG1987" s="42"/>
    </row>
    <row r="1988" spans="3:59" s="31" customFormat="1" x14ac:dyDescent="0.25">
      <c r="C1988" s="16"/>
      <c r="D1988" s="16"/>
      <c r="BF1988" s="42"/>
      <c r="BG1988" s="42"/>
    </row>
    <row r="1989" spans="3:59" s="31" customFormat="1" x14ac:dyDescent="0.25">
      <c r="C1989" s="16"/>
      <c r="D1989" s="16"/>
      <c r="BF1989" s="42"/>
      <c r="BG1989" s="42"/>
    </row>
    <row r="1990" spans="3:59" s="31" customFormat="1" x14ac:dyDescent="0.25">
      <c r="C1990" s="16"/>
      <c r="D1990" s="16"/>
      <c r="BF1990" s="42"/>
      <c r="BG1990" s="42"/>
    </row>
    <row r="1991" spans="3:59" s="31" customFormat="1" x14ac:dyDescent="0.25">
      <c r="C1991" s="16"/>
      <c r="D1991" s="16"/>
      <c r="BF1991" s="42"/>
      <c r="BG1991" s="42"/>
    </row>
    <row r="1992" spans="3:59" s="31" customFormat="1" x14ac:dyDescent="0.25">
      <c r="C1992" s="16"/>
      <c r="D1992" s="16"/>
      <c r="BF1992" s="42"/>
      <c r="BG1992" s="42"/>
    </row>
    <row r="1993" spans="3:59" s="31" customFormat="1" x14ac:dyDescent="0.25">
      <c r="C1993" s="16"/>
      <c r="D1993" s="16"/>
      <c r="BF1993" s="42"/>
      <c r="BG1993" s="42"/>
    </row>
    <row r="1994" spans="3:59" s="31" customFormat="1" x14ac:dyDescent="0.25">
      <c r="C1994" s="16"/>
      <c r="D1994" s="16"/>
      <c r="BF1994" s="42"/>
      <c r="BG1994" s="42"/>
    </row>
    <row r="1995" spans="3:59" s="31" customFormat="1" x14ac:dyDescent="0.25">
      <c r="C1995" s="16"/>
      <c r="D1995" s="16"/>
      <c r="BF1995" s="42"/>
      <c r="BG1995" s="42"/>
    </row>
    <row r="1996" spans="3:59" s="31" customFormat="1" x14ac:dyDescent="0.25">
      <c r="C1996" s="16"/>
      <c r="D1996" s="16"/>
      <c r="BF1996" s="42"/>
      <c r="BG1996" s="42"/>
    </row>
    <row r="1997" spans="3:59" s="31" customFormat="1" x14ac:dyDescent="0.25">
      <c r="C1997" s="16"/>
      <c r="D1997" s="16"/>
      <c r="BF1997" s="42"/>
      <c r="BG1997" s="42"/>
    </row>
    <row r="1998" spans="3:59" s="31" customFormat="1" x14ac:dyDescent="0.25">
      <c r="C1998" s="16"/>
      <c r="D1998" s="16"/>
      <c r="BF1998" s="42"/>
      <c r="BG1998" s="42"/>
    </row>
    <row r="1999" spans="3:59" s="31" customFormat="1" x14ac:dyDescent="0.25">
      <c r="C1999" s="16"/>
      <c r="D1999" s="16"/>
      <c r="BF1999" s="42"/>
      <c r="BG1999" s="42"/>
    </row>
    <row r="2000" spans="3:59" s="31" customFormat="1" x14ac:dyDescent="0.25">
      <c r="C2000" s="16"/>
      <c r="D2000" s="16"/>
      <c r="BF2000" s="42"/>
      <c r="BG2000" s="42"/>
    </row>
    <row r="2001" spans="3:59" s="31" customFormat="1" x14ac:dyDescent="0.25">
      <c r="C2001" s="16"/>
      <c r="D2001" s="16"/>
      <c r="BF2001" s="42"/>
      <c r="BG2001" s="42"/>
    </row>
    <row r="2002" spans="3:59" s="31" customFormat="1" x14ac:dyDescent="0.25">
      <c r="C2002" s="16"/>
      <c r="D2002" s="16"/>
      <c r="BF2002" s="42"/>
      <c r="BG2002" s="42"/>
    </row>
    <row r="2003" spans="3:59" s="31" customFormat="1" x14ac:dyDescent="0.25">
      <c r="C2003" s="16"/>
      <c r="D2003" s="16"/>
      <c r="BF2003" s="42"/>
      <c r="BG2003" s="42"/>
    </row>
    <row r="2004" spans="3:59" s="31" customFormat="1" x14ac:dyDescent="0.25">
      <c r="C2004" s="16"/>
      <c r="D2004" s="16"/>
      <c r="BF2004" s="42"/>
      <c r="BG2004" s="42"/>
    </row>
    <row r="2005" spans="3:59" s="31" customFormat="1" x14ac:dyDescent="0.25">
      <c r="C2005" s="16"/>
      <c r="D2005" s="16"/>
      <c r="BF2005" s="42"/>
      <c r="BG2005" s="42"/>
    </row>
    <row r="2006" spans="3:59" s="31" customFormat="1" x14ac:dyDescent="0.25">
      <c r="C2006" s="16"/>
      <c r="D2006" s="16"/>
      <c r="BF2006" s="42"/>
      <c r="BG2006" s="42"/>
    </row>
    <row r="2007" spans="3:59" s="31" customFormat="1" x14ac:dyDescent="0.25">
      <c r="C2007" s="16"/>
      <c r="D2007" s="16"/>
      <c r="BF2007" s="42"/>
      <c r="BG2007" s="42"/>
    </row>
    <row r="2008" spans="3:59" s="31" customFormat="1" x14ac:dyDescent="0.25">
      <c r="C2008" s="16"/>
      <c r="D2008" s="16"/>
      <c r="BF2008" s="42"/>
      <c r="BG2008" s="42"/>
    </row>
    <row r="2009" spans="3:59" s="31" customFormat="1" x14ac:dyDescent="0.25">
      <c r="C2009" s="16"/>
      <c r="D2009" s="16"/>
      <c r="BF2009" s="42"/>
      <c r="BG2009" s="42"/>
    </row>
    <row r="2010" spans="3:59" s="31" customFormat="1" x14ac:dyDescent="0.25">
      <c r="C2010" s="16"/>
      <c r="D2010" s="16"/>
      <c r="BF2010" s="42"/>
      <c r="BG2010" s="42"/>
    </row>
    <row r="2011" spans="3:59" s="31" customFormat="1" x14ac:dyDescent="0.25">
      <c r="C2011" s="16"/>
      <c r="D2011" s="16"/>
      <c r="BF2011" s="42"/>
      <c r="BG2011" s="42"/>
    </row>
    <row r="2012" spans="3:59" s="31" customFormat="1" x14ac:dyDescent="0.25">
      <c r="C2012" s="16"/>
      <c r="D2012" s="16"/>
      <c r="BF2012" s="42"/>
      <c r="BG2012" s="42"/>
    </row>
    <row r="2013" spans="3:59" s="31" customFormat="1" x14ac:dyDescent="0.25">
      <c r="C2013" s="16"/>
      <c r="D2013" s="16"/>
      <c r="BF2013" s="42"/>
      <c r="BG2013" s="42"/>
    </row>
    <row r="2014" spans="3:59" s="31" customFormat="1" x14ac:dyDescent="0.25">
      <c r="C2014" s="16"/>
      <c r="D2014" s="16"/>
      <c r="BF2014" s="42"/>
      <c r="BG2014" s="42"/>
    </row>
    <row r="2015" spans="3:59" s="31" customFormat="1" x14ac:dyDescent="0.25">
      <c r="C2015" s="16"/>
      <c r="D2015" s="16"/>
      <c r="BF2015" s="42"/>
      <c r="BG2015" s="42"/>
    </row>
    <row r="2016" spans="3:59" s="31" customFormat="1" x14ac:dyDescent="0.25">
      <c r="C2016" s="16"/>
      <c r="D2016" s="16"/>
      <c r="BF2016" s="42"/>
      <c r="BG2016" s="42"/>
    </row>
    <row r="2017" spans="3:59" s="31" customFormat="1" x14ac:dyDescent="0.25">
      <c r="C2017" s="16"/>
      <c r="D2017" s="16"/>
      <c r="BF2017" s="42"/>
      <c r="BG2017" s="42"/>
    </row>
    <row r="2018" spans="3:59" s="31" customFormat="1" x14ac:dyDescent="0.25">
      <c r="C2018" s="16"/>
      <c r="D2018" s="16"/>
      <c r="BF2018" s="42"/>
      <c r="BG2018" s="42"/>
    </row>
    <row r="2019" spans="3:59" s="31" customFormat="1" x14ac:dyDescent="0.25">
      <c r="C2019" s="16"/>
      <c r="D2019" s="16"/>
      <c r="BF2019" s="42"/>
      <c r="BG2019" s="42"/>
    </row>
    <row r="2020" spans="3:59" s="31" customFormat="1" x14ac:dyDescent="0.25">
      <c r="C2020" s="16"/>
      <c r="D2020" s="16"/>
      <c r="BF2020" s="42"/>
      <c r="BG2020" s="42"/>
    </row>
    <row r="2021" spans="3:59" s="31" customFormat="1" x14ac:dyDescent="0.25">
      <c r="C2021" s="16"/>
      <c r="D2021" s="16"/>
      <c r="BF2021" s="42"/>
      <c r="BG2021" s="42"/>
    </row>
    <row r="2022" spans="3:59" s="31" customFormat="1" x14ac:dyDescent="0.25">
      <c r="C2022" s="16"/>
      <c r="D2022" s="16"/>
      <c r="BF2022" s="42"/>
      <c r="BG2022" s="42"/>
    </row>
    <row r="2023" spans="3:59" s="31" customFormat="1" x14ac:dyDescent="0.25">
      <c r="C2023" s="16"/>
      <c r="D2023" s="16"/>
      <c r="BF2023" s="42"/>
      <c r="BG2023" s="42"/>
    </row>
    <row r="2024" spans="3:59" s="31" customFormat="1" x14ac:dyDescent="0.25">
      <c r="C2024" s="16"/>
      <c r="D2024" s="16"/>
      <c r="BF2024" s="42"/>
      <c r="BG2024" s="42"/>
    </row>
    <row r="2025" spans="3:59" s="31" customFormat="1" x14ac:dyDescent="0.25">
      <c r="C2025" s="16"/>
      <c r="D2025" s="16"/>
      <c r="BF2025" s="42"/>
      <c r="BG2025" s="42"/>
    </row>
    <row r="2026" spans="3:59" s="31" customFormat="1" x14ac:dyDescent="0.25">
      <c r="C2026" s="16"/>
      <c r="D2026" s="16"/>
      <c r="BF2026" s="42"/>
      <c r="BG2026" s="42"/>
    </row>
    <row r="2027" spans="3:59" s="31" customFormat="1" x14ac:dyDescent="0.25">
      <c r="C2027" s="16"/>
      <c r="D2027" s="16"/>
      <c r="BF2027" s="42"/>
      <c r="BG2027" s="42"/>
    </row>
    <row r="2028" spans="3:59" s="31" customFormat="1" x14ac:dyDescent="0.25">
      <c r="C2028" s="16"/>
      <c r="D2028" s="16"/>
      <c r="BF2028" s="42"/>
      <c r="BG2028" s="42"/>
    </row>
    <row r="2029" spans="3:59" s="31" customFormat="1" x14ac:dyDescent="0.25">
      <c r="C2029" s="16"/>
      <c r="D2029" s="16"/>
      <c r="BF2029" s="42"/>
      <c r="BG2029" s="42"/>
    </row>
    <row r="2030" spans="3:59" s="31" customFormat="1" x14ac:dyDescent="0.25">
      <c r="C2030" s="16"/>
      <c r="D2030" s="16"/>
      <c r="BF2030" s="42"/>
      <c r="BG2030" s="42"/>
    </row>
    <row r="2031" spans="3:59" s="31" customFormat="1" x14ac:dyDescent="0.25">
      <c r="C2031" s="16"/>
      <c r="D2031" s="16"/>
      <c r="BF2031" s="42"/>
      <c r="BG2031" s="42"/>
    </row>
    <row r="2032" spans="3:59" s="31" customFormat="1" x14ac:dyDescent="0.25">
      <c r="C2032" s="16"/>
      <c r="D2032" s="16"/>
      <c r="BF2032" s="42"/>
      <c r="BG2032" s="42"/>
    </row>
    <row r="2033" spans="3:59" s="31" customFormat="1" x14ac:dyDescent="0.25">
      <c r="C2033" s="16"/>
      <c r="D2033" s="16"/>
      <c r="BF2033" s="42"/>
      <c r="BG2033" s="42"/>
    </row>
    <row r="2034" spans="3:59" s="31" customFormat="1" x14ac:dyDescent="0.25">
      <c r="C2034" s="16"/>
      <c r="D2034" s="16"/>
      <c r="BF2034" s="42"/>
      <c r="BG2034" s="42"/>
    </row>
    <row r="2035" spans="3:59" s="31" customFormat="1" x14ac:dyDescent="0.25">
      <c r="C2035" s="16"/>
      <c r="D2035" s="16"/>
      <c r="BF2035" s="42"/>
      <c r="BG2035" s="42"/>
    </row>
    <row r="2036" spans="3:59" s="31" customFormat="1" x14ac:dyDescent="0.25">
      <c r="C2036" s="16"/>
      <c r="D2036" s="16"/>
      <c r="BF2036" s="42"/>
      <c r="BG2036" s="42"/>
    </row>
    <row r="2037" spans="3:59" s="31" customFormat="1" x14ac:dyDescent="0.25">
      <c r="C2037" s="16"/>
      <c r="D2037" s="16"/>
      <c r="BF2037" s="42"/>
      <c r="BG2037" s="42"/>
    </row>
    <row r="2038" spans="3:59" s="31" customFormat="1" x14ac:dyDescent="0.25">
      <c r="C2038" s="16"/>
      <c r="D2038" s="16"/>
      <c r="BF2038" s="42"/>
      <c r="BG2038" s="42"/>
    </row>
    <row r="2039" spans="3:59" s="31" customFormat="1" x14ac:dyDescent="0.25">
      <c r="C2039" s="16"/>
      <c r="D2039" s="16"/>
      <c r="BF2039" s="42"/>
      <c r="BG2039" s="42"/>
    </row>
    <row r="2040" spans="3:59" s="31" customFormat="1" x14ac:dyDescent="0.25">
      <c r="C2040" s="16"/>
      <c r="D2040" s="16"/>
      <c r="BF2040" s="42"/>
      <c r="BG2040" s="42"/>
    </row>
    <row r="2041" spans="3:59" s="31" customFormat="1" x14ac:dyDescent="0.25">
      <c r="C2041" s="16"/>
      <c r="D2041" s="16"/>
      <c r="BF2041" s="42"/>
      <c r="BG2041" s="42"/>
    </row>
    <row r="2042" spans="3:59" s="31" customFormat="1" x14ac:dyDescent="0.25">
      <c r="C2042" s="16"/>
      <c r="D2042" s="16"/>
      <c r="BF2042" s="42"/>
      <c r="BG2042" s="42"/>
    </row>
    <row r="2043" spans="3:59" s="31" customFormat="1" x14ac:dyDescent="0.25">
      <c r="C2043" s="16"/>
      <c r="D2043" s="16"/>
      <c r="BF2043" s="42"/>
      <c r="BG2043" s="42"/>
    </row>
    <row r="2044" spans="3:59" s="31" customFormat="1" x14ac:dyDescent="0.25">
      <c r="C2044" s="16"/>
      <c r="D2044" s="16"/>
      <c r="BF2044" s="42"/>
      <c r="BG2044" s="42"/>
    </row>
    <row r="2045" spans="3:59" s="31" customFormat="1" x14ac:dyDescent="0.25">
      <c r="C2045" s="16"/>
      <c r="D2045" s="16"/>
      <c r="BF2045" s="42"/>
      <c r="BG2045" s="42"/>
    </row>
    <row r="2046" spans="3:59" s="31" customFormat="1" x14ac:dyDescent="0.25">
      <c r="C2046" s="16"/>
      <c r="D2046" s="16"/>
      <c r="BF2046" s="42"/>
      <c r="BG2046" s="42"/>
    </row>
    <row r="2047" spans="3:59" s="31" customFormat="1" x14ac:dyDescent="0.25">
      <c r="C2047" s="16"/>
      <c r="D2047" s="16"/>
      <c r="BF2047" s="42"/>
      <c r="BG2047" s="42"/>
    </row>
    <row r="2048" spans="3:59" s="31" customFormat="1" x14ac:dyDescent="0.25">
      <c r="C2048" s="16"/>
      <c r="D2048" s="16"/>
      <c r="BF2048" s="42"/>
      <c r="BG2048" s="42"/>
    </row>
    <row r="2049" spans="3:59" s="31" customFormat="1" x14ac:dyDescent="0.25">
      <c r="C2049" s="16"/>
      <c r="D2049" s="16"/>
      <c r="BF2049" s="42"/>
      <c r="BG2049" s="42"/>
    </row>
    <row r="2050" spans="3:59" s="31" customFormat="1" x14ac:dyDescent="0.25">
      <c r="C2050" s="16"/>
      <c r="D2050" s="16"/>
      <c r="BF2050" s="42"/>
      <c r="BG2050" s="42"/>
    </row>
    <row r="2051" spans="3:59" s="31" customFormat="1" x14ac:dyDescent="0.25">
      <c r="C2051" s="16"/>
      <c r="D2051" s="16"/>
      <c r="BF2051" s="42"/>
      <c r="BG2051" s="42"/>
    </row>
    <row r="2052" spans="3:59" s="31" customFormat="1" x14ac:dyDescent="0.25">
      <c r="C2052" s="16"/>
      <c r="D2052" s="16"/>
      <c r="BF2052" s="42"/>
      <c r="BG2052" s="42"/>
    </row>
    <row r="2053" spans="3:59" s="31" customFormat="1" x14ac:dyDescent="0.25">
      <c r="C2053" s="16"/>
      <c r="D2053" s="16"/>
      <c r="BF2053" s="42"/>
      <c r="BG2053" s="42"/>
    </row>
    <row r="2054" spans="3:59" s="31" customFormat="1" x14ac:dyDescent="0.25">
      <c r="C2054" s="16"/>
      <c r="D2054" s="16"/>
      <c r="BF2054" s="42"/>
      <c r="BG2054" s="42"/>
    </row>
    <row r="2055" spans="3:59" s="31" customFormat="1" x14ac:dyDescent="0.25">
      <c r="C2055" s="16"/>
      <c r="D2055" s="16"/>
      <c r="BF2055" s="42"/>
      <c r="BG2055" s="42"/>
    </row>
    <row r="2056" spans="3:59" s="31" customFormat="1" x14ac:dyDescent="0.25">
      <c r="C2056" s="16"/>
      <c r="D2056" s="16"/>
      <c r="BF2056" s="42"/>
      <c r="BG2056" s="42"/>
    </row>
    <row r="2057" spans="3:59" s="31" customFormat="1" x14ac:dyDescent="0.25">
      <c r="C2057" s="16"/>
      <c r="D2057" s="16"/>
      <c r="BF2057" s="42"/>
      <c r="BG2057" s="42"/>
    </row>
    <row r="2058" spans="3:59" s="31" customFormat="1" x14ac:dyDescent="0.25">
      <c r="C2058" s="16"/>
      <c r="D2058" s="16"/>
      <c r="BF2058" s="42"/>
      <c r="BG2058" s="42"/>
    </row>
    <row r="2059" spans="3:59" s="31" customFormat="1" x14ac:dyDescent="0.25">
      <c r="C2059" s="16"/>
      <c r="D2059" s="16"/>
      <c r="BF2059" s="42"/>
      <c r="BG2059" s="42"/>
    </row>
    <row r="2060" spans="3:59" s="31" customFormat="1" x14ac:dyDescent="0.25">
      <c r="C2060" s="16"/>
      <c r="D2060" s="16"/>
      <c r="BF2060" s="42"/>
      <c r="BG2060" s="42"/>
    </row>
    <row r="2061" spans="3:59" s="31" customFormat="1" x14ac:dyDescent="0.25">
      <c r="C2061" s="16"/>
      <c r="D2061" s="16"/>
      <c r="BF2061" s="42"/>
      <c r="BG2061" s="42"/>
    </row>
    <row r="2062" spans="3:59" s="31" customFormat="1" x14ac:dyDescent="0.25">
      <c r="C2062" s="16"/>
      <c r="D2062" s="16"/>
      <c r="BF2062" s="42"/>
      <c r="BG2062" s="42"/>
    </row>
    <row r="2063" spans="3:59" s="31" customFormat="1" x14ac:dyDescent="0.25">
      <c r="C2063" s="16"/>
      <c r="D2063" s="16"/>
      <c r="BF2063" s="42"/>
      <c r="BG2063" s="42"/>
    </row>
    <row r="2064" spans="3:59" s="31" customFormat="1" x14ac:dyDescent="0.25">
      <c r="C2064" s="16"/>
      <c r="D2064" s="16"/>
      <c r="BF2064" s="42"/>
      <c r="BG2064" s="42"/>
    </row>
    <row r="2065" spans="3:59" s="31" customFormat="1" x14ac:dyDescent="0.25">
      <c r="C2065" s="16"/>
      <c r="D2065" s="16"/>
      <c r="BF2065" s="42"/>
      <c r="BG2065" s="42"/>
    </row>
    <row r="2066" spans="3:59" s="31" customFormat="1" x14ac:dyDescent="0.25">
      <c r="C2066" s="16"/>
      <c r="D2066" s="16"/>
      <c r="BF2066" s="42"/>
      <c r="BG2066" s="42"/>
    </row>
    <row r="2067" spans="3:59" s="31" customFormat="1" x14ac:dyDescent="0.25">
      <c r="C2067" s="16"/>
      <c r="D2067" s="16"/>
      <c r="BF2067" s="42"/>
      <c r="BG2067" s="42"/>
    </row>
    <row r="2068" spans="3:59" s="31" customFormat="1" x14ac:dyDescent="0.25">
      <c r="C2068" s="16"/>
      <c r="D2068" s="16"/>
      <c r="BF2068" s="42"/>
      <c r="BG2068" s="42"/>
    </row>
    <row r="2069" spans="3:59" s="31" customFormat="1" x14ac:dyDescent="0.25">
      <c r="C2069" s="16"/>
      <c r="D2069" s="16"/>
      <c r="BF2069" s="42"/>
      <c r="BG2069" s="42"/>
    </row>
    <row r="2070" spans="3:59" s="31" customFormat="1" x14ac:dyDescent="0.25">
      <c r="C2070" s="16"/>
      <c r="D2070" s="16"/>
      <c r="BF2070" s="42"/>
      <c r="BG2070" s="42"/>
    </row>
    <row r="2071" spans="3:59" s="31" customFormat="1" x14ac:dyDescent="0.25">
      <c r="C2071" s="16"/>
      <c r="D2071" s="16"/>
      <c r="BF2071" s="42"/>
      <c r="BG2071" s="42"/>
    </row>
    <row r="2072" spans="3:59" s="31" customFormat="1" x14ac:dyDescent="0.25">
      <c r="C2072" s="16"/>
      <c r="D2072" s="16"/>
      <c r="BF2072" s="42"/>
      <c r="BG2072" s="42"/>
    </row>
    <row r="2073" spans="3:59" s="31" customFormat="1" x14ac:dyDescent="0.25">
      <c r="C2073" s="16"/>
      <c r="D2073" s="16"/>
      <c r="BF2073" s="42"/>
      <c r="BG2073" s="42"/>
    </row>
    <row r="2074" spans="3:59" s="31" customFormat="1" x14ac:dyDescent="0.25">
      <c r="C2074" s="16"/>
      <c r="D2074" s="16"/>
      <c r="BF2074" s="42"/>
      <c r="BG2074" s="42"/>
    </row>
    <row r="2075" spans="3:59" s="31" customFormat="1" x14ac:dyDescent="0.25">
      <c r="C2075" s="16"/>
      <c r="D2075" s="16"/>
      <c r="BF2075" s="42"/>
      <c r="BG2075" s="42"/>
    </row>
    <row r="2076" spans="3:59" s="31" customFormat="1" x14ac:dyDescent="0.25">
      <c r="C2076" s="16"/>
      <c r="D2076" s="16"/>
      <c r="BF2076" s="42"/>
      <c r="BG2076" s="42"/>
    </row>
    <row r="2077" spans="3:59" s="31" customFormat="1" x14ac:dyDescent="0.25">
      <c r="C2077" s="16"/>
      <c r="D2077" s="16"/>
      <c r="BF2077" s="42"/>
      <c r="BG2077" s="42"/>
    </row>
    <row r="2078" spans="3:59" s="31" customFormat="1" x14ac:dyDescent="0.25">
      <c r="C2078" s="16"/>
      <c r="D2078" s="16"/>
      <c r="BF2078" s="42"/>
      <c r="BG2078" s="42"/>
    </row>
    <row r="2079" spans="3:59" s="31" customFormat="1" x14ac:dyDescent="0.25">
      <c r="C2079" s="16"/>
      <c r="D2079" s="16"/>
      <c r="BF2079" s="42"/>
      <c r="BG2079" s="42"/>
    </row>
    <row r="2080" spans="3:59" s="31" customFormat="1" x14ac:dyDescent="0.25">
      <c r="C2080" s="16"/>
      <c r="D2080" s="16"/>
      <c r="BF2080" s="42"/>
      <c r="BG2080" s="42"/>
    </row>
    <row r="2081" spans="3:59" s="31" customFormat="1" x14ac:dyDescent="0.25">
      <c r="C2081" s="16"/>
      <c r="D2081" s="16"/>
      <c r="BF2081" s="42"/>
      <c r="BG2081" s="42"/>
    </row>
    <row r="2082" spans="3:59" s="31" customFormat="1" x14ac:dyDescent="0.25">
      <c r="C2082" s="16"/>
      <c r="D2082" s="16"/>
      <c r="BF2082" s="42"/>
      <c r="BG2082" s="42"/>
    </row>
    <row r="2083" spans="3:59" s="31" customFormat="1" x14ac:dyDescent="0.25">
      <c r="C2083" s="16"/>
      <c r="D2083" s="16"/>
      <c r="BF2083" s="42"/>
      <c r="BG2083" s="42"/>
    </row>
    <row r="2084" spans="3:59" s="31" customFormat="1" x14ac:dyDescent="0.25">
      <c r="C2084" s="16"/>
      <c r="D2084" s="16"/>
      <c r="BF2084" s="42"/>
      <c r="BG2084" s="42"/>
    </row>
    <row r="2085" spans="3:59" s="31" customFormat="1" x14ac:dyDescent="0.25">
      <c r="C2085" s="16"/>
      <c r="D2085" s="16"/>
      <c r="BF2085" s="42"/>
      <c r="BG2085" s="42"/>
    </row>
    <row r="2086" spans="3:59" s="31" customFormat="1" x14ac:dyDescent="0.25">
      <c r="C2086" s="16"/>
      <c r="D2086" s="16"/>
      <c r="BF2086" s="42"/>
      <c r="BG2086" s="42"/>
    </row>
    <row r="2087" spans="3:59" s="31" customFormat="1" x14ac:dyDescent="0.25">
      <c r="C2087" s="16"/>
      <c r="D2087" s="16"/>
      <c r="BF2087" s="42"/>
      <c r="BG2087" s="42"/>
    </row>
    <row r="2088" spans="3:59" s="31" customFormat="1" x14ac:dyDescent="0.25">
      <c r="C2088" s="16"/>
      <c r="D2088" s="16"/>
      <c r="BF2088" s="42"/>
      <c r="BG2088" s="42"/>
    </row>
    <row r="2089" spans="3:59" s="31" customFormat="1" x14ac:dyDescent="0.25">
      <c r="C2089" s="16"/>
      <c r="D2089" s="16"/>
      <c r="BF2089" s="42"/>
      <c r="BG2089" s="42"/>
    </row>
    <row r="2090" spans="3:59" s="31" customFormat="1" x14ac:dyDescent="0.25">
      <c r="C2090" s="16"/>
      <c r="D2090" s="16"/>
      <c r="BF2090" s="42"/>
      <c r="BG2090" s="42"/>
    </row>
    <row r="2091" spans="3:59" s="31" customFormat="1" x14ac:dyDescent="0.25">
      <c r="C2091" s="16"/>
      <c r="D2091" s="16"/>
      <c r="BF2091" s="42"/>
      <c r="BG2091" s="42"/>
    </row>
    <row r="2092" spans="3:59" s="31" customFormat="1" x14ac:dyDescent="0.25">
      <c r="C2092" s="16"/>
      <c r="D2092" s="16"/>
      <c r="BF2092" s="42"/>
      <c r="BG2092" s="42"/>
    </row>
    <row r="2093" spans="3:59" s="31" customFormat="1" x14ac:dyDescent="0.25">
      <c r="C2093" s="16"/>
      <c r="D2093" s="16"/>
      <c r="BF2093" s="42"/>
      <c r="BG2093" s="42"/>
    </row>
    <row r="2094" spans="3:59" s="31" customFormat="1" x14ac:dyDescent="0.25">
      <c r="C2094" s="16"/>
      <c r="D2094" s="16"/>
      <c r="BF2094" s="42"/>
      <c r="BG2094" s="42"/>
    </row>
    <row r="2095" spans="3:59" s="31" customFormat="1" x14ac:dyDescent="0.25">
      <c r="C2095" s="16"/>
      <c r="D2095" s="16"/>
      <c r="BF2095" s="42"/>
      <c r="BG2095" s="42"/>
    </row>
    <row r="2096" spans="3:59" s="31" customFormat="1" x14ac:dyDescent="0.25">
      <c r="C2096" s="16"/>
      <c r="D2096" s="16"/>
      <c r="BF2096" s="42"/>
      <c r="BG2096" s="42"/>
    </row>
    <row r="2097" spans="3:59" s="31" customFormat="1" x14ac:dyDescent="0.25">
      <c r="C2097" s="16"/>
      <c r="D2097" s="16"/>
      <c r="BF2097" s="42"/>
      <c r="BG2097" s="42"/>
    </row>
    <row r="2098" spans="3:59" s="31" customFormat="1" x14ac:dyDescent="0.25">
      <c r="C2098" s="16"/>
      <c r="D2098" s="16"/>
      <c r="BF2098" s="42"/>
      <c r="BG2098" s="42"/>
    </row>
    <row r="2099" spans="3:59" s="31" customFormat="1" x14ac:dyDescent="0.25">
      <c r="C2099" s="16"/>
      <c r="D2099" s="16"/>
      <c r="BF2099" s="42"/>
      <c r="BG2099" s="42"/>
    </row>
    <row r="2100" spans="3:59" s="31" customFormat="1" x14ac:dyDescent="0.25">
      <c r="C2100" s="16"/>
      <c r="D2100" s="16"/>
      <c r="BF2100" s="42"/>
      <c r="BG2100" s="42"/>
    </row>
    <row r="2101" spans="3:59" s="31" customFormat="1" x14ac:dyDescent="0.25">
      <c r="C2101" s="16"/>
      <c r="D2101" s="16"/>
      <c r="BF2101" s="42"/>
      <c r="BG2101" s="42"/>
    </row>
    <row r="2102" spans="3:59" s="31" customFormat="1" x14ac:dyDescent="0.25">
      <c r="C2102" s="16"/>
      <c r="D2102" s="16"/>
      <c r="BF2102" s="42"/>
      <c r="BG2102" s="42"/>
    </row>
    <row r="2103" spans="3:59" s="31" customFormat="1" x14ac:dyDescent="0.25">
      <c r="C2103" s="16"/>
      <c r="D2103" s="16"/>
      <c r="BF2103" s="42"/>
      <c r="BG2103" s="42"/>
    </row>
    <row r="2104" spans="3:59" s="31" customFormat="1" x14ac:dyDescent="0.25">
      <c r="C2104" s="16"/>
      <c r="D2104" s="16"/>
      <c r="BF2104" s="42"/>
      <c r="BG2104" s="42"/>
    </row>
    <row r="2105" spans="3:59" s="31" customFormat="1" x14ac:dyDescent="0.25">
      <c r="C2105" s="16"/>
      <c r="D2105" s="16"/>
      <c r="BF2105" s="42"/>
      <c r="BG2105" s="42"/>
    </row>
    <row r="2106" spans="3:59" s="31" customFormat="1" x14ac:dyDescent="0.25">
      <c r="C2106" s="16"/>
      <c r="D2106" s="16"/>
      <c r="BF2106" s="42"/>
      <c r="BG2106" s="42"/>
    </row>
    <row r="2107" spans="3:59" s="31" customFormat="1" x14ac:dyDescent="0.25">
      <c r="C2107" s="16"/>
      <c r="D2107" s="16"/>
      <c r="BF2107" s="42"/>
      <c r="BG2107" s="42"/>
    </row>
    <row r="2108" spans="3:59" s="31" customFormat="1" x14ac:dyDescent="0.25">
      <c r="C2108" s="16"/>
      <c r="D2108" s="16"/>
      <c r="BF2108" s="42"/>
      <c r="BG2108" s="42"/>
    </row>
    <row r="2109" spans="3:59" s="31" customFormat="1" x14ac:dyDescent="0.25">
      <c r="C2109" s="16"/>
      <c r="D2109" s="16"/>
      <c r="BF2109" s="42"/>
      <c r="BG2109" s="42"/>
    </row>
    <row r="2110" spans="3:59" s="31" customFormat="1" x14ac:dyDescent="0.25">
      <c r="C2110" s="16"/>
      <c r="D2110" s="16"/>
      <c r="BF2110" s="42"/>
      <c r="BG2110" s="42"/>
    </row>
    <row r="2111" spans="3:59" s="31" customFormat="1" x14ac:dyDescent="0.25">
      <c r="C2111" s="16"/>
      <c r="D2111" s="16"/>
      <c r="BF2111" s="42"/>
      <c r="BG2111" s="42"/>
    </row>
    <row r="2112" spans="3:59" s="31" customFormat="1" x14ac:dyDescent="0.25">
      <c r="C2112" s="16"/>
      <c r="D2112" s="16"/>
      <c r="BF2112" s="42"/>
      <c r="BG2112" s="42"/>
    </row>
    <row r="2113" spans="3:59" s="31" customFormat="1" x14ac:dyDescent="0.25">
      <c r="C2113" s="16"/>
      <c r="D2113" s="16"/>
      <c r="BF2113" s="42"/>
      <c r="BG2113" s="42"/>
    </row>
    <row r="2114" spans="3:59" s="31" customFormat="1" x14ac:dyDescent="0.25">
      <c r="C2114" s="16"/>
      <c r="D2114" s="16"/>
      <c r="BF2114" s="42"/>
      <c r="BG2114" s="42"/>
    </row>
    <row r="2115" spans="3:59" s="31" customFormat="1" x14ac:dyDescent="0.25">
      <c r="C2115" s="16"/>
      <c r="D2115" s="16"/>
      <c r="BF2115" s="42"/>
      <c r="BG2115" s="42"/>
    </row>
    <row r="2116" spans="3:59" s="31" customFormat="1" x14ac:dyDescent="0.25">
      <c r="C2116" s="16"/>
      <c r="D2116" s="16"/>
      <c r="BF2116" s="42"/>
      <c r="BG2116" s="42"/>
    </row>
    <row r="2117" spans="3:59" s="31" customFormat="1" x14ac:dyDescent="0.25">
      <c r="C2117" s="16"/>
      <c r="D2117" s="16"/>
      <c r="BF2117" s="42"/>
      <c r="BG2117" s="42"/>
    </row>
    <row r="2118" spans="3:59" s="31" customFormat="1" x14ac:dyDescent="0.25">
      <c r="C2118" s="16"/>
      <c r="D2118" s="16"/>
      <c r="BF2118" s="42"/>
      <c r="BG2118" s="42"/>
    </row>
    <row r="2119" spans="3:59" s="31" customFormat="1" x14ac:dyDescent="0.25">
      <c r="C2119" s="16"/>
      <c r="D2119" s="16"/>
      <c r="BF2119" s="42"/>
      <c r="BG2119" s="42"/>
    </row>
    <row r="2120" spans="3:59" s="31" customFormat="1" x14ac:dyDescent="0.25">
      <c r="C2120" s="16"/>
      <c r="D2120" s="16"/>
      <c r="BF2120" s="42"/>
      <c r="BG2120" s="42"/>
    </row>
    <row r="2121" spans="3:59" s="31" customFormat="1" x14ac:dyDescent="0.25">
      <c r="C2121" s="16"/>
      <c r="D2121" s="16"/>
      <c r="BF2121" s="42"/>
      <c r="BG2121" s="42"/>
    </row>
    <row r="2122" spans="3:59" s="31" customFormat="1" x14ac:dyDescent="0.25">
      <c r="C2122" s="16"/>
      <c r="D2122" s="16"/>
      <c r="BF2122" s="42"/>
      <c r="BG2122" s="42"/>
    </row>
    <row r="2123" spans="3:59" s="31" customFormat="1" x14ac:dyDescent="0.25">
      <c r="C2123" s="16"/>
      <c r="D2123" s="16"/>
      <c r="BF2123" s="42"/>
      <c r="BG2123" s="42"/>
    </row>
    <row r="2124" spans="3:59" s="31" customFormat="1" x14ac:dyDescent="0.25">
      <c r="C2124" s="16"/>
      <c r="D2124" s="16"/>
      <c r="BF2124" s="42"/>
      <c r="BG2124" s="42"/>
    </row>
    <row r="2125" spans="3:59" s="31" customFormat="1" x14ac:dyDescent="0.25">
      <c r="C2125" s="16"/>
      <c r="D2125" s="16"/>
      <c r="BF2125" s="42"/>
      <c r="BG2125" s="42"/>
    </row>
    <row r="2126" spans="3:59" s="31" customFormat="1" x14ac:dyDescent="0.25">
      <c r="C2126" s="16"/>
      <c r="D2126" s="16"/>
      <c r="BF2126" s="42"/>
      <c r="BG2126" s="42"/>
    </row>
    <row r="2127" spans="3:59" s="31" customFormat="1" x14ac:dyDescent="0.25">
      <c r="C2127" s="16"/>
      <c r="D2127" s="16"/>
      <c r="BF2127" s="42"/>
      <c r="BG2127" s="42"/>
    </row>
    <row r="2128" spans="3:59" s="31" customFormat="1" x14ac:dyDescent="0.25">
      <c r="C2128" s="16"/>
      <c r="D2128" s="16"/>
      <c r="BF2128" s="42"/>
      <c r="BG2128" s="42"/>
    </row>
    <row r="2129" spans="3:59" s="31" customFormat="1" x14ac:dyDescent="0.25">
      <c r="C2129" s="16"/>
      <c r="D2129" s="16"/>
      <c r="BF2129" s="42"/>
      <c r="BG2129" s="42"/>
    </row>
    <row r="2130" spans="3:59" s="31" customFormat="1" x14ac:dyDescent="0.25">
      <c r="C2130" s="16"/>
      <c r="D2130" s="16"/>
      <c r="BF2130" s="42"/>
      <c r="BG2130" s="42"/>
    </row>
    <row r="2131" spans="3:59" s="31" customFormat="1" x14ac:dyDescent="0.25">
      <c r="C2131" s="16"/>
      <c r="D2131" s="16"/>
      <c r="BF2131" s="42"/>
      <c r="BG2131" s="42"/>
    </row>
    <row r="2132" spans="3:59" s="31" customFormat="1" x14ac:dyDescent="0.25">
      <c r="C2132" s="16"/>
      <c r="D2132" s="16"/>
      <c r="BF2132" s="42"/>
      <c r="BG2132" s="42"/>
    </row>
    <row r="2133" spans="3:59" s="31" customFormat="1" x14ac:dyDescent="0.25">
      <c r="C2133" s="16"/>
      <c r="D2133" s="16"/>
      <c r="BF2133" s="42"/>
      <c r="BG2133" s="42"/>
    </row>
    <row r="2134" spans="3:59" s="31" customFormat="1" x14ac:dyDescent="0.25">
      <c r="C2134" s="16"/>
      <c r="D2134" s="16"/>
      <c r="BF2134" s="42"/>
      <c r="BG2134" s="42"/>
    </row>
    <row r="2135" spans="3:59" s="31" customFormat="1" x14ac:dyDescent="0.25">
      <c r="C2135" s="16"/>
      <c r="D2135" s="16"/>
      <c r="BF2135" s="42"/>
      <c r="BG2135" s="42"/>
    </row>
    <row r="2136" spans="3:59" s="31" customFormat="1" x14ac:dyDescent="0.25">
      <c r="C2136" s="16"/>
      <c r="D2136" s="16"/>
      <c r="BF2136" s="42"/>
      <c r="BG2136" s="42"/>
    </row>
    <row r="2137" spans="3:59" s="31" customFormat="1" x14ac:dyDescent="0.25">
      <c r="C2137" s="16"/>
      <c r="D2137" s="16"/>
      <c r="BF2137" s="42"/>
      <c r="BG2137" s="42"/>
    </row>
    <row r="2138" spans="3:59" s="31" customFormat="1" x14ac:dyDescent="0.25">
      <c r="C2138" s="16"/>
      <c r="D2138" s="16"/>
      <c r="BF2138" s="42"/>
      <c r="BG2138" s="42"/>
    </row>
    <row r="2139" spans="3:59" s="31" customFormat="1" x14ac:dyDescent="0.25">
      <c r="C2139" s="16"/>
      <c r="D2139" s="16"/>
      <c r="BF2139" s="42"/>
      <c r="BG2139" s="42"/>
    </row>
    <row r="2140" spans="3:59" s="31" customFormat="1" x14ac:dyDescent="0.25">
      <c r="C2140" s="16"/>
      <c r="D2140" s="16"/>
      <c r="BF2140" s="42"/>
      <c r="BG2140" s="42"/>
    </row>
    <row r="2141" spans="3:59" s="31" customFormat="1" x14ac:dyDescent="0.25">
      <c r="C2141" s="16"/>
      <c r="D2141" s="16"/>
      <c r="BF2141" s="42"/>
      <c r="BG2141" s="42"/>
    </row>
    <row r="2142" spans="3:59" s="31" customFormat="1" x14ac:dyDescent="0.25">
      <c r="C2142" s="16"/>
      <c r="D2142" s="16"/>
      <c r="BF2142" s="42"/>
      <c r="BG2142" s="42"/>
    </row>
    <row r="2143" spans="3:59" s="31" customFormat="1" x14ac:dyDescent="0.25">
      <c r="C2143" s="16"/>
      <c r="D2143" s="16"/>
      <c r="BF2143" s="42"/>
      <c r="BG2143" s="42"/>
    </row>
    <row r="2144" spans="3:59" s="31" customFormat="1" x14ac:dyDescent="0.25">
      <c r="C2144" s="16"/>
      <c r="D2144" s="16"/>
      <c r="BF2144" s="42"/>
      <c r="BG2144" s="42"/>
    </row>
    <row r="2145" spans="3:59" s="31" customFormat="1" x14ac:dyDescent="0.25">
      <c r="C2145" s="16"/>
      <c r="D2145" s="16"/>
      <c r="BF2145" s="42"/>
      <c r="BG2145" s="42"/>
    </row>
    <row r="2146" spans="3:59" s="31" customFormat="1" x14ac:dyDescent="0.25">
      <c r="C2146" s="16"/>
      <c r="D2146" s="16"/>
      <c r="BF2146" s="42"/>
      <c r="BG2146" s="42"/>
    </row>
    <row r="2147" spans="3:59" s="31" customFormat="1" x14ac:dyDescent="0.25">
      <c r="C2147" s="16"/>
      <c r="D2147" s="16"/>
      <c r="BF2147" s="42"/>
      <c r="BG2147" s="42"/>
    </row>
    <row r="2148" spans="3:59" s="31" customFormat="1" x14ac:dyDescent="0.25">
      <c r="C2148" s="16"/>
      <c r="D2148" s="16"/>
      <c r="BF2148" s="42"/>
      <c r="BG2148" s="42"/>
    </row>
    <row r="2149" spans="3:59" s="31" customFormat="1" x14ac:dyDescent="0.25">
      <c r="C2149" s="16"/>
      <c r="D2149" s="16"/>
      <c r="BF2149" s="42"/>
      <c r="BG2149" s="42"/>
    </row>
    <row r="2150" spans="3:59" s="31" customFormat="1" x14ac:dyDescent="0.25">
      <c r="C2150" s="16"/>
      <c r="D2150" s="16"/>
      <c r="BF2150" s="42"/>
      <c r="BG2150" s="42"/>
    </row>
    <row r="2151" spans="3:59" s="31" customFormat="1" x14ac:dyDescent="0.25">
      <c r="C2151" s="16"/>
      <c r="D2151" s="16"/>
      <c r="BF2151" s="42"/>
      <c r="BG2151" s="42"/>
    </row>
    <row r="2152" spans="3:59" s="31" customFormat="1" x14ac:dyDescent="0.25">
      <c r="C2152" s="16"/>
      <c r="D2152" s="16"/>
      <c r="BF2152" s="42"/>
      <c r="BG2152" s="42"/>
    </row>
    <row r="2153" spans="3:59" s="31" customFormat="1" x14ac:dyDescent="0.25">
      <c r="C2153" s="16"/>
      <c r="D2153" s="16"/>
      <c r="BF2153" s="42"/>
      <c r="BG2153" s="42"/>
    </row>
    <row r="2154" spans="3:59" s="31" customFormat="1" x14ac:dyDescent="0.25">
      <c r="C2154" s="16"/>
      <c r="D2154" s="16"/>
      <c r="BF2154" s="42"/>
      <c r="BG2154" s="42"/>
    </row>
    <row r="2155" spans="3:59" s="31" customFormat="1" x14ac:dyDescent="0.25">
      <c r="C2155" s="16"/>
      <c r="D2155" s="16"/>
      <c r="BF2155" s="42"/>
      <c r="BG2155" s="42"/>
    </row>
    <row r="2156" spans="3:59" s="31" customFormat="1" x14ac:dyDescent="0.25">
      <c r="C2156" s="16"/>
      <c r="D2156" s="16"/>
      <c r="BF2156" s="42"/>
      <c r="BG2156" s="42"/>
    </row>
    <row r="2157" spans="3:59" s="31" customFormat="1" x14ac:dyDescent="0.25">
      <c r="C2157" s="16"/>
      <c r="D2157" s="16"/>
      <c r="BF2157" s="42"/>
      <c r="BG2157" s="42"/>
    </row>
    <row r="2158" spans="3:59" s="31" customFormat="1" x14ac:dyDescent="0.25">
      <c r="C2158" s="16"/>
      <c r="D2158" s="16"/>
      <c r="BF2158" s="42"/>
      <c r="BG2158" s="42"/>
    </row>
    <row r="2159" spans="3:59" s="31" customFormat="1" x14ac:dyDescent="0.25">
      <c r="C2159" s="16"/>
      <c r="D2159" s="16"/>
      <c r="BF2159" s="42"/>
      <c r="BG2159" s="42"/>
    </row>
    <row r="2160" spans="3:59" s="31" customFormat="1" x14ac:dyDescent="0.25">
      <c r="C2160" s="16"/>
      <c r="D2160" s="16"/>
      <c r="BF2160" s="42"/>
      <c r="BG2160" s="42"/>
    </row>
    <row r="2161" spans="3:59" s="31" customFormat="1" x14ac:dyDescent="0.25">
      <c r="C2161" s="16"/>
      <c r="D2161" s="16"/>
      <c r="BF2161" s="42"/>
      <c r="BG2161" s="42"/>
    </row>
    <row r="2162" spans="3:59" s="31" customFormat="1" x14ac:dyDescent="0.25">
      <c r="C2162" s="16"/>
      <c r="D2162" s="16"/>
      <c r="BF2162" s="42"/>
      <c r="BG2162" s="42"/>
    </row>
    <row r="2163" spans="3:59" s="31" customFormat="1" x14ac:dyDescent="0.25">
      <c r="C2163" s="16"/>
      <c r="D2163" s="16"/>
      <c r="BF2163" s="42"/>
      <c r="BG2163" s="42"/>
    </row>
    <row r="2164" spans="3:59" s="31" customFormat="1" x14ac:dyDescent="0.25">
      <c r="C2164" s="16"/>
      <c r="D2164" s="16"/>
      <c r="BF2164" s="42"/>
      <c r="BG2164" s="42"/>
    </row>
    <row r="2165" spans="3:59" s="31" customFormat="1" x14ac:dyDescent="0.25">
      <c r="C2165" s="16"/>
      <c r="D2165" s="16"/>
      <c r="BF2165" s="42"/>
      <c r="BG2165" s="42"/>
    </row>
    <row r="2166" spans="3:59" s="31" customFormat="1" x14ac:dyDescent="0.25">
      <c r="C2166" s="16"/>
      <c r="D2166" s="16"/>
      <c r="BF2166" s="42"/>
      <c r="BG2166" s="42"/>
    </row>
    <row r="2167" spans="3:59" s="31" customFormat="1" x14ac:dyDescent="0.25">
      <c r="C2167" s="16"/>
      <c r="D2167" s="16"/>
      <c r="BF2167" s="42"/>
      <c r="BG2167" s="42"/>
    </row>
    <row r="2168" spans="3:59" s="31" customFormat="1" x14ac:dyDescent="0.25">
      <c r="C2168" s="16"/>
      <c r="D2168" s="16"/>
      <c r="BF2168" s="42"/>
      <c r="BG2168" s="42"/>
    </row>
    <row r="2169" spans="3:59" s="31" customFormat="1" x14ac:dyDescent="0.25">
      <c r="C2169" s="16"/>
      <c r="D2169" s="16"/>
      <c r="BF2169" s="42"/>
      <c r="BG2169" s="42"/>
    </row>
    <row r="2170" spans="3:59" s="31" customFormat="1" x14ac:dyDescent="0.25">
      <c r="C2170" s="16"/>
      <c r="D2170" s="16"/>
      <c r="BF2170" s="42"/>
      <c r="BG2170" s="42"/>
    </row>
    <row r="2171" spans="3:59" s="31" customFormat="1" x14ac:dyDescent="0.25">
      <c r="C2171" s="16"/>
      <c r="D2171" s="16"/>
      <c r="BF2171" s="42"/>
      <c r="BG2171" s="42"/>
    </row>
    <row r="2172" spans="3:59" s="31" customFormat="1" x14ac:dyDescent="0.25">
      <c r="C2172" s="16"/>
      <c r="D2172" s="16"/>
      <c r="BF2172" s="42"/>
      <c r="BG2172" s="42"/>
    </row>
    <row r="2173" spans="3:59" s="31" customFormat="1" x14ac:dyDescent="0.25">
      <c r="C2173" s="16"/>
      <c r="D2173" s="16"/>
      <c r="BF2173" s="42"/>
      <c r="BG2173" s="42"/>
    </row>
    <row r="2174" spans="3:59" s="31" customFormat="1" x14ac:dyDescent="0.25">
      <c r="C2174" s="16"/>
      <c r="D2174" s="16"/>
      <c r="BF2174" s="42"/>
      <c r="BG2174" s="42"/>
    </row>
    <row r="2175" spans="3:59" s="31" customFormat="1" x14ac:dyDescent="0.25">
      <c r="C2175" s="16"/>
      <c r="D2175" s="16"/>
      <c r="BF2175" s="42"/>
      <c r="BG2175" s="42"/>
    </row>
    <row r="2176" spans="3:59" s="31" customFormat="1" x14ac:dyDescent="0.25">
      <c r="C2176" s="16"/>
      <c r="D2176" s="16"/>
      <c r="BF2176" s="42"/>
      <c r="BG2176" s="42"/>
    </row>
    <row r="2177" spans="3:59" s="31" customFormat="1" x14ac:dyDescent="0.25">
      <c r="C2177" s="16"/>
      <c r="D2177" s="16"/>
      <c r="BF2177" s="42"/>
      <c r="BG2177" s="42"/>
    </row>
    <row r="2178" spans="3:59" s="31" customFormat="1" x14ac:dyDescent="0.25">
      <c r="C2178" s="16"/>
      <c r="D2178" s="16"/>
      <c r="BF2178" s="42"/>
      <c r="BG2178" s="42"/>
    </row>
    <row r="2179" spans="3:59" s="31" customFormat="1" x14ac:dyDescent="0.25">
      <c r="C2179" s="16"/>
      <c r="D2179" s="16"/>
      <c r="BF2179" s="42"/>
      <c r="BG2179" s="42"/>
    </row>
    <row r="2180" spans="3:59" s="31" customFormat="1" x14ac:dyDescent="0.25">
      <c r="C2180" s="16"/>
      <c r="D2180" s="16"/>
      <c r="BF2180" s="42"/>
      <c r="BG2180" s="42"/>
    </row>
    <row r="2181" spans="3:59" s="31" customFormat="1" x14ac:dyDescent="0.25">
      <c r="C2181" s="16"/>
      <c r="D2181" s="16"/>
      <c r="BF2181" s="42"/>
      <c r="BG2181" s="42"/>
    </row>
    <row r="2182" spans="3:59" s="31" customFormat="1" x14ac:dyDescent="0.25">
      <c r="C2182" s="16"/>
      <c r="D2182" s="16"/>
      <c r="BF2182" s="42"/>
      <c r="BG2182" s="42"/>
    </row>
    <row r="2183" spans="3:59" s="31" customFormat="1" x14ac:dyDescent="0.25">
      <c r="C2183" s="16"/>
      <c r="D2183" s="16"/>
      <c r="BF2183" s="42"/>
      <c r="BG2183" s="42"/>
    </row>
    <row r="2184" spans="3:59" s="31" customFormat="1" x14ac:dyDescent="0.25">
      <c r="C2184" s="16"/>
      <c r="D2184" s="16"/>
      <c r="BF2184" s="42"/>
      <c r="BG2184" s="42"/>
    </row>
    <row r="2185" spans="3:59" s="31" customFormat="1" x14ac:dyDescent="0.25">
      <c r="C2185" s="16"/>
      <c r="D2185" s="16"/>
      <c r="BF2185" s="42"/>
      <c r="BG2185" s="42"/>
    </row>
    <row r="2186" spans="3:59" s="31" customFormat="1" x14ac:dyDescent="0.25">
      <c r="C2186" s="16"/>
      <c r="D2186" s="16"/>
      <c r="BF2186" s="42"/>
      <c r="BG2186" s="42"/>
    </row>
    <row r="2187" spans="3:59" s="31" customFormat="1" x14ac:dyDescent="0.25">
      <c r="C2187" s="16"/>
      <c r="D2187" s="16"/>
      <c r="BF2187" s="42"/>
      <c r="BG2187" s="42"/>
    </row>
    <row r="2188" spans="3:59" s="31" customFormat="1" x14ac:dyDescent="0.25">
      <c r="C2188" s="16"/>
      <c r="D2188" s="16"/>
      <c r="BF2188" s="42"/>
      <c r="BG2188" s="42"/>
    </row>
    <row r="2189" spans="3:59" s="31" customFormat="1" x14ac:dyDescent="0.25">
      <c r="C2189" s="16"/>
      <c r="D2189" s="16"/>
      <c r="BF2189" s="42"/>
      <c r="BG2189" s="42"/>
    </row>
    <row r="2190" spans="3:59" s="31" customFormat="1" x14ac:dyDescent="0.25">
      <c r="C2190" s="16"/>
      <c r="D2190" s="16"/>
      <c r="BF2190" s="42"/>
      <c r="BG2190" s="42"/>
    </row>
    <row r="2191" spans="3:59" s="31" customFormat="1" x14ac:dyDescent="0.25">
      <c r="C2191" s="16"/>
      <c r="D2191" s="16"/>
      <c r="BF2191" s="42"/>
      <c r="BG2191" s="42"/>
    </row>
    <row r="2192" spans="3:59" s="31" customFormat="1" x14ac:dyDescent="0.25">
      <c r="C2192" s="16"/>
      <c r="D2192" s="16"/>
      <c r="BF2192" s="42"/>
      <c r="BG2192" s="42"/>
    </row>
    <row r="2193" spans="3:59" s="31" customFormat="1" x14ac:dyDescent="0.25">
      <c r="C2193" s="16"/>
      <c r="D2193" s="16"/>
      <c r="BF2193" s="42"/>
      <c r="BG2193" s="42"/>
    </row>
    <row r="2194" spans="3:59" s="31" customFormat="1" x14ac:dyDescent="0.25">
      <c r="C2194" s="16"/>
      <c r="D2194" s="16"/>
      <c r="BF2194" s="42"/>
      <c r="BG2194" s="42"/>
    </row>
    <row r="2195" spans="3:59" s="31" customFormat="1" x14ac:dyDescent="0.25">
      <c r="C2195" s="16"/>
      <c r="D2195" s="16"/>
      <c r="BF2195" s="42"/>
      <c r="BG2195" s="42"/>
    </row>
    <row r="2196" spans="3:59" s="31" customFormat="1" x14ac:dyDescent="0.25">
      <c r="C2196" s="16"/>
      <c r="D2196" s="16"/>
      <c r="BF2196" s="42"/>
      <c r="BG2196" s="42"/>
    </row>
    <row r="2197" spans="3:59" s="31" customFormat="1" x14ac:dyDescent="0.25">
      <c r="C2197" s="16"/>
      <c r="D2197" s="16"/>
      <c r="BF2197" s="42"/>
      <c r="BG2197" s="42"/>
    </row>
    <row r="2198" spans="3:59" s="31" customFormat="1" x14ac:dyDescent="0.25">
      <c r="C2198" s="16"/>
      <c r="D2198" s="16"/>
      <c r="BF2198" s="42"/>
      <c r="BG2198" s="42"/>
    </row>
    <row r="2199" spans="3:59" s="31" customFormat="1" x14ac:dyDescent="0.25">
      <c r="C2199" s="16"/>
      <c r="D2199" s="16"/>
      <c r="BF2199" s="42"/>
      <c r="BG2199" s="42"/>
    </row>
    <row r="2200" spans="3:59" s="31" customFormat="1" x14ac:dyDescent="0.25">
      <c r="C2200" s="16"/>
      <c r="D2200" s="16"/>
      <c r="BF2200" s="42"/>
      <c r="BG2200" s="42"/>
    </row>
    <row r="2201" spans="3:59" s="31" customFormat="1" x14ac:dyDescent="0.25">
      <c r="C2201" s="16"/>
      <c r="D2201" s="16"/>
      <c r="BF2201" s="42"/>
      <c r="BG2201" s="42"/>
    </row>
    <row r="2202" spans="3:59" s="31" customFormat="1" x14ac:dyDescent="0.25">
      <c r="C2202" s="16"/>
      <c r="D2202" s="16"/>
      <c r="BF2202" s="42"/>
      <c r="BG2202" s="42"/>
    </row>
    <row r="2203" spans="3:59" s="31" customFormat="1" x14ac:dyDescent="0.25">
      <c r="C2203" s="16"/>
      <c r="D2203" s="16"/>
      <c r="BF2203" s="42"/>
      <c r="BG2203" s="42"/>
    </row>
    <row r="2204" spans="3:59" s="31" customFormat="1" x14ac:dyDescent="0.25">
      <c r="C2204" s="16"/>
      <c r="D2204" s="16"/>
      <c r="BF2204" s="42"/>
      <c r="BG2204" s="42"/>
    </row>
    <row r="2205" spans="3:59" s="31" customFormat="1" x14ac:dyDescent="0.25">
      <c r="C2205" s="16"/>
      <c r="D2205" s="16"/>
      <c r="BF2205" s="42"/>
      <c r="BG2205" s="42"/>
    </row>
    <row r="2206" spans="3:59" s="31" customFormat="1" x14ac:dyDescent="0.25">
      <c r="C2206" s="16"/>
      <c r="D2206" s="16"/>
      <c r="BF2206" s="42"/>
      <c r="BG2206" s="42"/>
    </row>
    <row r="2207" spans="3:59" s="31" customFormat="1" x14ac:dyDescent="0.25">
      <c r="C2207" s="16"/>
      <c r="D2207" s="16"/>
      <c r="BF2207" s="42"/>
      <c r="BG2207" s="42"/>
    </row>
    <row r="2208" spans="3:59" s="31" customFormat="1" x14ac:dyDescent="0.25">
      <c r="C2208" s="16"/>
      <c r="D2208" s="16"/>
      <c r="BF2208" s="42"/>
      <c r="BG2208" s="42"/>
    </row>
    <row r="2209" spans="3:59" s="31" customFormat="1" x14ac:dyDescent="0.25">
      <c r="C2209" s="16"/>
      <c r="D2209" s="16"/>
      <c r="BF2209" s="42"/>
      <c r="BG2209" s="42"/>
    </row>
    <row r="2210" spans="3:59" s="31" customFormat="1" x14ac:dyDescent="0.25">
      <c r="C2210" s="16"/>
      <c r="D2210" s="16"/>
      <c r="BF2210" s="42"/>
      <c r="BG2210" s="42"/>
    </row>
    <row r="2211" spans="3:59" s="31" customFormat="1" x14ac:dyDescent="0.25">
      <c r="C2211" s="16"/>
      <c r="D2211" s="16"/>
      <c r="BF2211" s="42"/>
      <c r="BG2211" s="42"/>
    </row>
    <row r="2212" spans="3:59" s="31" customFormat="1" x14ac:dyDescent="0.25">
      <c r="C2212" s="16"/>
      <c r="D2212" s="16"/>
      <c r="BF2212" s="42"/>
      <c r="BG2212" s="42"/>
    </row>
    <row r="2213" spans="3:59" s="31" customFormat="1" x14ac:dyDescent="0.25">
      <c r="C2213" s="16"/>
      <c r="D2213" s="16"/>
      <c r="BF2213" s="42"/>
      <c r="BG2213" s="42"/>
    </row>
    <row r="2214" spans="3:59" s="31" customFormat="1" x14ac:dyDescent="0.25">
      <c r="C2214" s="16"/>
      <c r="D2214" s="16"/>
      <c r="BF2214" s="42"/>
      <c r="BG2214" s="42"/>
    </row>
    <row r="2215" spans="3:59" s="31" customFormat="1" x14ac:dyDescent="0.25">
      <c r="C2215" s="16"/>
      <c r="D2215" s="16"/>
      <c r="BF2215" s="42"/>
      <c r="BG2215" s="42"/>
    </row>
    <row r="2216" spans="3:59" s="31" customFormat="1" x14ac:dyDescent="0.25">
      <c r="C2216" s="16"/>
      <c r="D2216" s="16"/>
      <c r="BF2216" s="42"/>
      <c r="BG2216" s="42"/>
    </row>
    <row r="2217" spans="3:59" s="31" customFormat="1" x14ac:dyDescent="0.25">
      <c r="C2217" s="16"/>
      <c r="D2217" s="16"/>
      <c r="BF2217" s="42"/>
      <c r="BG2217" s="42"/>
    </row>
    <row r="2218" spans="3:59" s="31" customFormat="1" x14ac:dyDescent="0.25">
      <c r="C2218" s="16"/>
      <c r="D2218" s="16"/>
      <c r="BF2218" s="42"/>
      <c r="BG2218" s="42"/>
    </row>
    <row r="2219" spans="3:59" s="31" customFormat="1" x14ac:dyDescent="0.25">
      <c r="C2219" s="16"/>
      <c r="D2219" s="16"/>
      <c r="BF2219" s="42"/>
      <c r="BG2219" s="42"/>
    </row>
    <row r="2220" spans="3:59" s="31" customFormat="1" x14ac:dyDescent="0.25">
      <c r="C2220" s="16"/>
      <c r="D2220" s="16"/>
      <c r="BF2220" s="42"/>
      <c r="BG2220" s="42"/>
    </row>
    <row r="2221" spans="3:59" s="31" customFormat="1" x14ac:dyDescent="0.25">
      <c r="C2221" s="16"/>
      <c r="D2221" s="16"/>
      <c r="BF2221" s="42"/>
      <c r="BG2221" s="42"/>
    </row>
    <row r="2222" spans="3:59" s="31" customFormat="1" x14ac:dyDescent="0.25">
      <c r="C2222" s="16"/>
      <c r="D2222" s="16"/>
      <c r="BF2222" s="42"/>
      <c r="BG2222" s="42"/>
    </row>
    <row r="2223" spans="3:59" s="31" customFormat="1" x14ac:dyDescent="0.25">
      <c r="C2223" s="16"/>
      <c r="D2223" s="16"/>
      <c r="BF2223" s="42"/>
      <c r="BG2223" s="42"/>
    </row>
    <row r="2224" spans="3:59" s="31" customFormat="1" x14ac:dyDescent="0.25">
      <c r="C2224" s="16"/>
      <c r="D2224" s="16"/>
      <c r="BF2224" s="42"/>
      <c r="BG2224" s="42"/>
    </row>
    <row r="2225" spans="3:59" s="31" customFormat="1" x14ac:dyDescent="0.25">
      <c r="C2225" s="16"/>
      <c r="D2225" s="16"/>
      <c r="BF2225" s="42"/>
      <c r="BG2225" s="42"/>
    </row>
    <row r="2226" spans="3:59" s="31" customFormat="1" x14ac:dyDescent="0.25">
      <c r="C2226" s="16"/>
      <c r="D2226" s="16"/>
      <c r="BF2226" s="42"/>
      <c r="BG2226" s="42"/>
    </row>
    <row r="2227" spans="3:59" s="31" customFormat="1" x14ac:dyDescent="0.25">
      <c r="C2227" s="16"/>
      <c r="D2227" s="16"/>
      <c r="BF2227" s="42"/>
      <c r="BG2227" s="42"/>
    </row>
    <row r="2228" spans="3:59" s="31" customFormat="1" x14ac:dyDescent="0.25">
      <c r="C2228" s="16"/>
      <c r="D2228" s="16"/>
      <c r="BF2228" s="42"/>
      <c r="BG2228" s="42"/>
    </row>
    <row r="2229" spans="3:59" s="31" customFormat="1" x14ac:dyDescent="0.25">
      <c r="C2229" s="16"/>
      <c r="D2229" s="16"/>
      <c r="BF2229" s="42"/>
      <c r="BG2229" s="42"/>
    </row>
    <row r="2230" spans="3:59" s="31" customFormat="1" x14ac:dyDescent="0.25">
      <c r="C2230" s="16"/>
      <c r="D2230" s="16"/>
      <c r="BF2230" s="42"/>
      <c r="BG2230" s="42"/>
    </row>
    <row r="2231" spans="3:59" s="31" customFormat="1" x14ac:dyDescent="0.25">
      <c r="C2231" s="16"/>
      <c r="D2231" s="16"/>
      <c r="BF2231" s="42"/>
      <c r="BG2231" s="42"/>
    </row>
    <row r="2232" spans="3:59" s="31" customFormat="1" x14ac:dyDescent="0.25">
      <c r="C2232" s="16"/>
      <c r="D2232" s="16"/>
      <c r="BF2232" s="42"/>
      <c r="BG2232" s="42"/>
    </row>
    <row r="2233" spans="3:59" s="31" customFormat="1" x14ac:dyDescent="0.25">
      <c r="C2233" s="16"/>
      <c r="D2233" s="16"/>
      <c r="BF2233" s="42"/>
      <c r="BG2233" s="42"/>
    </row>
    <row r="2234" spans="3:59" s="31" customFormat="1" x14ac:dyDescent="0.25">
      <c r="C2234" s="16"/>
      <c r="D2234" s="16"/>
      <c r="BF2234" s="42"/>
      <c r="BG2234" s="42"/>
    </row>
    <row r="2235" spans="3:59" s="31" customFormat="1" x14ac:dyDescent="0.25">
      <c r="C2235" s="16"/>
      <c r="D2235" s="16"/>
      <c r="BF2235" s="42"/>
      <c r="BG2235" s="42"/>
    </row>
    <row r="2236" spans="3:59" s="31" customFormat="1" x14ac:dyDescent="0.25">
      <c r="C2236" s="16"/>
      <c r="D2236" s="16"/>
      <c r="BF2236" s="42"/>
      <c r="BG2236" s="42"/>
    </row>
    <row r="2237" spans="3:59" s="31" customFormat="1" x14ac:dyDescent="0.25">
      <c r="C2237" s="16"/>
      <c r="D2237" s="16"/>
      <c r="BF2237" s="42"/>
      <c r="BG2237" s="42"/>
    </row>
    <row r="2238" spans="3:59" s="31" customFormat="1" x14ac:dyDescent="0.25">
      <c r="C2238" s="16"/>
      <c r="D2238" s="16"/>
      <c r="BF2238" s="42"/>
      <c r="BG2238" s="42"/>
    </row>
    <row r="2239" spans="3:59" s="31" customFormat="1" x14ac:dyDescent="0.25">
      <c r="C2239" s="16"/>
      <c r="D2239" s="16"/>
      <c r="BF2239" s="42"/>
      <c r="BG2239" s="42"/>
    </row>
    <row r="2240" spans="3:59" s="31" customFormat="1" x14ac:dyDescent="0.25">
      <c r="C2240" s="16"/>
      <c r="D2240" s="16"/>
      <c r="BF2240" s="42"/>
      <c r="BG2240" s="42"/>
    </row>
    <row r="2241" spans="3:59" s="31" customFormat="1" x14ac:dyDescent="0.25">
      <c r="C2241" s="16"/>
      <c r="D2241" s="16"/>
      <c r="BF2241" s="42"/>
      <c r="BG2241" s="42"/>
    </row>
    <row r="2242" spans="3:59" s="31" customFormat="1" x14ac:dyDescent="0.25">
      <c r="C2242" s="16"/>
      <c r="D2242" s="16"/>
      <c r="BF2242" s="42"/>
      <c r="BG2242" s="42"/>
    </row>
    <row r="2243" spans="3:59" s="31" customFormat="1" x14ac:dyDescent="0.25">
      <c r="C2243" s="16"/>
      <c r="D2243" s="16"/>
      <c r="BF2243" s="42"/>
      <c r="BG2243" s="42"/>
    </row>
    <row r="2244" spans="3:59" s="31" customFormat="1" x14ac:dyDescent="0.25">
      <c r="C2244" s="16"/>
      <c r="D2244" s="16"/>
      <c r="BF2244" s="42"/>
      <c r="BG2244" s="42"/>
    </row>
    <row r="2245" spans="3:59" s="31" customFormat="1" x14ac:dyDescent="0.25">
      <c r="C2245" s="16"/>
      <c r="D2245" s="16"/>
      <c r="BF2245" s="42"/>
      <c r="BG2245" s="42"/>
    </row>
    <row r="2246" spans="3:59" s="31" customFormat="1" x14ac:dyDescent="0.25">
      <c r="C2246" s="16"/>
      <c r="D2246" s="16"/>
      <c r="BF2246" s="42"/>
      <c r="BG2246" s="42"/>
    </row>
    <row r="2247" spans="3:59" s="31" customFormat="1" x14ac:dyDescent="0.25">
      <c r="C2247" s="16"/>
      <c r="D2247" s="16"/>
      <c r="BF2247" s="42"/>
      <c r="BG2247" s="42"/>
    </row>
    <row r="2248" spans="3:59" s="31" customFormat="1" x14ac:dyDescent="0.25">
      <c r="C2248" s="16"/>
      <c r="D2248" s="16"/>
      <c r="BF2248" s="42"/>
      <c r="BG2248" s="42"/>
    </row>
    <row r="2249" spans="3:59" s="31" customFormat="1" x14ac:dyDescent="0.25">
      <c r="C2249" s="16"/>
      <c r="D2249" s="16"/>
      <c r="BF2249" s="42"/>
      <c r="BG2249" s="42"/>
    </row>
    <row r="2250" spans="3:59" s="31" customFormat="1" x14ac:dyDescent="0.25">
      <c r="C2250" s="16"/>
      <c r="D2250" s="16"/>
      <c r="BF2250" s="42"/>
      <c r="BG2250" s="42"/>
    </row>
    <row r="2251" spans="3:59" s="31" customFormat="1" x14ac:dyDescent="0.25">
      <c r="C2251" s="16"/>
      <c r="D2251" s="16"/>
      <c r="BF2251" s="42"/>
      <c r="BG2251" s="42"/>
    </row>
    <row r="2252" spans="3:59" s="31" customFormat="1" x14ac:dyDescent="0.25">
      <c r="C2252" s="16"/>
      <c r="D2252" s="16"/>
      <c r="BF2252" s="42"/>
      <c r="BG2252" s="42"/>
    </row>
    <row r="2253" spans="3:59" s="31" customFormat="1" x14ac:dyDescent="0.25">
      <c r="C2253" s="16"/>
      <c r="D2253" s="16"/>
      <c r="BF2253" s="42"/>
      <c r="BG2253" s="42"/>
    </row>
    <row r="2254" spans="3:59" s="31" customFormat="1" x14ac:dyDescent="0.25">
      <c r="C2254" s="16"/>
      <c r="D2254" s="16"/>
      <c r="BF2254" s="42"/>
      <c r="BG2254" s="42"/>
    </row>
    <row r="2255" spans="3:59" s="31" customFormat="1" x14ac:dyDescent="0.25">
      <c r="C2255" s="16"/>
      <c r="D2255" s="16"/>
      <c r="BF2255" s="42"/>
      <c r="BG2255" s="42"/>
    </row>
    <row r="2256" spans="3:59" s="31" customFormat="1" x14ac:dyDescent="0.25">
      <c r="C2256" s="16"/>
      <c r="D2256" s="16"/>
      <c r="BF2256" s="42"/>
      <c r="BG2256" s="42"/>
    </row>
    <row r="2257" spans="3:59" s="31" customFormat="1" x14ac:dyDescent="0.25">
      <c r="C2257" s="16"/>
      <c r="D2257" s="16"/>
      <c r="BF2257" s="42"/>
      <c r="BG2257" s="42"/>
    </row>
    <row r="2258" spans="3:59" s="31" customFormat="1" x14ac:dyDescent="0.25">
      <c r="C2258" s="16"/>
      <c r="D2258" s="16"/>
      <c r="BF2258" s="42"/>
      <c r="BG2258" s="42"/>
    </row>
    <row r="2259" spans="3:59" s="31" customFormat="1" x14ac:dyDescent="0.25">
      <c r="C2259" s="16"/>
      <c r="D2259" s="16"/>
      <c r="BF2259" s="42"/>
      <c r="BG2259" s="42"/>
    </row>
    <row r="2260" spans="3:59" s="31" customFormat="1" x14ac:dyDescent="0.25">
      <c r="C2260" s="16"/>
      <c r="D2260" s="16"/>
      <c r="BF2260" s="42"/>
      <c r="BG2260" s="42"/>
    </row>
    <row r="2261" spans="3:59" s="31" customFormat="1" x14ac:dyDescent="0.25">
      <c r="C2261" s="16"/>
      <c r="D2261" s="16"/>
      <c r="BF2261" s="42"/>
      <c r="BG2261" s="42"/>
    </row>
    <row r="2262" spans="3:59" s="31" customFormat="1" x14ac:dyDescent="0.25">
      <c r="C2262" s="16"/>
      <c r="D2262" s="16"/>
      <c r="BF2262" s="42"/>
      <c r="BG2262" s="42"/>
    </row>
    <row r="2263" spans="3:59" s="31" customFormat="1" x14ac:dyDescent="0.25">
      <c r="C2263" s="16"/>
      <c r="D2263" s="16"/>
      <c r="BF2263" s="42"/>
      <c r="BG2263" s="42"/>
    </row>
    <row r="2264" spans="3:59" s="31" customFormat="1" x14ac:dyDescent="0.25">
      <c r="C2264" s="16"/>
      <c r="D2264" s="16"/>
      <c r="BF2264" s="42"/>
      <c r="BG2264" s="42"/>
    </row>
    <row r="2265" spans="3:59" s="31" customFormat="1" x14ac:dyDescent="0.25">
      <c r="C2265" s="16"/>
      <c r="D2265" s="16"/>
      <c r="BF2265" s="42"/>
      <c r="BG2265" s="42"/>
    </row>
    <row r="2266" spans="3:59" s="31" customFormat="1" x14ac:dyDescent="0.25">
      <c r="C2266" s="16"/>
      <c r="D2266" s="16"/>
      <c r="BF2266" s="42"/>
      <c r="BG2266" s="42"/>
    </row>
    <row r="2267" spans="3:59" s="31" customFormat="1" x14ac:dyDescent="0.25">
      <c r="C2267" s="16"/>
      <c r="D2267" s="16"/>
      <c r="BF2267" s="42"/>
      <c r="BG2267" s="42"/>
    </row>
    <row r="2268" spans="3:59" s="31" customFormat="1" x14ac:dyDescent="0.25">
      <c r="C2268" s="16"/>
      <c r="D2268" s="16"/>
      <c r="BF2268" s="42"/>
      <c r="BG2268" s="42"/>
    </row>
    <row r="2269" spans="3:59" s="31" customFormat="1" x14ac:dyDescent="0.25">
      <c r="C2269" s="16"/>
      <c r="D2269" s="16"/>
      <c r="BF2269" s="42"/>
      <c r="BG2269" s="42"/>
    </row>
    <row r="2270" spans="3:59" s="31" customFormat="1" x14ac:dyDescent="0.25">
      <c r="C2270" s="16"/>
      <c r="D2270" s="16"/>
      <c r="BF2270" s="42"/>
      <c r="BG2270" s="42"/>
    </row>
    <row r="2271" spans="3:59" s="31" customFormat="1" x14ac:dyDescent="0.25">
      <c r="C2271" s="16"/>
      <c r="D2271" s="16"/>
      <c r="BF2271" s="42"/>
      <c r="BG2271" s="42"/>
    </row>
    <row r="2272" spans="3:59" s="31" customFormat="1" x14ac:dyDescent="0.25">
      <c r="C2272" s="16"/>
      <c r="D2272" s="16"/>
      <c r="BF2272" s="42"/>
      <c r="BG2272" s="42"/>
    </row>
    <row r="2273" spans="3:59" s="31" customFormat="1" x14ac:dyDescent="0.25">
      <c r="C2273" s="16"/>
      <c r="D2273" s="16"/>
      <c r="BF2273" s="42"/>
      <c r="BG2273" s="42"/>
    </row>
    <row r="2274" spans="3:59" s="31" customFormat="1" x14ac:dyDescent="0.25">
      <c r="C2274" s="16"/>
      <c r="D2274" s="16"/>
      <c r="BF2274" s="42"/>
      <c r="BG2274" s="42"/>
    </row>
    <row r="2275" spans="3:59" s="31" customFormat="1" x14ac:dyDescent="0.25">
      <c r="C2275" s="16"/>
      <c r="D2275" s="16"/>
      <c r="BF2275" s="42"/>
      <c r="BG2275" s="42"/>
    </row>
    <row r="2276" spans="3:59" s="31" customFormat="1" x14ac:dyDescent="0.25">
      <c r="C2276" s="16"/>
      <c r="D2276" s="16"/>
      <c r="BF2276" s="42"/>
      <c r="BG2276" s="42"/>
    </row>
    <row r="2277" spans="3:59" s="31" customFormat="1" x14ac:dyDescent="0.25">
      <c r="C2277" s="16"/>
      <c r="D2277" s="16"/>
      <c r="BF2277" s="42"/>
      <c r="BG2277" s="42"/>
    </row>
    <row r="2278" spans="3:59" s="31" customFormat="1" x14ac:dyDescent="0.25">
      <c r="C2278" s="16"/>
      <c r="D2278" s="16"/>
      <c r="BF2278" s="42"/>
      <c r="BG2278" s="42"/>
    </row>
    <row r="2279" spans="3:59" s="31" customFormat="1" x14ac:dyDescent="0.25">
      <c r="C2279" s="16"/>
      <c r="D2279" s="16"/>
      <c r="BF2279" s="42"/>
      <c r="BG2279" s="42"/>
    </row>
    <row r="2280" spans="3:59" s="31" customFormat="1" x14ac:dyDescent="0.25">
      <c r="C2280" s="16"/>
      <c r="D2280" s="16"/>
      <c r="BF2280" s="42"/>
      <c r="BG2280" s="42"/>
    </row>
    <row r="2281" spans="3:59" s="31" customFormat="1" x14ac:dyDescent="0.25">
      <c r="C2281" s="16"/>
      <c r="D2281" s="16"/>
      <c r="BF2281" s="42"/>
      <c r="BG2281" s="42"/>
    </row>
    <row r="2282" spans="3:59" s="31" customFormat="1" x14ac:dyDescent="0.25">
      <c r="C2282" s="16"/>
      <c r="D2282" s="16"/>
      <c r="BF2282" s="42"/>
      <c r="BG2282" s="42"/>
    </row>
    <row r="2283" spans="3:59" s="31" customFormat="1" x14ac:dyDescent="0.25">
      <c r="C2283" s="16"/>
      <c r="D2283" s="16"/>
      <c r="BF2283" s="42"/>
      <c r="BG2283" s="42"/>
    </row>
    <row r="2284" spans="3:59" s="31" customFormat="1" x14ac:dyDescent="0.25">
      <c r="C2284" s="16"/>
      <c r="D2284" s="16"/>
      <c r="BF2284" s="42"/>
      <c r="BG2284" s="42"/>
    </row>
    <row r="2285" spans="3:59" s="31" customFormat="1" x14ac:dyDescent="0.25">
      <c r="C2285" s="16"/>
      <c r="D2285" s="16"/>
      <c r="BF2285" s="42"/>
      <c r="BG2285" s="42"/>
    </row>
    <row r="2286" spans="3:59" s="31" customFormat="1" x14ac:dyDescent="0.25">
      <c r="C2286" s="16"/>
      <c r="D2286" s="16"/>
      <c r="BF2286" s="42"/>
      <c r="BG2286" s="42"/>
    </row>
    <row r="2287" spans="3:59" s="31" customFormat="1" x14ac:dyDescent="0.25">
      <c r="C2287" s="16"/>
      <c r="D2287" s="16"/>
      <c r="BF2287" s="42"/>
      <c r="BG2287" s="42"/>
    </row>
    <row r="2288" spans="3:59" s="31" customFormat="1" x14ac:dyDescent="0.25">
      <c r="C2288" s="16"/>
      <c r="D2288" s="16"/>
      <c r="BF2288" s="42"/>
      <c r="BG2288" s="42"/>
    </row>
    <row r="2289" spans="3:59" s="31" customFormat="1" x14ac:dyDescent="0.25">
      <c r="C2289" s="16"/>
      <c r="D2289" s="16"/>
      <c r="BF2289" s="42"/>
      <c r="BG2289" s="42"/>
    </row>
    <row r="2290" spans="3:59" s="31" customFormat="1" x14ac:dyDescent="0.25">
      <c r="C2290" s="16"/>
      <c r="D2290" s="16"/>
      <c r="BF2290" s="42"/>
      <c r="BG2290" s="42"/>
    </row>
    <row r="2291" spans="3:59" s="31" customFormat="1" x14ac:dyDescent="0.25">
      <c r="C2291" s="16"/>
      <c r="D2291" s="16"/>
      <c r="BF2291" s="42"/>
      <c r="BG2291" s="42"/>
    </row>
    <row r="2292" spans="3:59" s="31" customFormat="1" x14ac:dyDescent="0.25">
      <c r="C2292" s="16"/>
      <c r="D2292" s="16"/>
      <c r="BF2292" s="42"/>
      <c r="BG2292" s="42"/>
    </row>
    <row r="2293" spans="3:59" s="31" customFormat="1" x14ac:dyDescent="0.25">
      <c r="C2293" s="16"/>
      <c r="D2293" s="16"/>
      <c r="BF2293" s="42"/>
      <c r="BG2293" s="42"/>
    </row>
    <row r="2294" spans="3:59" s="31" customFormat="1" x14ac:dyDescent="0.25">
      <c r="C2294" s="16"/>
      <c r="D2294" s="16"/>
      <c r="BF2294" s="42"/>
      <c r="BG2294" s="42"/>
    </row>
    <row r="2295" spans="3:59" s="31" customFormat="1" x14ac:dyDescent="0.25">
      <c r="C2295" s="16"/>
      <c r="D2295" s="16"/>
      <c r="BF2295" s="42"/>
      <c r="BG2295" s="42"/>
    </row>
    <row r="2296" spans="3:59" s="31" customFormat="1" x14ac:dyDescent="0.25">
      <c r="C2296" s="16"/>
      <c r="D2296" s="16"/>
      <c r="BF2296" s="42"/>
      <c r="BG2296" s="42"/>
    </row>
    <row r="2297" spans="3:59" s="31" customFormat="1" x14ac:dyDescent="0.25">
      <c r="C2297" s="16"/>
      <c r="D2297" s="16"/>
      <c r="BF2297" s="42"/>
      <c r="BG2297" s="42"/>
    </row>
    <row r="2298" spans="3:59" s="31" customFormat="1" x14ac:dyDescent="0.25">
      <c r="C2298" s="16"/>
      <c r="D2298" s="16"/>
      <c r="BF2298" s="42"/>
      <c r="BG2298" s="42"/>
    </row>
    <row r="2299" spans="3:59" s="31" customFormat="1" x14ac:dyDescent="0.25">
      <c r="C2299" s="16"/>
      <c r="D2299" s="16"/>
      <c r="BF2299" s="42"/>
      <c r="BG2299" s="42"/>
    </row>
    <row r="2300" spans="3:59" s="31" customFormat="1" x14ac:dyDescent="0.25">
      <c r="C2300" s="16"/>
      <c r="D2300" s="16"/>
      <c r="BF2300" s="42"/>
      <c r="BG2300" s="42"/>
    </row>
    <row r="2301" spans="3:59" s="31" customFormat="1" x14ac:dyDescent="0.25">
      <c r="C2301" s="16"/>
      <c r="D2301" s="16"/>
      <c r="BF2301" s="42"/>
      <c r="BG2301" s="42"/>
    </row>
    <row r="2302" spans="3:59" s="31" customFormat="1" x14ac:dyDescent="0.25">
      <c r="C2302" s="16"/>
      <c r="D2302" s="16"/>
      <c r="BF2302" s="42"/>
      <c r="BG2302" s="42"/>
    </row>
    <row r="2303" spans="3:59" s="31" customFormat="1" x14ac:dyDescent="0.25">
      <c r="C2303" s="16"/>
      <c r="D2303" s="16"/>
      <c r="BF2303" s="42"/>
      <c r="BG2303" s="42"/>
    </row>
    <row r="2304" spans="3:59" s="31" customFormat="1" x14ac:dyDescent="0.25">
      <c r="C2304" s="16"/>
      <c r="D2304" s="16"/>
      <c r="BF2304" s="42"/>
      <c r="BG2304" s="42"/>
    </row>
    <row r="2305" spans="3:59" s="31" customFormat="1" x14ac:dyDescent="0.25">
      <c r="C2305" s="16"/>
      <c r="D2305" s="16"/>
      <c r="BF2305" s="42"/>
      <c r="BG2305" s="42"/>
    </row>
    <row r="2306" spans="3:59" s="31" customFormat="1" x14ac:dyDescent="0.25">
      <c r="C2306" s="16"/>
      <c r="D2306" s="16"/>
      <c r="BF2306" s="42"/>
      <c r="BG2306" s="42"/>
    </row>
    <row r="2307" spans="3:59" s="31" customFormat="1" x14ac:dyDescent="0.25">
      <c r="C2307" s="16"/>
      <c r="D2307" s="16"/>
      <c r="BF2307" s="42"/>
      <c r="BG2307" s="42"/>
    </row>
    <row r="2308" spans="3:59" s="31" customFormat="1" x14ac:dyDescent="0.25">
      <c r="C2308" s="16"/>
      <c r="D2308" s="16"/>
      <c r="BF2308" s="42"/>
      <c r="BG2308" s="42"/>
    </row>
    <row r="2309" spans="3:59" s="31" customFormat="1" x14ac:dyDescent="0.25">
      <c r="C2309" s="16"/>
      <c r="D2309" s="16"/>
      <c r="BF2309" s="42"/>
      <c r="BG2309" s="42"/>
    </row>
    <row r="2310" spans="3:59" s="31" customFormat="1" x14ac:dyDescent="0.25">
      <c r="C2310" s="16"/>
      <c r="D2310" s="16"/>
      <c r="BF2310" s="42"/>
      <c r="BG2310" s="42"/>
    </row>
    <row r="2311" spans="3:59" s="31" customFormat="1" x14ac:dyDescent="0.25">
      <c r="C2311" s="16"/>
      <c r="D2311" s="16"/>
      <c r="BF2311" s="42"/>
      <c r="BG2311" s="42"/>
    </row>
    <row r="2312" spans="3:59" s="31" customFormat="1" x14ac:dyDescent="0.25">
      <c r="C2312" s="16"/>
      <c r="D2312" s="16"/>
      <c r="BF2312" s="42"/>
      <c r="BG2312" s="42"/>
    </row>
    <row r="2313" spans="3:59" s="31" customFormat="1" x14ac:dyDescent="0.25">
      <c r="C2313" s="16"/>
      <c r="D2313" s="16"/>
      <c r="BF2313" s="42"/>
      <c r="BG2313" s="42"/>
    </row>
  </sheetData>
  <autoFilter ref="A3:ZW27">
    <sortState ref="A4:ZV26">
      <sortCondition ref="A3:A26"/>
    </sortState>
  </autoFilter>
  <phoneticPr fontId="25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Y2312"/>
  <sheetViews>
    <sheetView topLeftCell="B1" zoomScale="60" zoomScaleNormal="60" workbookViewId="0">
      <pane xSplit="3" ySplit="3" topLeftCell="BO4" activePane="bottomRight" state="frozen"/>
      <selection activeCell="B1" sqref="B1"/>
      <selection pane="topRight" activeCell="D1" sqref="D1"/>
      <selection pane="bottomLeft" activeCell="B4" sqref="B4"/>
      <selection pane="bottomRight" activeCell="CE9" sqref="CE9"/>
    </sheetView>
  </sheetViews>
  <sheetFormatPr defaultColWidth="9.140625" defaultRowHeight="14.25" x14ac:dyDescent="0.25"/>
  <cols>
    <col min="1" max="2" width="35.42578125" style="36" customWidth="1"/>
    <col min="3" max="3" width="4.7109375" style="36" customWidth="1"/>
    <col min="4" max="4" width="76.140625" style="37" customWidth="1"/>
    <col min="5" max="5" width="33" style="37" customWidth="1"/>
    <col min="6" max="9" width="15.7109375" style="36" customWidth="1"/>
    <col min="10" max="11" width="17.140625" style="36" customWidth="1"/>
    <col min="12" max="12" width="20.7109375" style="36" customWidth="1"/>
    <col min="13" max="15" width="15.7109375" style="36" customWidth="1"/>
    <col min="16" max="16" width="15.7109375" style="31" customWidth="1"/>
    <col min="17" max="19" width="15.7109375" style="36" customWidth="1"/>
    <col min="20" max="20" width="15.7109375" style="31" customWidth="1"/>
    <col min="21" max="26" width="15.7109375" style="36" customWidth="1"/>
    <col min="27" max="27" width="15.7109375" style="31" customWidth="1"/>
    <col min="28" max="57" width="15.7109375" style="36" customWidth="1"/>
    <col min="58" max="59" width="15.7109375" style="42" customWidth="1"/>
    <col min="60" max="68" width="15.7109375" style="36" customWidth="1"/>
    <col min="69" max="69" width="18.140625" style="36" customWidth="1"/>
    <col min="70" max="70" width="18.28515625" style="36" customWidth="1"/>
    <col min="71" max="74" width="15.7109375" style="31" hidden="1" customWidth="1"/>
    <col min="75" max="75" width="17" style="31" hidden="1" customWidth="1"/>
    <col min="76" max="76" width="18.5703125" style="31" hidden="1" customWidth="1"/>
    <col min="77" max="77" width="15.7109375" style="31" hidden="1" customWidth="1"/>
    <col min="78" max="79" width="15.7109375" style="36" hidden="1" customWidth="1"/>
    <col min="80" max="402" width="9.140625" style="31"/>
    <col min="403" max="16384" width="9.140625" style="36"/>
  </cols>
  <sheetData>
    <row r="1" spans="1:701" ht="15" x14ac:dyDescent="0.25">
      <c r="BF1" s="31"/>
      <c r="BG1" s="31"/>
      <c r="BS1" s="32" t="s">
        <v>72</v>
      </c>
    </row>
    <row r="2" spans="1:701" ht="105" x14ac:dyDescent="0.25">
      <c r="B2" s="3" t="s">
        <v>0</v>
      </c>
      <c r="C2" s="3"/>
      <c r="D2" s="3" t="s">
        <v>130</v>
      </c>
      <c r="E2" s="3" t="s">
        <v>129</v>
      </c>
      <c r="F2" s="3" t="s">
        <v>2</v>
      </c>
      <c r="G2" s="3" t="s">
        <v>3</v>
      </c>
      <c r="H2" s="3" t="s">
        <v>4</v>
      </c>
      <c r="I2" s="3" t="s">
        <v>5</v>
      </c>
      <c r="J2" s="3" t="s">
        <v>6</v>
      </c>
      <c r="K2" s="3" t="s">
        <v>7</v>
      </c>
      <c r="L2" s="3" t="s">
        <v>8</v>
      </c>
      <c r="M2" s="3" t="s">
        <v>9</v>
      </c>
      <c r="N2" s="3" t="s">
        <v>10</v>
      </c>
      <c r="O2" s="3" t="s">
        <v>11</v>
      </c>
      <c r="P2" s="12" t="s">
        <v>12</v>
      </c>
      <c r="Q2" s="3" t="s">
        <v>13</v>
      </c>
      <c r="R2" s="3" t="s">
        <v>14</v>
      </c>
      <c r="S2" s="3" t="s">
        <v>15</v>
      </c>
      <c r="T2" s="3" t="s">
        <v>16</v>
      </c>
      <c r="U2" s="3" t="s">
        <v>17</v>
      </c>
      <c r="V2" s="3" t="s">
        <v>18</v>
      </c>
      <c r="W2" s="3" t="s">
        <v>19</v>
      </c>
      <c r="X2" s="3" t="s">
        <v>20</v>
      </c>
      <c r="Y2" s="3" t="s">
        <v>21</v>
      </c>
      <c r="Z2" s="3" t="s">
        <v>22</v>
      </c>
      <c r="AA2" s="3" t="s">
        <v>74</v>
      </c>
      <c r="AB2" s="3" t="s">
        <v>23</v>
      </c>
      <c r="AC2" s="3" t="s">
        <v>24</v>
      </c>
      <c r="AD2" s="3" t="s">
        <v>25</v>
      </c>
      <c r="AE2" s="3" t="s">
        <v>26</v>
      </c>
      <c r="AF2" s="3" t="s">
        <v>27</v>
      </c>
      <c r="AG2" s="3" t="s">
        <v>28</v>
      </c>
      <c r="AH2" s="3" t="s">
        <v>29</v>
      </c>
      <c r="AI2" s="3" t="s">
        <v>30</v>
      </c>
      <c r="AJ2" s="3" t="s">
        <v>31</v>
      </c>
      <c r="AK2" s="3" t="s">
        <v>32</v>
      </c>
      <c r="AL2" s="3" t="s">
        <v>33</v>
      </c>
      <c r="AM2" s="3" t="s">
        <v>34</v>
      </c>
      <c r="AN2" s="3" t="s">
        <v>35</v>
      </c>
      <c r="AO2" s="3" t="s">
        <v>36</v>
      </c>
      <c r="AP2" s="3" t="s">
        <v>37</v>
      </c>
      <c r="AQ2" s="3" t="s">
        <v>38</v>
      </c>
      <c r="AR2" s="3" t="s">
        <v>39</v>
      </c>
      <c r="AS2" s="3" t="s">
        <v>40</v>
      </c>
      <c r="AT2" s="3" t="s">
        <v>41</v>
      </c>
      <c r="AU2" s="3" t="s">
        <v>42</v>
      </c>
      <c r="AV2" s="3" t="s">
        <v>43</v>
      </c>
      <c r="AW2" s="3" t="s">
        <v>44</v>
      </c>
      <c r="AX2" s="3" t="s">
        <v>45</v>
      </c>
      <c r="AY2" s="3" t="s">
        <v>46</v>
      </c>
      <c r="AZ2" s="3" t="s">
        <v>47</v>
      </c>
      <c r="BA2" s="3" t="s">
        <v>48</v>
      </c>
      <c r="BB2" s="3" t="s">
        <v>49</v>
      </c>
      <c r="BC2" s="12" t="s">
        <v>157</v>
      </c>
      <c r="BD2" s="3" t="s">
        <v>50</v>
      </c>
      <c r="BE2" s="3" t="s">
        <v>51</v>
      </c>
      <c r="BF2" s="3" t="s">
        <v>52</v>
      </c>
      <c r="BG2" s="12" t="s">
        <v>158</v>
      </c>
      <c r="BH2" s="3" t="s">
        <v>53</v>
      </c>
      <c r="BI2" s="3" t="s">
        <v>54</v>
      </c>
      <c r="BJ2" s="3" t="s">
        <v>55</v>
      </c>
      <c r="BK2" s="3" t="s">
        <v>56</v>
      </c>
      <c r="BL2" s="3" t="s">
        <v>57</v>
      </c>
      <c r="BM2" s="3" t="s">
        <v>58</v>
      </c>
      <c r="BN2" s="3" t="s">
        <v>59</v>
      </c>
      <c r="BO2" s="3" t="s">
        <v>60</v>
      </c>
      <c r="BP2" s="3" t="s">
        <v>61</v>
      </c>
      <c r="BQ2" s="4" t="s">
        <v>73</v>
      </c>
      <c r="BR2" s="4" t="s">
        <v>733</v>
      </c>
      <c r="BS2" s="5" t="s">
        <v>65</v>
      </c>
      <c r="BT2" s="5" t="s">
        <v>66</v>
      </c>
      <c r="BU2" s="5" t="s">
        <v>67</v>
      </c>
      <c r="BV2" s="5" t="s">
        <v>68</v>
      </c>
      <c r="BW2" s="5" t="s">
        <v>69</v>
      </c>
      <c r="BX2" s="5" t="s">
        <v>70</v>
      </c>
      <c r="BY2" s="12" t="s">
        <v>71</v>
      </c>
      <c r="BZ2" s="4" t="s">
        <v>73</v>
      </c>
      <c r="CA2" s="4" t="s">
        <v>732</v>
      </c>
    </row>
    <row r="3" spans="1:701" s="38" customFormat="1" ht="15" x14ac:dyDescent="0.25">
      <c r="B3" s="13"/>
      <c r="C3" s="13"/>
      <c r="D3" s="14"/>
      <c r="E3" s="14"/>
      <c r="F3" s="15">
        <v>1</v>
      </c>
      <c r="G3" s="15">
        <v>2</v>
      </c>
      <c r="H3" s="15">
        <v>3</v>
      </c>
      <c r="I3" s="15">
        <v>4</v>
      </c>
      <c r="J3" s="15">
        <v>5</v>
      </c>
      <c r="K3" s="15">
        <v>6</v>
      </c>
      <c r="L3" s="15">
        <v>7</v>
      </c>
      <c r="M3" s="15">
        <v>8</v>
      </c>
      <c r="N3" s="15">
        <v>9</v>
      </c>
      <c r="O3" s="15">
        <v>10</v>
      </c>
      <c r="P3" s="46">
        <v>11</v>
      </c>
      <c r="Q3" s="15">
        <v>12</v>
      </c>
      <c r="R3" s="15">
        <v>13</v>
      </c>
      <c r="S3" s="15">
        <v>14</v>
      </c>
      <c r="T3" s="15">
        <v>15</v>
      </c>
      <c r="U3" s="15">
        <v>16</v>
      </c>
      <c r="V3" s="15">
        <v>17</v>
      </c>
      <c r="W3" s="15">
        <v>18</v>
      </c>
      <c r="X3" s="15">
        <v>19</v>
      </c>
      <c r="Y3" s="15">
        <v>20</v>
      </c>
      <c r="Z3" s="15">
        <v>21</v>
      </c>
      <c r="AA3" s="15">
        <v>22</v>
      </c>
      <c r="AB3" s="15">
        <v>23</v>
      </c>
      <c r="AC3" s="15">
        <v>24</v>
      </c>
      <c r="AD3" s="15">
        <v>25</v>
      </c>
      <c r="AE3" s="15">
        <v>26</v>
      </c>
      <c r="AF3" s="15">
        <v>27</v>
      </c>
      <c r="AG3" s="15">
        <v>28</v>
      </c>
      <c r="AH3" s="15">
        <v>29</v>
      </c>
      <c r="AI3" s="15">
        <v>30</v>
      </c>
      <c r="AJ3" s="15">
        <v>31</v>
      </c>
      <c r="AK3" s="15">
        <v>32</v>
      </c>
      <c r="AL3" s="15">
        <v>33</v>
      </c>
      <c r="AM3" s="15">
        <v>34</v>
      </c>
      <c r="AN3" s="15">
        <v>35</v>
      </c>
      <c r="AO3" s="15">
        <v>36</v>
      </c>
      <c r="AP3" s="15">
        <v>37</v>
      </c>
      <c r="AQ3" s="15">
        <v>38</v>
      </c>
      <c r="AR3" s="15">
        <v>39</v>
      </c>
      <c r="AS3" s="15">
        <v>40</v>
      </c>
      <c r="AT3" s="15">
        <v>41</v>
      </c>
      <c r="AU3" s="15">
        <v>42</v>
      </c>
      <c r="AV3" s="15">
        <v>43</v>
      </c>
      <c r="AW3" s="15">
        <v>44</v>
      </c>
      <c r="AX3" s="15">
        <v>45</v>
      </c>
      <c r="AY3" s="15">
        <v>46</v>
      </c>
      <c r="AZ3" s="15">
        <v>47</v>
      </c>
      <c r="BA3" s="15">
        <v>48</v>
      </c>
      <c r="BB3" s="15">
        <v>49</v>
      </c>
      <c r="BC3" s="46">
        <v>50</v>
      </c>
      <c r="BD3" s="15">
        <v>51</v>
      </c>
      <c r="BE3" s="15">
        <v>52</v>
      </c>
      <c r="BF3" s="15">
        <v>53</v>
      </c>
      <c r="BG3" s="46">
        <v>54</v>
      </c>
      <c r="BH3" s="15">
        <v>55</v>
      </c>
      <c r="BI3" s="15">
        <v>56</v>
      </c>
      <c r="BJ3" s="15">
        <v>57</v>
      </c>
      <c r="BK3" s="15">
        <v>58</v>
      </c>
      <c r="BL3" s="15">
        <v>59</v>
      </c>
      <c r="BM3" s="15">
        <v>60</v>
      </c>
      <c r="BN3" s="15">
        <v>61</v>
      </c>
      <c r="BO3" s="15">
        <v>62</v>
      </c>
      <c r="BP3" s="15">
        <v>63</v>
      </c>
      <c r="BQ3" s="15">
        <v>64</v>
      </c>
      <c r="BR3" s="15">
        <v>65</v>
      </c>
      <c r="BS3" s="15">
        <v>62</v>
      </c>
      <c r="BT3" s="15">
        <v>63</v>
      </c>
      <c r="BU3" s="15">
        <v>64</v>
      </c>
      <c r="BV3" s="15">
        <v>65</v>
      </c>
      <c r="BW3" s="15">
        <v>66</v>
      </c>
      <c r="BX3" s="15">
        <v>67</v>
      </c>
      <c r="BY3" s="15">
        <v>68</v>
      </c>
      <c r="BZ3" s="15"/>
      <c r="CA3" s="15"/>
    </row>
    <row r="4" spans="1:701" s="39" customFormat="1" ht="45" customHeight="1" x14ac:dyDescent="0.25">
      <c r="A4" s="40"/>
      <c r="B4" s="22" t="s">
        <v>64</v>
      </c>
      <c r="C4" s="23">
        <v>1</v>
      </c>
      <c r="D4" s="24" t="s">
        <v>96</v>
      </c>
      <c r="E4" s="28" t="s">
        <v>119</v>
      </c>
      <c r="F4" s="43">
        <v>1</v>
      </c>
      <c r="G4" s="43">
        <v>1</v>
      </c>
      <c r="H4" s="43">
        <v>1</v>
      </c>
      <c r="I4" s="43">
        <v>1</v>
      </c>
      <c r="J4" s="43">
        <v>1</v>
      </c>
      <c r="K4" s="43">
        <v>1</v>
      </c>
      <c r="L4" s="43">
        <v>1</v>
      </c>
      <c r="M4" s="43">
        <v>1</v>
      </c>
      <c r="N4" s="43">
        <v>1</v>
      </c>
      <c r="O4" s="43">
        <v>1</v>
      </c>
      <c r="P4" s="44"/>
      <c r="Q4" s="43">
        <v>1</v>
      </c>
      <c r="R4" s="43">
        <v>1</v>
      </c>
      <c r="S4" s="43">
        <v>1</v>
      </c>
      <c r="T4" s="43">
        <v>1</v>
      </c>
      <c r="U4" s="43">
        <v>1</v>
      </c>
      <c r="V4" s="43">
        <v>1</v>
      </c>
      <c r="W4" s="43">
        <v>1</v>
      </c>
      <c r="X4" s="43">
        <v>1</v>
      </c>
      <c r="Y4" s="43">
        <v>1</v>
      </c>
      <c r="Z4" s="43">
        <v>1</v>
      </c>
      <c r="AA4" s="43">
        <v>1</v>
      </c>
      <c r="AB4" s="43">
        <v>1</v>
      </c>
      <c r="AC4" s="43">
        <v>1</v>
      </c>
      <c r="AD4" s="43">
        <v>1</v>
      </c>
      <c r="AE4" s="43">
        <v>0</v>
      </c>
      <c r="AF4" s="43">
        <v>1</v>
      </c>
      <c r="AG4" s="43">
        <v>1</v>
      </c>
      <c r="AH4" s="43">
        <v>1</v>
      </c>
      <c r="AI4" s="43">
        <v>1</v>
      </c>
      <c r="AJ4" s="43">
        <v>1</v>
      </c>
      <c r="AK4" s="43">
        <v>1</v>
      </c>
      <c r="AL4" s="43">
        <v>1</v>
      </c>
      <c r="AM4" s="43">
        <v>1</v>
      </c>
      <c r="AN4" s="43">
        <v>1</v>
      </c>
      <c r="AO4" s="43">
        <v>1</v>
      </c>
      <c r="AP4" s="43">
        <v>1</v>
      </c>
      <c r="AQ4" s="43">
        <v>1</v>
      </c>
      <c r="AR4" s="43">
        <v>1</v>
      </c>
      <c r="AS4" s="43">
        <v>1</v>
      </c>
      <c r="AT4" s="43">
        <v>1</v>
      </c>
      <c r="AU4" s="43">
        <v>1</v>
      </c>
      <c r="AV4" s="43">
        <v>1</v>
      </c>
      <c r="AW4" s="43">
        <v>1</v>
      </c>
      <c r="AX4" s="43">
        <v>1</v>
      </c>
      <c r="AY4" s="43">
        <v>1</v>
      </c>
      <c r="AZ4" s="43">
        <v>1</v>
      </c>
      <c r="BA4" s="43">
        <v>0</v>
      </c>
      <c r="BB4" s="43">
        <v>1</v>
      </c>
      <c r="BC4" s="43"/>
      <c r="BD4" s="43">
        <v>1</v>
      </c>
      <c r="BE4" s="43">
        <v>1</v>
      </c>
      <c r="BF4" s="43">
        <v>1</v>
      </c>
      <c r="BG4" s="43"/>
      <c r="BH4" s="43">
        <v>1</v>
      </c>
      <c r="BI4" s="43">
        <v>1</v>
      </c>
      <c r="BJ4" s="43">
        <v>1</v>
      </c>
      <c r="BK4" s="43">
        <v>1</v>
      </c>
      <c r="BL4" s="43">
        <v>1</v>
      </c>
      <c r="BM4" s="43">
        <v>1</v>
      </c>
      <c r="BN4" s="43">
        <v>1</v>
      </c>
      <c r="BO4" s="43">
        <v>1</v>
      </c>
      <c r="BP4" s="43">
        <v>1</v>
      </c>
      <c r="BQ4" s="45">
        <f>SUM(F4:BP4)</f>
        <v>58</v>
      </c>
      <c r="BR4" s="21">
        <f>BQ4/($BP$3-3)*100</f>
        <v>96.666666666666671</v>
      </c>
      <c r="BS4" s="43">
        <v>1</v>
      </c>
      <c r="BT4" s="43">
        <v>1</v>
      </c>
      <c r="BU4" s="43">
        <v>1</v>
      </c>
      <c r="BV4" s="43">
        <v>1</v>
      </c>
      <c r="BW4" s="43">
        <v>1</v>
      </c>
      <c r="BX4" s="43">
        <v>1</v>
      </c>
      <c r="BY4" s="44"/>
      <c r="BZ4" s="20">
        <f t="shared" ref="BZ4:BZ26" si="0">SUM(F4:BY4)</f>
        <v>218.66666666666669</v>
      </c>
      <c r="CA4" s="21">
        <f t="shared" ref="CA4:CA26" si="1">BZ4/($BY$3-2)*100</f>
        <v>331.31313131313135</v>
      </c>
      <c r="CB4" s="31"/>
      <c r="CC4" s="31"/>
      <c r="CD4" s="31"/>
      <c r="CE4" s="31"/>
      <c r="CF4" s="31"/>
      <c r="CG4" s="31"/>
      <c r="CH4" s="31"/>
      <c r="CI4" s="31"/>
      <c r="CJ4" s="31"/>
      <c r="CK4" s="31"/>
      <c r="CL4" s="31"/>
      <c r="CM4" s="31"/>
      <c r="CN4" s="31"/>
      <c r="CO4" s="31"/>
      <c r="CP4" s="31"/>
      <c r="CQ4" s="31"/>
      <c r="CR4" s="31"/>
      <c r="CS4" s="31"/>
      <c r="CT4" s="31"/>
      <c r="CU4" s="31"/>
      <c r="CV4" s="31"/>
      <c r="CW4" s="31"/>
      <c r="CX4" s="31"/>
      <c r="CY4" s="31"/>
      <c r="CZ4" s="31"/>
      <c r="DA4" s="31"/>
      <c r="DB4" s="31"/>
      <c r="DC4" s="31"/>
      <c r="DD4" s="31"/>
      <c r="DE4" s="31"/>
      <c r="DF4" s="31"/>
      <c r="DG4" s="31"/>
      <c r="DH4" s="31"/>
      <c r="DI4" s="31"/>
      <c r="DJ4" s="31"/>
      <c r="DK4" s="31"/>
      <c r="DL4" s="31"/>
      <c r="DM4" s="31"/>
      <c r="DN4" s="31"/>
      <c r="DO4" s="31"/>
      <c r="DP4" s="31"/>
      <c r="DQ4" s="31"/>
      <c r="DR4" s="31"/>
      <c r="DS4" s="31"/>
      <c r="DT4" s="31"/>
      <c r="DU4" s="31"/>
      <c r="DV4" s="31"/>
      <c r="DW4" s="31"/>
      <c r="DX4" s="31"/>
      <c r="DY4" s="31"/>
      <c r="DZ4" s="31"/>
      <c r="EA4" s="31"/>
      <c r="EB4" s="31"/>
      <c r="EC4" s="31"/>
      <c r="ED4" s="31"/>
      <c r="EE4" s="31"/>
      <c r="EF4" s="31"/>
      <c r="EG4" s="31"/>
      <c r="EH4" s="31"/>
      <c r="EI4" s="31"/>
      <c r="EJ4" s="31"/>
      <c r="EK4" s="31"/>
      <c r="EL4" s="31"/>
      <c r="EM4" s="31"/>
      <c r="EN4" s="31"/>
      <c r="EO4" s="31"/>
      <c r="EP4" s="31"/>
      <c r="EQ4" s="31"/>
      <c r="ER4" s="31"/>
      <c r="ES4" s="31"/>
      <c r="ET4" s="31"/>
      <c r="EU4" s="31"/>
      <c r="EV4" s="31"/>
      <c r="EW4" s="31"/>
      <c r="EX4" s="31"/>
      <c r="EY4" s="31"/>
      <c r="EZ4" s="31"/>
      <c r="FA4" s="31"/>
      <c r="FB4" s="31"/>
      <c r="FC4" s="31"/>
      <c r="FD4" s="31"/>
      <c r="FE4" s="31"/>
      <c r="FF4" s="31"/>
      <c r="FG4" s="31"/>
      <c r="FH4" s="31"/>
      <c r="FI4" s="31"/>
      <c r="FJ4" s="31"/>
      <c r="FK4" s="31"/>
      <c r="FL4" s="31"/>
      <c r="FM4" s="31"/>
      <c r="FN4" s="31"/>
      <c r="FO4" s="31"/>
      <c r="FP4" s="31"/>
      <c r="FQ4" s="31"/>
      <c r="FR4" s="31"/>
      <c r="FS4" s="31"/>
      <c r="FT4" s="31"/>
      <c r="FU4" s="31"/>
      <c r="FV4" s="31"/>
      <c r="FW4" s="31"/>
      <c r="FX4" s="31"/>
      <c r="FY4" s="31"/>
      <c r="FZ4" s="31"/>
      <c r="GA4" s="31"/>
      <c r="GB4" s="31"/>
      <c r="GC4" s="31"/>
      <c r="GD4" s="31"/>
      <c r="GE4" s="31"/>
      <c r="GF4" s="31"/>
      <c r="GG4" s="31"/>
      <c r="GH4" s="31"/>
      <c r="GI4" s="31"/>
      <c r="GJ4" s="31"/>
      <c r="GK4" s="31"/>
      <c r="GL4" s="31"/>
      <c r="GM4" s="31"/>
      <c r="GN4" s="31"/>
      <c r="GO4" s="31"/>
      <c r="GP4" s="31"/>
      <c r="GQ4" s="31"/>
      <c r="GR4" s="31"/>
      <c r="GS4" s="31"/>
      <c r="GT4" s="31"/>
      <c r="GU4" s="31"/>
      <c r="GV4" s="31"/>
      <c r="GW4" s="31"/>
      <c r="GX4" s="31"/>
      <c r="GY4" s="31"/>
      <c r="GZ4" s="31"/>
      <c r="HA4" s="31"/>
      <c r="HB4" s="31"/>
      <c r="HC4" s="31"/>
      <c r="HD4" s="31"/>
      <c r="HE4" s="31"/>
      <c r="HF4" s="31"/>
      <c r="HG4" s="31"/>
      <c r="HH4" s="31"/>
      <c r="HI4" s="31"/>
      <c r="HJ4" s="31"/>
      <c r="HK4" s="31"/>
      <c r="HL4" s="31"/>
      <c r="HM4" s="31"/>
      <c r="HN4" s="31"/>
      <c r="HO4" s="31"/>
      <c r="HP4" s="31"/>
      <c r="HQ4" s="31"/>
      <c r="HR4" s="31"/>
      <c r="HS4" s="31"/>
      <c r="HT4" s="31"/>
      <c r="HU4" s="31"/>
      <c r="HV4" s="31"/>
      <c r="HW4" s="31"/>
      <c r="HX4" s="31"/>
      <c r="HY4" s="31"/>
      <c r="HZ4" s="31"/>
      <c r="IA4" s="31"/>
      <c r="IB4" s="31"/>
      <c r="IC4" s="31"/>
      <c r="ID4" s="31"/>
      <c r="IE4" s="31"/>
      <c r="IF4" s="31"/>
      <c r="IG4" s="31"/>
      <c r="IH4" s="31"/>
      <c r="II4" s="31"/>
      <c r="IJ4" s="31"/>
      <c r="IK4" s="31"/>
      <c r="IL4" s="31"/>
      <c r="IM4" s="31"/>
      <c r="IN4" s="31"/>
      <c r="IO4" s="31"/>
      <c r="IP4" s="31"/>
      <c r="IQ4" s="31"/>
      <c r="IR4" s="31"/>
      <c r="IS4" s="31"/>
      <c r="IT4" s="31"/>
      <c r="IU4" s="31"/>
      <c r="IV4" s="31"/>
      <c r="IW4" s="31"/>
      <c r="IX4" s="31"/>
      <c r="IY4" s="31"/>
      <c r="IZ4" s="31"/>
      <c r="JA4" s="31"/>
      <c r="JB4" s="31"/>
      <c r="JC4" s="31"/>
      <c r="JD4" s="31"/>
      <c r="JE4" s="31"/>
      <c r="JF4" s="31"/>
      <c r="JG4" s="31"/>
      <c r="JH4" s="31"/>
      <c r="JI4" s="31"/>
      <c r="JJ4" s="31"/>
      <c r="JK4" s="31"/>
      <c r="JL4" s="31"/>
      <c r="JM4" s="31"/>
      <c r="JN4" s="31"/>
      <c r="JO4" s="31"/>
      <c r="JP4" s="31"/>
      <c r="JQ4" s="31"/>
      <c r="JR4" s="31"/>
      <c r="JS4" s="31"/>
      <c r="JT4" s="31"/>
      <c r="JU4" s="31"/>
      <c r="JV4" s="31"/>
      <c r="JW4" s="31"/>
      <c r="JX4" s="31"/>
      <c r="JY4" s="31"/>
      <c r="JZ4" s="31"/>
      <c r="KA4" s="31"/>
      <c r="KB4" s="31"/>
      <c r="KC4" s="31"/>
      <c r="KD4" s="31"/>
      <c r="KE4" s="31"/>
      <c r="KF4" s="31"/>
      <c r="KG4" s="31"/>
      <c r="KH4" s="31"/>
      <c r="KI4" s="31"/>
      <c r="KJ4" s="31"/>
      <c r="KK4" s="31"/>
      <c r="KL4" s="31"/>
      <c r="KM4" s="31"/>
      <c r="KN4" s="31"/>
      <c r="KO4" s="31"/>
      <c r="KP4" s="31"/>
      <c r="KQ4" s="31"/>
      <c r="KR4" s="31"/>
      <c r="KS4" s="31"/>
      <c r="KT4" s="31"/>
      <c r="KU4" s="31"/>
      <c r="KV4" s="31"/>
      <c r="KW4" s="31"/>
      <c r="KX4" s="31"/>
      <c r="KY4" s="31"/>
      <c r="KZ4" s="31"/>
      <c r="LA4" s="31"/>
      <c r="LB4" s="31"/>
      <c r="LC4" s="31"/>
      <c r="LD4" s="31"/>
      <c r="LE4" s="31"/>
      <c r="LF4" s="31"/>
      <c r="LG4" s="31"/>
      <c r="LH4" s="31"/>
      <c r="LI4" s="31"/>
      <c r="LJ4" s="31"/>
      <c r="LK4" s="31"/>
      <c r="LL4" s="31"/>
      <c r="LM4" s="31"/>
      <c r="LN4" s="31"/>
      <c r="LO4" s="31"/>
      <c r="LP4" s="31"/>
      <c r="LQ4" s="31"/>
      <c r="LR4" s="31"/>
      <c r="LS4" s="31"/>
      <c r="LT4" s="31"/>
      <c r="LU4" s="31"/>
      <c r="LV4" s="31"/>
      <c r="LW4" s="31"/>
      <c r="LX4" s="31"/>
      <c r="LY4" s="31"/>
      <c r="LZ4" s="31"/>
      <c r="MA4" s="31"/>
      <c r="MB4" s="31"/>
      <c r="MC4" s="31"/>
      <c r="MD4" s="31"/>
      <c r="ME4" s="31"/>
      <c r="MF4" s="31"/>
      <c r="MG4" s="31"/>
      <c r="MH4" s="31"/>
      <c r="MI4" s="31"/>
      <c r="MJ4" s="31"/>
      <c r="MK4" s="31"/>
      <c r="ML4" s="31"/>
      <c r="MM4" s="31"/>
      <c r="MN4" s="31"/>
      <c r="MO4" s="31"/>
      <c r="MP4" s="31"/>
      <c r="MQ4" s="31"/>
      <c r="MR4" s="31"/>
      <c r="MS4" s="31"/>
      <c r="MT4" s="31"/>
      <c r="MU4" s="31"/>
      <c r="MV4" s="31"/>
      <c r="MW4" s="31"/>
      <c r="MX4" s="31"/>
      <c r="MY4" s="31"/>
      <c r="MZ4" s="31"/>
      <c r="NA4" s="31"/>
      <c r="NB4" s="31"/>
      <c r="NC4" s="31"/>
      <c r="ND4" s="31"/>
      <c r="NE4" s="31"/>
      <c r="NF4" s="31"/>
      <c r="NG4" s="31"/>
      <c r="NH4" s="31"/>
      <c r="NI4" s="31"/>
      <c r="NJ4" s="31"/>
      <c r="NK4" s="31"/>
      <c r="NL4" s="31"/>
      <c r="NM4" s="31"/>
      <c r="NN4" s="31"/>
      <c r="NO4" s="31"/>
      <c r="NP4" s="31"/>
      <c r="NQ4" s="31"/>
      <c r="NR4" s="31"/>
      <c r="NS4" s="31"/>
      <c r="NT4" s="31"/>
      <c r="NU4" s="31"/>
      <c r="NV4" s="31"/>
      <c r="NW4" s="31"/>
      <c r="NX4" s="31"/>
      <c r="NY4" s="31"/>
      <c r="NZ4" s="31"/>
      <c r="OA4" s="31"/>
      <c r="OB4" s="31"/>
      <c r="OC4" s="31"/>
      <c r="OD4" s="31"/>
      <c r="OE4" s="31"/>
      <c r="OF4" s="31"/>
      <c r="OG4" s="31"/>
      <c r="OH4" s="31"/>
      <c r="OI4" s="31"/>
      <c r="OJ4" s="31"/>
      <c r="OK4" s="31"/>
      <c r="OL4" s="31"/>
      <c r="OM4" s="31"/>
      <c r="ON4" s="31"/>
      <c r="OO4" s="31"/>
      <c r="OP4" s="31"/>
      <c r="OQ4" s="31"/>
      <c r="OR4" s="31"/>
      <c r="OS4" s="31"/>
      <c r="OT4" s="31"/>
      <c r="OU4" s="31"/>
      <c r="OV4" s="31"/>
      <c r="OW4" s="31"/>
      <c r="OX4" s="31"/>
      <c r="OY4" s="31"/>
      <c r="OZ4" s="31"/>
      <c r="PA4" s="31"/>
      <c r="PB4" s="31"/>
      <c r="PC4" s="31"/>
      <c r="PD4" s="31"/>
      <c r="PE4" s="31"/>
      <c r="PF4" s="31"/>
      <c r="PG4" s="31"/>
      <c r="PH4" s="31"/>
      <c r="PI4" s="31"/>
      <c r="PJ4" s="31"/>
      <c r="PK4" s="31"/>
      <c r="PL4" s="31"/>
      <c r="PM4" s="31"/>
      <c r="PN4" s="31"/>
      <c r="PO4" s="31"/>
      <c r="PP4" s="31"/>
      <c r="PQ4" s="31"/>
      <c r="PR4" s="31"/>
      <c r="PS4" s="31"/>
      <c r="PT4" s="31"/>
      <c r="PU4" s="31"/>
      <c r="PV4" s="31"/>
      <c r="PW4" s="31"/>
      <c r="PX4" s="31"/>
      <c r="PY4" s="31"/>
      <c r="PZ4" s="31"/>
      <c r="QA4" s="31"/>
      <c r="QB4" s="31"/>
      <c r="QC4" s="31"/>
      <c r="QD4" s="31"/>
      <c r="QE4" s="31"/>
      <c r="QF4" s="31"/>
      <c r="QG4" s="31"/>
      <c r="QH4" s="31"/>
      <c r="QI4" s="31"/>
      <c r="QJ4" s="31"/>
      <c r="QK4" s="31"/>
      <c r="QL4" s="31"/>
      <c r="QM4" s="31"/>
      <c r="QN4" s="31"/>
      <c r="QO4" s="31"/>
      <c r="QP4" s="31"/>
      <c r="QQ4" s="31"/>
      <c r="QR4" s="31"/>
      <c r="QS4" s="31"/>
      <c r="QT4" s="31"/>
      <c r="QU4" s="31"/>
      <c r="QV4" s="31"/>
      <c r="QW4" s="31"/>
      <c r="QX4" s="31"/>
      <c r="QY4" s="31"/>
      <c r="QZ4" s="31"/>
      <c r="RA4" s="31"/>
      <c r="RB4" s="31"/>
      <c r="RC4" s="31"/>
      <c r="RD4" s="31"/>
      <c r="RE4" s="31"/>
      <c r="RF4" s="31"/>
      <c r="RG4" s="31"/>
      <c r="RH4" s="31"/>
      <c r="RI4" s="31"/>
      <c r="RJ4" s="31"/>
      <c r="RK4" s="31"/>
      <c r="RL4" s="31"/>
      <c r="RM4" s="31"/>
      <c r="RN4" s="31"/>
      <c r="RO4" s="31"/>
      <c r="RP4" s="31"/>
      <c r="RQ4" s="31"/>
      <c r="RR4" s="31"/>
      <c r="RS4" s="31"/>
      <c r="RT4" s="31"/>
      <c r="RU4" s="31"/>
      <c r="RV4" s="31"/>
      <c r="RW4" s="31"/>
      <c r="RX4" s="31"/>
      <c r="RY4" s="31"/>
      <c r="RZ4" s="31"/>
      <c r="SA4" s="31"/>
      <c r="SB4" s="31"/>
      <c r="SC4" s="31"/>
      <c r="SD4" s="31"/>
      <c r="SE4" s="31"/>
      <c r="SF4" s="31"/>
      <c r="SG4" s="31"/>
      <c r="SH4" s="31"/>
      <c r="SI4" s="31"/>
      <c r="SJ4" s="31"/>
      <c r="SK4" s="31"/>
      <c r="SL4" s="31"/>
      <c r="SM4" s="31"/>
      <c r="SN4" s="31"/>
      <c r="SO4" s="31"/>
      <c r="SP4" s="31"/>
      <c r="SQ4" s="31"/>
      <c r="SR4" s="31"/>
      <c r="SS4" s="31"/>
      <c r="ST4" s="31"/>
      <c r="SU4" s="31"/>
      <c r="SV4" s="31"/>
      <c r="SW4" s="31"/>
      <c r="SX4" s="31"/>
      <c r="SY4" s="31"/>
      <c r="SZ4" s="31"/>
      <c r="TA4" s="31"/>
      <c r="TB4" s="31"/>
      <c r="TC4" s="31"/>
      <c r="TD4" s="31"/>
      <c r="TE4" s="31"/>
      <c r="TF4" s="31"/>
      <c r="TG4" s="31"/>
      <c r="TH4" s="31"/>
      <c r="TI4" s="31"/>
      <c r="TJ4" s="31"/>
      <c r="TK4" s="31"/>
      <c r="TL4" s="31"/>
      <c r="TM4" s="31"/>
      <c r="TN4" s="31"/>
      <c r="TO4" s="31"/>
      <c r="TP4" s="31"/>
      <c r="TQ4" s="31"/>
      <c r="TR4" s="31"/>
      <c r="TS4" s="31"/>
      <c r="TT4" s="31"/>
      <c r="TU4" s="31"/>
      <c r="TV4" s="31"/>
      <c r="TW4" s="31"/>
      <c r="TX4" s="31"/>
      <c r="TY4" s="31"/>
      <c r="TZ4" s="31"/>
      <c r="UA4" s="31"/>
      <c r="UB4" s="31"/>
      <c r="UC4" s="31"/>
      <c r="UD4" s="31"/>
      <c r="UE4" s="31"/>
      <c r="UF4" s="31"/>
      <c r="UG4" s="31"/>
      <c r="UH4" s="31"/>
      <c r="UI4" s="31"/>
      <c r="UJ4" s="31"/>
      <c r="UK4" s="31"/>
      <c r="UL4" s="31"/>
      <c r="UM4" s="31"/>
      <c r="UN4" s="31"/>
      <c r="UO4" s="31"/>
      <c r="UP4" s="31"/>
      <c r="UQ4" s="31"/>
      <c r="UR4" s="31"/>
      <c r="US4" s="31"/>
      <c r="UT4" s="31"/>
      <c r="UU4" s="31"/>
      <c r="UV4" s="31"/>
      <c r="UW4" s="31"/>
      <c r="UX4" s="31"/>
      <c r="UY4" s="31"/>
      <c r="UZ4" s="31"/>
      <c r="VA4" s="31"/>
      <c r="VB4" s="31"/>
      <c r="VC4" s="31"/>
      <c r="VD4" s="31"/>
      <c r="VE4" s="31"/>
      <c r="VF4" s="31"/>
      <c r="VG4" s="31"/>
      <c r="VH4" s="31"/>
      <c r="VI4" s="31"/>
      <c r="VJ4" s="31"/>
      <c r="VK4" s="31"/>
      <c r="VL4" s="31"/>
      <c r="VM4" s="31"/>
      <c r="VN4" s="31"/>
      <c r="VO4" s="31"/>
      <c r="VP4" s="31"/>
      <c r="VQ4" s="31"/>
      <c r="VR4" s="31"/>
      <c r="VS4" s="31"/>
      <c r="VT4" s="31"/>
      <c r="VU4" s="31"/>
      <c r="VV4" s="31"/>
      <c r="VW4" s="31"/>
      <c r="VX4" s="31"/>
      <c r="VY4" s="31"/>
      <c r="VZ4" s="31"/>
      <c r="WA4" s="31"/>
      <c r="WB4" s="31"/>
      <c r="WC4" s="31"/>
      <c r="WD4" s="31"/>
      <c r="WE4" s="31"/>
      <c r="WF4" s="31"/>
      <c r="WG4" s="31"/>
      <c r="WH4" s="31"/>
      <c r="WI4" s="31"/>
      <c r="WJ4" s="31"/>
      <c r="WK4" s="31"/>
      <c r="WL4" s="31"/>
      <c r="WM4" s="31"/>
      <c r="WN4" s="31"/>
      <c r="WO4" s="31"/>
      <c r="WP4" s="31"/>
      <c r="WQ4" s="31"/>
      <c r="WR4" s="31"/>
      <c r="WS4" s="31"/>
      <c r="WT4" s="31"/>
      <c r="WU4" s="31"/>
      <c r="WV4" s="31"/>
      <c r="WW4" s="31"/>
      <c r="WX4" s="31"/>
      <c r="WY4" s="31"/>
      <c r="WZ4" s="31"/>
      <c r="XA4" s="31"/>
      <c r="XB4" s="31"/>
      <c r="XC4" s="31"/>
      <c r="XD4" s="31"/>
      <c r="XE4" s="31"/>
      <c r="XF4" s="31"/>
      <c r="XG4" s="31"/>
      <c r="XH4" s="31"/>
      <c r="XI4" s="31"/>
      <c r="XJ4" s="31"/>
      <c r="XK4" s="31"/>
      <c r="XL4" s="31"/>
      <c r="XM4" s="31"/>
      <c r="XN4" s="31"/>
      <c r="XO4" s="31"/>
      <c r="XP4" s="31"/>
      <c r="XQ4" s="31"/>
      <c r="XR4" s="31"/>
      <c r="XS4" s="31"/>
      <c r="XT4" s="31"/>
      <c r="XU4" s="31"/>
      <c r="XV4" s="31"/>
      <c r="XW4" s="31"/>
      <c r="XX4" s="31"/>
      <c r="XY4" s="31"/>
      <c r="XZ4" s="31"/>
      <c r="YA4" s="31"/>
      <c r="YB4" s="31"/>
      <c r="YC4" s="31"/>
      <c r="YD4" s="31"/>
      <c r="YE4" s="31"/>
      <c r="YF4" s="31"/>
      <c r="YG4" s="31"/>
      <c r="YH4" s="31"/>
      <c r="YI4" s="31"/>
      <c r="YJ4" s="31"/>
      <c r="YK4" s="31"/>
      <c r="YL4" s="31"/>
      <c r="YM4" s="31"/>
      <c r="YN4" s="31"/>
      <c r="YO4" s="31"/>
      <c r="YP4" s="31"/>
      <c r="YQ4" s="31"/>
      <c r="YR4" s="31"/>
      <c r="YS4" s="31"/>
      <c r="YT4" s="31"/>
      <c r="YU4" s="31"/>
      <c r="YV4" s="31"/>
      <c r="YW4" s="31"/>
      <c r="YX4" s="31"/>
      <c r="YY4" s="31"/>
      <c r="YZ4" s="31"/>
      <c r="ZA4" s="31"/>
      <c r="ZB4" s="31"/>
      <c r="ZC4" s="31"/>
      <c r="ZD4" s="31"/>
      <c r="ZE4" s="31"/>
      <c r="ZF4" s="31"/>
      <c r="ZG4" s="31"/>
      <c r="ZH4" s="31"/>
      <c r="ZI4" s="31"/>
      <c r="ZJ4" s="31"/>
      <c r="ZK4" s="31"/>
      <c r="ZL4" s="31"/>
      <c r="ZM4" s="31"/>
      <c r="ZN4" s="31"/>
      <c r="ZO4" s="31"/>
      <c r="ZP4" s="31"/>
      <c r="ZQ4" s="31"/>
      <c r="ZR4" s="31"/>
      <c r="ZS4" s="31"/>
      <c r="ZT4" s="31"/>
      <c r="ZU4" s="31"/>
      <c r="ZV4" s="31"/>
      <c r="ZW4" s="31"/>
      <c r="ZX4" s="31"/>
      <c r="ZY4" s="31"/>
    </row>
    <row r="5" spans="1:701" s="39" customFormat="1" ht="45" customHeight="1" x14ac:dyDescent="0.25">
      <c r="A5" s="40"/>
      <c r="B5" s="25" t="s">
        <v>63</v>
      </c>
      <c r="C5" s="26">
        <v>1</v>
      </c>
      <c r="D5" s="27" t="s">
        <v>95</v>
      </c>
      <c r="E5" s="28" t="s">
        <v>117</v>
      </c>
      <c r="F5" s="43">
        <v>1</v>
      </c>
      <c r="G5" s="43">
        <v>1</v>
      </c>
      <c r="H5" s="43">
        <v>1</v>
      </c>
      <c r="I5" s="43">
        <v>1</v>
      </c>
      <c r="J5" s="43">
        <v>1</v>
      </c>
      <c r="K5" s="43">
        <v>1</v>
      </c>
      <c r="L5" s="43">
        <v>1</v>
      </c>
      <c r="M5" s="43">
        <v>1</v>
      </c>
      <c r="N5" s="43">
        <v>1</v>
      </c>
      <c r="O5" s="43">
        <v>1</v>
      </c>
      <c r="P5" s="44"/>
      <c r="Q5" s="43">
        <v>1</v>
      </c>
      <c r="R5" s="43">
        <v>1</v>
      </c>
      <c r="S5" s="43">
        <v>1</v>
      </c>
      <c r="T5" s="43">
        <v>1</v>
      </c>
      <c r="U5" s="43">
        <v>1</v>
      </c>
      <c r="V5" s="43">
        <v>1</v>
      </c>
      <c r="W5" s="43">
        <v>1</v>
      </c>
      <c r="X5" s="43">
        <v>1</v>
      </c>
      <c r="Y5" s="43">
        <v>1</v>
      </c>
      <c r="Z5" s="43">
        <v>1</v>
      </c>
      <c r="AA5" s="43">
        <v>1</v>
      </c>
      <c r="AB5" s="43">
        <v>1</v>
      </c>
      <c r="AC5" s="43">
        <v>1</v>
      </c>
      <c r="AD5" s="43">
        <v>1</v>
      </c>
      <c r="AE5" s="43">
        <v>1</v>
      </c>
      <c r="AF5" s="43">
        <v>1</v>
      </c>
      <c r="AG5" s="43">
        <v>1</v>
      </c>
      <c r="AH5" s="43">
        <v>1</v>
      </c>
      <c r="AI5" s="43">
        <v>1</v>
      </c>
      <c r="AJ5" s="43">
        <v>1</v>
      </c>
      <c r="AK5" s="43">
        <v>1</v>
      </c>
      <c r="AL5" s="43">
        <v>1</v>
      </c>
      <c r="AM5" s="43">
        <v>1</v>
      </c>
      <c r="AN5" s="43">
        <v>1</v>
      </c>
      <c r="AO5" s="43">
        <v>1</v>
      </c>
      <c r="AP5" s="43">
        <v>1</v>
      </c>
      <c r="AQ5" s="43">
        <v>1</v>
      </c>
      <c r="AR5" s="43">
        <v>0</v>
      </c>
      <c r="AS5" s="43">
        <v>1</v>
      </c>
      <c r="AT5" s="43">
        <v>1</v>
      </c>
      <c r="AU5" s="43">
        <v>1</v>
      </c>
      <c r="AV5" s="43">
        <v>1</v>
      </c>
      <c r="AW5" s="43">
        <v>1</v>
      </c>
      <c r="AX5" s="43">
        <v>1</v>
      </c>
      <c r="AY5" s="43">
        <v>1</v>
      </c>
      <c r="AZ5" s="43">
        <v>0</v>
      </c>
      <c r="BA5" s="43">
        <v>1</v>
      </c>
      <c r="BB5" s="43">
        <v>1</v>
      </c>
      <c r="BC5" s="43"/>
      <c r="BD5" s="43">
        <v>1</v>
      </c>
      <c r="BE5" s="43">
        <v>1</v>
      </c>
      <c r="BF5" s="43">
        <v>1</v>
      </c>
      <c r="BG5" s="43"/>
      <c r="BH5" s="43">
        <v>1</v>
      </c>
      <c r="BI5" s="43">
        <v>1</v>
      </c>
      <c r="BJ5" s="43">
        <v>1</v>
      </c>
      <c r="BK5" s="43">
        <v>1</v>
      </c>
      <c r="BL5" s="43">
        <v>1</v>
      </c>
      <c r="BM5" s="43">
        <v>1</v>
      </c>
      <c r="BN5" s="43">
        <v>1</v>
      </c>
      <c r="BO5" s="43">
        <v>1</v>
      </c>
      <c r="BP5" s="43">
        <v>1</v>
      </c>
      <c r="BQ5" s="45">
        <f t="shared" ref="BQ5:BQ26" si="2">SUM(F5:BP5)</f>
        <v>58</v>
      </c>
      <c r="BR5" s="21">
        <f t="shared" ref="BR5:BR26" si="3">BQ5/($BP$3-3)*100</f>
        <v>96.666666666666671</v>
      </c>
      <c r="BS5" s="43">
        <v>1</v>
      </c>
      <c r="BT5" s="43">
        <v>1</v>
      </c>
      <c r="BU5" s="43">
        <v>1</v>
      </c>
      <c r="BV5" s="43">
        <v>1</v>
      </c>
      <c r="BW5" s="43">
        <v>1</v>
      </c>
      <c r="BX5" s="43">
        <v>1</v>
      </c>
      <c r="BY5" s="44"/>
      <c r="BZ5" s="20">
        <f t="shared" si="0"/>
        <v>218.66666666666669</v>
      </c>
      <c r="CA5" s="21">
        <f t="shared" si="1"/>
        <v>331.31313131313135</v>
      </c>
      <c r="CB5" s="31"/>
      <c r="CC5" s="31"/>
      <c r="CD5" s="31"/>
      <c r="CE5" s="31"/>
      <c r="CF5" s="31"/>
      <c r="CG5" s="31"/>
      <c r="CH5" s="31"/>
      <c r="CI5" s="31"/>
      <c r="CJ5" s="31"/>
      <c r="CK5" s="31"/>
      <c r="CL5" s="31"/>
      <c r="CM5" s="31"/>
      <c r="CN5" s="31"/>
      <c r="CO5" s="31"/>
      <c r="CP5" s="31"/>
      <c r="CQ5" s="31"/>
      <c r="CR5" s="31"/>
      <c r="CS5" s="31"/>
      <c r="CT5" s="31"/>
      <c r="CU5" s="31"/>
      <c r="CV5" s="31"/>
      <c r="CW5" s="31"/>
      <c r="CX5" s="31"/>
      <c r="CY5" s="31"/>
      <c r="CZ5" s="31"/>
      <c r="DA5" s="31"/>
      <c r="DB5" s="31"/>
      <c r="DC5" s="31"/>
      <c r="DD5" s="31"/>
      <c r="DE5" s="31"/>
      <c r="DF5" s="31"/>
      <c r="DG5" s="31"/>
      <c r="DH5" s="31"/>
      <c r="DI5" s="31"/>
      <c r="DJ5" s="31"/>
      <c r="DK5" s="31"/>
      <c r="DL5" s="31"/>
      <c r="DM5" s="31"/>
      <c r="DN5" s="31"/>
      <c r="DO5" s="31"/>
      <c r="DP5" s="31"/>
      <c r="DQ5" s="31"/>
      <c r="DR5" s="31"/>
      <c r="DS5" s="31"/>
      <c r="DT5" s="31"/>
      <c r="DU5" s="31"/>
      <c r="DV5" s="31"/>
      <c r="DW5" s="31"/>
      <c r="DX5" s="31"/>
      <c r="DY5" s="31"/>
      <c r="DZ5" s="31"/>
      <c r="EA5" s="31"/>
      <c r="EB5" s="31"/>
      <c r="EC5" s="31"/>
      <c r="ED5" s="31"/>
      <c r="EE5" s="31"/>
      <c r="EF5" s="31"/>
      <c r="EG5" s="31"/>
      <c r="EH5" s="31"/>
      <c r="EI5" s="31"/>
      <c r="EJ5" s="31"/>
      <c r="EK5" s="31"/>
      <c r="EL5" s="31"/>
      <c r="EM5" s="31"/>
      <c r="EN5" s="31"/>
      <c r="EO5" s="31"/>
      <c r="EP5" s="31"/>
      <c r="EQ5" s="31"/>
      <c r="ER5" s="31"/>
      <c r="ES5" s="31"/>
      <c r="ET5" s="31"/>
      <c r="EU5" s="31"/>
      <c r="EV5" s="31"/>
      <c r="EW5" s="31"/>
      <c r="EX5" s="31"/>
      <c r="EY5" s="31"/>
      <c r="EZ5" s="31"/>
      <c r="FA5" s="31"/>
      <c r="FB5" s="31"/>
      <c r="FC5" s="31"/>
      <c r="FD5" s="31"/>
      <c r="FE5" s="31"/>
      <c r="FF5" s="31"/>
      <c r="FG5" s="31"/>
      <c r="FH5" s="31"/>
      <c r="FI5" s="31"/>
      <c r="FJ5" s="31"/>
      <c r="FK5" s="31"/>
      <c r="FL5" s="31"/>
      <c r="FM5" s="31"/>
      <c r="FN5" s="31"/>
      <c r="FO5" s="31"/>
      <c r="FP5" s="31"/>
      <c r="FQ5" s="31"/>
      <c r="FR5" s="31"/>
      <c r="FS5" s="31"/>
      <c r="FT5" s="31"/>
      <c r="FU5" s="31"/>
      <c r="FV5" s="31"/>
      <c r="FW5" s="31"/>
      <c r="FX5" s="31"/>
      <c r="FY5" s="31"/>
      <c r="FZ5" s="31"/>
      <c r="GA5" s="31"/>
      <c r="GB5" s="31"/>
      <c r="GC5" s="31"/>
      <c r="GD5" s="31"/>
      <c r="GE5" s="31"/>
      <c r="GF5" s="31"/>
      <c r="GG5" s="31"/>
      <c r="GH5" s="31"/>
      <c r="GI5" s="31"/>
      <c r="GJ5" s="31"/>
      <c r="GK5" s="31"/>
      <c r="GL5" s="31"/>
      <c r="GM5" s="31"/>
      <c r="GN5" s="31"/>
      <c r="GO5" s="31"/>
      <c r="GP5" s="31"/>
      <c r="GQ5" s="31"/>
      <c r="GR5" s="31"/>
      <c r="GS5" s="31"/>
      <c r="GT5" s="31"/>
      <c r="GU5" s="31"/>
      <c r="GV5" s="31"/>
      <c r="GW5" s="31"/>
      <c r="GX5" s="31"/>
      <c r="GY5" s="31"/>
      <c r="GZ5" s="31"/>
      <c r="HA5" s="31"/>
      <c r="HB5" s="31"/>
      <c r="HC5" s="31"/>
      <c r="HD5" s="31"/>
      <c r="HE5" s="31"/>
      <c r="HF5" s="31"/>
      <c r="HG5" s="31"/>
      <c r="HH5" s="31"/>
      <c r="HI5" s="31"/>
      <c r="HJ5" s="31"/>
      <c r="HK5" s="31"/>
      <c r="HL5" s="31"/>
      <c r="HM5" s="31"/>
      <c r="HN5" s="31"/>
      <c r="HO5" s="31"/>
      <c r="HP5" s="31"/>
      <c r="HQ5" s="31"/>
      <c r="HR5" s="31"/>
      <c r="HS5" s="31"/>
      <c r="HT5" s="31"/>
      <c r="HU5" s="31"/>
      <c r="HV5" s="31"/>
      <c r="HW5" s="31"/>
      <c r="HX5" s="31"/>
      <c r="HY5" s="31"/>
      <c r="HZ5" s="31"/>
      <c r="IA5" s="31"/>
      <c r="IB5" s="31"/>
      <c r="IC5" s="31"/>
      <c r="ID5" s="31"/>
      <c r="IE5" s="31"/>
      <c r="IF5" s="31"/>
      <c r="IG5" s="31"/>
      <c r="IH5" s="31"/>
      <c r="II5" s="31"/>
      <c r="IJ5" s="31"/>
      <c r="IK5" s="31"/>
      <c r="IL5" s="31"/>
      <c r="IM5" s="31"/>
      <c r="IN5" s="31"/>
      <c r="IO5" s="31"/>
      <c r="IP5" s="31"/>
      <c r="IQ5" s="31"/>
      <c r="IR5" s="31"/>
      <c r="IS5" s="31"/>
      <c r="IT5" s="31"/>
      <c r="IU5" s="31"/>
      <c r="IV5" s="31"/>
      <c r="IW5" s="31"/>
      <c r="IX5" s="31"/>
      <c r="IY5" s="31"/>
      <c r="IZ5" s="31"/>
      <c r="JA5" s="31"/>
      <c r="JB5" s="31"/>
      <c r="JC5" s="31"/>
      <c r="JD5" s="31"/>
      <c r="JE5" s="31"/>
      <c r="JF5" s="31"/>
      <c r="JG5" s="31"/>
      <c r="JH5" s="31"/>
      <c r="JI5" s="31"/>
      <c r="JJ5" s="31"/>
      <c r="JK5" s="31"/>
      <c r="JL5" s="31"/>
      <c r="JM5" s="31"/>
      <c r="JN5" s="31"/>
      <c r="JO5" s="31"/>
      <c r="JP5" s="31"/>
      <c r="JQ5" s="31"/>
      <c r="JR5" s="31"/>
      <c r="JS5" s="31"/>
      <c r="JT5" s="31"/>
      <c r="JU5" s="31"/>
      <c r="JV5" s="31"/>
      <c r="JW5" s="31"/>
      <c r="JX5" s="31"/>
      <c r="JY5" s="31"/>
      <c r="JZ5" s="31"/>
      <c r="KA5" s="31"/>
      <c r="KB5" s="31"/>
      <c r="KC5" s="31"/>
      <c r="KD5" s="31"/>
      <c r="KE5" s="31"/>
      <c r="KF5" s="31"/>
      <c r="KG5" s="31"/>
      <c r="KH5" s="31"/>
      <c r="KI5" s="31"/>
      <c r="KJ5" s="31"/>
      <c r="KK5" s="31"/>
      <c r="KL5" s="31"/>
      <c r="KM5" s="31"/>
      <c r="KN5" s="31"/>
      <c r="KO5" s="31"/>
      <c r="KP5" s="31"/>
      <c r="KQ5" s="31"/>
      <c r="KR5" s="31"/>
      <c r="KS5" s="31"/>
      <c r="KT5" s="31"/>
      <c r="KU5" s="31"/>
      <c r="KV5" s="31"/>
      <c r="KW5" s="31"/>
      <c r="KX5" s="31"/>
      <c r="KY5" s="31"/>
      <c r="KZ5" s="31"/>
      <c r="LA5" s="31"/>
      <c r="LB5" s="31"/>
      <c r="LC5" s="31"/>
      <c r="LD5" s="31"/>
      <c r="LE5" s="31"/>
      <c r="LF5" s="31"/>
      <c r="LG5" s="31"/>
      <c r="LH5" s="31"/>
      <c r="LI5" s="31"/>
      <c r="LJ5" s="31"/>
      <c r="LK5" s="31"/>
      <c r="LL5" s="31"/>
      <c r="LM5" s="31"/>
      <c r="LN5" s="31"/>
      <c r="LO5" s="31"/>
      <c r="LP5" s="31"/>
      <c r="LQ5" s="31"/>
      <c r="LR5" s="31"/>
      <c r="LS5" s="31"/>
      <c r="LT5" s="31"/>
      <c r="LU5" s="31"/>
      <c r="LV5" s="31"/>
      <c r="LW5" s="31"/>
      <c r="LX5" s="31"/>
      <c r="LY5" s="31"/>
      <c r="LZ5" s="31"/>
      <c r="MA5" s="31"/>
      <c r="MB5" s="31"/>
      <c r="MC5" s="31"/>
      <c r="MD5" s="31"/>
      <c r="ME5" s="31"/>
      <c r="MF5" s="31"/>
      <c r="MG5" s="31"/>
      <c r="MH5" s="31"/>
      <c r="MI5" s="31"/>
      <c r="MJ5" s="31"/>
      <c r="MK5" s="31"/>
      <c r="ML5" s="31"/>
      <c r="MM5" s="31"/>
      <c r="MN5" s="31"/>
      <c r="MO5" s="31"/>
      <c r="MP5" s="31"/>
      <c r="MQ5" s="31"/>
      <c r="MR5" s="31"/>
      <c r="MS5" s="31"/>
      <c r="MT5" s="31"/>
      <c r="MU5" s="31"/>
      <c r="MV5" s="31"/>
      <c r="MW5" s="31"/>
      <c r="MX5" s="31"/>
      <c r="MY5" s="31"/>
      <c r="MZ5" s="31"/>
      <c r="NA5" s="31"/>
      <c r="NB5" s="31"/>
      <c r="NC5" s="31"/>
      <c r="ND5" s="31"/>
      <c r="NE5" s="31"/>
      <c r="NF5" s="31"/>
      <c r="NG5" s="31"/>
      <c r="NH5" s="31"/>
      <c r="NI5" s="31"/>
      <c r="NJ5" s="31"/>
      <c r="NK5" s="31"/>
      <c r="NL5" s="31"/>
      <c r="NM5" s="31"/>
      <c r="NN5" s="31"/>
      <c r="NO5" s="31"/>
      <c r="NP5" s="31"/>
      <c r="NQ5" s="31"/>
      <c r="NR5" s="31"/>
      <c r="NS5" s="31"/>
      <c r="NT5" s="31"/>
      <c r="NU5" s="31"/>
      <c r="NV5" s="31"/>
      <c r="NW5" s="31"/>
      <c r="NX5" s="31"/>
      <c r="NY5" s="31"/>
      <c r="NZ5" s="31"/>
      <c r="OA5" s="31"/>
      <c r="OB5" s="31"/>
      <c r="OC5" s="31"/>
      <c r="OD5" s="31"/>
      <c r="OE5" s="31"/>
      <c r="OF5" s="31"/>
      <c r="OG5" s="31"/>
      <c r="OH5" s="31"/>
      <c r="OI5" s="31"/>
      <c r="OJ5" s="31"/>
      <c r="OK5" s="31"/>
      <c r="OL5" s="31"/>
      <c r="OM5" s="31"/>
      <c r="ON5" s="31"/>
      <c r="OO5" s="31"/>
      <c r="OP5" s="31"/>
      <c r="OQ5" s="31"/>
      <c r="OR5" s="31"/>
      <c r="OS5" s="31"/>
      <c r="OT5" s="31"/>
      <c r="OU5" s="31"/>
      <c r="OV5" s="31"/>
      <c r="OW5" s="31"/>
      <c r="OX5" s="31"/>
      <c r="OY5" s="31"/>
      <c r="OZ5" s="31"/>
      <c r="PA5" s="31"/>
      <c r="PB5" s="31"/>
      <c r="PC5" s="31"/>
      <c r="PD5" s="31"/>
      <c r="PE5" s="31"/>
      <c r="PF5" s="31"/>
      <c r="PG5" s="31"/>
      <c r="PH5" s="31"/>
      <c r="PI5" s="31"/>
      <c r="PJ5" s="31"/>
      <c r="PK5" s="31"/>
      <c r="PL5" s="31"/>
      <c r="PM5" s="31"/>
      <c r="PN5" s="31"/>
      <c r="PO5" s="31"/>
      <c r="PP5" s="31"/>
      <c r="PQ5" s="31"/>
      <c r="PR5" s="31"/>
      <c r="PS5" s="31"/>
      <c r="PT5" s="31"/>
      <c r="PU5" s="31"/>
      <c r="PV5" s="31"/>
      <c r="PW5" s="31"/>
      <c r="PX5" s="31"/>
      <c r="PY5" s="31"/>
      <c r="PZ5" s="31"/>
      <c r="QA5" s="31"/>
      <c r="QB5" s="31"/>
      <c r="QC5" s="31"/>
      <c r="QD5" s="31"/>
      <c r="QE5" s="31"/>
      <c r="QF5" s="31"/>
      <c r="QG5" s="31"/>
      <c r="QH5" s="31"/>
      <c r="QI5" s="31"/>
      <c r="QJ5" s="31"/>
      <c r="QK5" s="31"/>
      <c r="QL5" s="31"/>
      <c r="QM5" s="31"/>
      <c r="QN5" s="31"/>
      <c r="QO5" s="31"/>
      <c r="QP5" s="31"/>
      <c r="QQ5" s="31"/>
      <c r="QR5" s="31"/>
      <c r="QS5" s="31"/>
      <c r="QT5" s="31"/>
      <c r="QU5" s="31"/>
      <c r="QV5" s="31"/>
      <c r="QW5" s="31"/>
      <c r="QX5" s="31"/>
      <c r="QY5" s="31"/>
      <c r="QZ5" s="31"/>
      <c r="RA5" s="31"/>
      <c r="RB5" s="31"/>
      <c r="RC5" s="31"/>
      <c r="RD5" s="31"/>
      <c r="RE5" s="31"/>
      <c r="RF5" s="31"/>
      <c r="RG5" s="31"/>
      <c r="RH5" s="31"/>
      <c r="RI5" s="31"/>
      <c r="RJ5" s="31"/>
      <c r="RK5" s="31"/>
      <c r="RL5" s="31"/>
      <c r="RM5" s="31"/>
      <c r="RN5" s="31"/>
      <c r="RO5" s="31"/>
      <c r="RP5" s="31"/>
      <c r="RQ5" s="31"/>
      <c r="RR5" s="31"/>
      <c r="RS5" s="31"/>
      <c r="RT5" s="31"/>
      <c r="RU5" s="31"/>
      <c r="RV5" s="31"/>
      <c r="RW5" s="31"/>
      <c r="RX5" s="31"/>
      <c r="RY5" s="31"/>
      <c r="RZ5" s="31"/>
      <c r="SA5" s="31"/>
      <c r="SB5" s="31"/>
      <c r="SC5" s="31"/>
      <c r="SD5" s="31"/>
      <c r="SE5" s="31"/>
      <c r="SF5" s="31"/>
      <c r="SG5" s="31"/>
      <c r="SH5" s="31"/>
      <c r="SI5" s="31"/>
      <c r="SJ5" s="31"/>
      <c r="SK5" s="31"/>
      <c r="SL5" s="31"/>
      <c r="SM5" s="31"/>
      <c r="SN5" s="31"/>
      <c r="SO5" s="31"/>
      <c r="SP5" s="31"/>
      <c r="SQ5" s="31"/>
      <c r="SR5" s="31"/>
      <c r="SS5" s="31"/>
      <c r="ST5" s="31"/>
      <c r="SU5" s="31"/>
      <c r="SV5" s="31"/>
      <c r="SW5" s="31"/>
      <c r="SX5" s="31"/>
      <c r="SY5" s="31"/>
      <c r="SZ5" s="31"/>
      <c r="TA5" s="31"/>
      <c r="TB5" s="31"/>
      <c r="TC5" s="31"/>
      <c r="TD5" s="31"/>
      <c r="TE5" s="31"/>
      <c r="TF5" s="31"/>
      <c r="TG5" s="31"/>
      <c r="TH5" s="31"/>
      <c r="TI5" s="31"/>
      <c r="TJ5" s="31"/>
      <c r="TK5" s="31"/>
      <c r="TL5" s="31"/>
      <c r="TM5" s="31"/>
      <c r="TN5" s="31"/>
      <c r="TO5" s="31"/>
      <c r="TP5" s="31"/>
      <c r="TQ5" s="31"/>
      <c r="TR5" s="31"/>
      <c r="TS5" s="31"/>
      <c r="TT5" s="31"/>
      <c r="TU5" s="31"/>
      <c r="TV5" s="31"/>
      <c r="TW5" s="31"/>
      <c r="TX5" s="31"/>
      <c r="TY5" s="31"/>
      <c r="TZ5" s="31"/>
      <c r="UA5" s="31"/>
      <c r="UB5" s="31"/>
      <c r="UC5" s="31"/>
      <c r="UD5" s="31"/>
      <c r="UE5" s="31"/>
      <c r="UF5" s="31"/>
      <c r="UG5" s="31"/>
      <c r="UH5" s="31"/>
      <c r="UI5" s="31"/>
      <c r="UJ5" s="31"/>
      <c r="UK5" s="31"/>
      <c r="UL5" s="31"/>
      <c r="UM5" s="31"/>
      <c r="UN5" s="31"/>
      <c r="UO5" s="31"/>
      <c r="UP5" s="31"/>
      <c r="UQ5" s="31"/>
      <c r="UR5" s="31"/>
      <c r="US5" s="31"/>
      <c r="UT5" s="31"/>
      <c r="UU5" s="31"/>
      <c r="UV5" s="31"/>
      <c r="UW5" s="31"/>
      <c r="UX5" s="31"/>
      <c r="UY5" s="31"/>
      <c r="UZ5" s="31"/>
      <c r="VA5" s="31"/>
      <c r="VB5" s="31"/>
      <c r="VC5" s="31"/>
      <c r="VD5" s="31"/>
      <c r="VE5" s="31"/>
      <c r="VF5" s="31"/>
      <c r="VG5" s="31"/>
      <c r="VH5" s="31"/>
      <c r="VI5" s="31"/>
      <c r="VJ5" s="31"/>
      <c r="VK5" s="31"/>
      <c r="VL5" s="31"/>
      <c r="VM5" s="31"/>
      <c r="VN5" s="31"/>
      <c r="VO5" s="31"/>
      <c r="VP5" s="31"/>
      <c r="VQ5" s="31"/>
      <c r="VR5" s="31"/>
      <c r="VS5" s="31"/>
      <c r="VT5" s="31"/>
      <c r="VU5" s="31"/>
      <c r="VV5" s="31"/>
      <c r="VW5" s="31"/>
      <c r="VX5" s="31"/>
      <c r="VY5" s="31"/>
      <c r="VZ5" s="31"/>
      <c r="WA5" s="31"/>
      <c r="WB5" s="31"/>
      <c r="WC5" s="31"/>
      <c r="WD5" s="31"/>
      <c r="WE5" s="31"/>
      <c r="WF5" s="31"/>
      <c r="WG5" s="31"/>
      <c r="WH5" s="31"/>
      <c r="WI5" s="31"/>
      <c r="WJ5" s="31"/>
      <c r="WK5" s="31"/>
      <c r="WL5" s="31"/>
      <c r="WM5" s="31"/>
      <c r="WN5" s="31"/>
      <c r="WO5" s="31"/>
      <c r="WP5" s="31"/>
      <c r="WQ5" s="31"/>
      <c r="WR5" s="31"/>
      <c r="WS5" s="31"/>
      <c r="WT5" s="31"/>
      <c r="WU5" s="31"/>
      <c r="WV5" s="31"/>
      <c r="WW5" s="31"/>
      <c r="WX5" s="31"/>
      <c r="WY5" s="31"/>
      <c r="WZ5" s="31"/>
      <c r="XA5" s="31"/>
      <c r="XB5" s="31"/>
      <c r="XC5" s="31"/>
      <c r="XD5" s="31"/>
      <c r="XE5" s="31"/>
      <c r="XF5" s="31"/>
      <c r="XG5" s="31"/>
      <c r="XH5" s="31"/>
      <c r="XI5" s="31"/>
      <c r="XJ5" s="31"/>
      <c r="XK5" s="31"/>
      <c r="XL5" s="31"/>
      <c r="XM5" s="31"/>
      <c r="XN5" s="31"/>
      <c r="XO5" s="31"/>
      <c r="XP5" s="31"/>
      <c r="XQ5" s="31"/>
      <c r="XR5" s="31"/>
      <c r="XS5" s="31"/>
      <c r="XT5" s="31"/>
      <c r="XU5" s="31"/>
      <c r="XV5" s="31"/>
      <c r="XW5" s="31"/>
      <c r="XX5" s="31"/>
      <c r="XY5" s="31"/>
      <c r="XZ5" s="31"/>
      <c r="YA5" s="31"/>
      <c r="YB5" s="31"/>
      <c r="YC5" s="31"/>
      <c r="YD5" s="31"/>
      <c r="YE5" s="31"/>
      <c r="YF5" s="31"/>
      <c r="YG5" s="31"/>
      <c r="YH5" s="31"/>
      <c r="YI5" s="31"/>
      <c r="YJ5" s="31"/>
      <c r="YK5" s="31"/>
      <c r="YL5" s="31"/>
      <c r="YM5" s="31"/>
      <c r="YN5" s="31"/>
      <c r="YO5" s="31"/>
      <c r="YP5" s="31"/>
      <c r="YQ5" s="31"/>
      <c r="YR5" s="31"/>
      <c r="YS5" s="31"/>
      <c r="YT5" s="31"/>
      <c r="YU5" s="31"/>
      <c r="YV5" s="31"/>
      <c r="YW5" s="31"/>
      <c r="YX5" s="31"/>
      <c r="YY5" s="31"/>
      <c r="YZ5" s="31"/>
      <c r="ZA5" s="31"/>
      <c r="ZB5" s="31"/>
      <c r="ZC5" s="31"/>
      <c r="ZD5" s="31"/>
      <c r="ZE5" s="31"/>
      <c r="ZF5" s="31"/>
      <c r="ZG5" s="31"/>
      <c r="ZH5" s="31"/>
      <c r="ZI5" s="31"/>
      <c r="ZJ5" s="31"/>
      <c r="ZK5" s="31"/>
      <c r="ZL5" s="31"/>
      <c r="ZM5" s="31"/>
      <c r="ZN5" s="31"/>
      <c r="ZO5" s="31"/>
      <c r="ZP5" s="31"/>
      <c r="ZQ5" s="31"/>
      <c r="ZR5" s="31"/>
      <c r="ZS5" s="31"/>
      <c r="ZT5" s="31"/>
      <c r="ZU5" s="31"/>
      <c r="ZV5" s="31"/>
      <c r="ZW5" s="31"/>
      <c r="ZX5" s="31"/>
      <c r="ZY5" s="31"/>
    </row>
    <row r="6" spans="1:701" s="31" customFormat="1" ht="45" customHeight="1" x14ac:dyDescent="0.25">
      <c r="A6" s="40"/>
      <c r="B6" s="22" t="s">
        <v>64</v>
      </c>
      <c r="C6" s="23">
        <v>2</v>
      </c>
      <c r="D6" s="24" t="s">
        <v>97</v>
      </c>
      <c r="E6" s="28" t="s">
        <v>118</v>
      </c>
      <c r="F6" s="43">
        <v>1</v>
      </c>
      <c r="G6" s="43">
        <v>1</v>
      </c>
      <c r="H6" s="43">
        <v>1</v>
      </c>
      <c r="I6" s="43">
        <v>1</v>
      </c>
      <c r="J6" s="43">
        <v>1</v>
      </c>
      <c r="K6" s="43">
        <v>1</v>
      </c>
      <c r="L6" s="43">
        <v>1</v>
      </c>
      <c r="M6" s="43">
        <v>1</v>
      </c>
      <c r="N6" s="43">
        <v>1</v>
      </c>
      <c r="O6" s="43">
        <v>1</v>
      </c>
      <c r="P6" s="44"/>
      <c r="Q6" s="43">
        <v>1</v>
      </c>
      <c r="R6" s="43">
        <v>1</v>
      </c>
      <c r="S6" s="43">
        <v>1</v>
      </c>
      <c r="T6" s="43">
        <v>1</v>
      </c>
      <c r="U6" s="43">
        <v>1</v>
      </c>
      <c r="V6" s="43">
        <v>1</v>
      </c>
      <c r="W6" s="43">
        <v>1</v>
      </c>
      <c r="X6" s="43">
        <v>1</v>
      </c>
      <c r="Y6" s="43">
        <v>1</v>
      </c>
      <c r="Z6" s="43">
        <v>1</v>
      </c>
      <c r="AA6" s="43">
        <v>1</v>
      </c>
      <c r="AB6" s="43">
        <v>1</v>
      </c>
      <c r="AC6" s="43">
        <v>1</v>
      </c>
      <c r="AD6" s="43">
        <v>1</v>
      </c>
      <c r="AE6" s="43">
        <v>1</v>
      </c>
      <c r="AF6" s="43">
        <v>1</v>
      </c>
      <c r="AG6" s="43">
        <v>1</v>
      </c>
      <c r="AH6" s="43">
        <v>1</v>
      </c>
      <c r="AI6" s="43">
        <v>1</v>
      </c>
      <c r="AJ6" s="43">
        <v>1</v>
      </c>
      <c r="AK6" s="43">
        <v>1</v>
      </c>
      <c r="AL6" s="43">
        <v>1</v>
      </c>
      <c r="AM6" s="43">
        <v>1</v>
      </c>
      <c r="AN6" s="43">
        <v>1</v>
      </c>
      <c r="AO6" s="43">
        <v>1</v>
      </c>
      <c r="AP6" s="43">
        <v>1</v>
      </c>
      <c r="AQ6" s="43">
        <v>1</v>
      </c>
      <c r="AR6" s="43">
        <v>1</v>
      </c>
      <c r="AS6" s="43">
        <v>1</v>
      </c>
      <c r="AT6" s="43">
        <v>1</v>
      </c>
      <c r="AU6" s="43">
        <v>1</v>
      </c>
      <c r="AV6" s="43">
        <v>1</v>
      </c>
      <c r="AW6" s="43">
        <v>1</v>
      </c>
      <c r="AX6" s="43">
        <v>1</v>
      </c>
      <c r="AY6" s="43">
        <v>0</v>
      </c>
      <c r="AZ6" s="43">
        <v>0</v>
      </c>
      <c r="BA6" s="43">
        <v>0</v>
      </c>
      <c r="BB6" s="43">
        <v>0</v>
      </c>
      <c r="BC6" s="43"/>
      <c r="BD6" s="43">
        <v>1</v>
      </c>
      <c r="BE6" s="43">
        <v>1</v>
      </c>
      <c r="BF6" s="43">
        <v>1</v>
      </c>
      <c r="BG6" s="43"/>
      <c r="BH6" s="43">
        <v>1</v>
      </c>
      <c r="BI6" s="43">
        <v>1</v>
      </c>
      <c r="BJ6" s="43">
        <v>1</v>
      </c>
      <c r="BK6" s="43">
        <v>1</v>
      </c>
      <c r="BL6" s="43">
        <v>0</v>
      </c>
      <c r="BM6" s="43">
        <v>1</v>
      </c>
      <c r="BN6" s="43">
        <v>1</v>
      </c>
      <c r="BO6" s="43">
        <v>1</v>
      </c>
      <c r="BP6" s="43">
        <v>0</v>
      </c>
      <c r="BQ6" s="45">
        <f t="shared" si="2"/>
        <v>54</v>
      </c>
      <c r="BR6" s="21">
        <f t="shared" si="3"/>
        <v>90</v>
      </c>
      <c r="BS6" s="43">
        <v>1</v>
      </c>
      <c r="BT6" s="43">
        <v>1</v>
      </c>
      <c r="BU6" s="43">
        <v>1</v>
      </c>
      <c r="BV6" s="43">
        <v>1</v>
      </c>
      <c r="BW6" s="43">
        <v>1</v>
      </c>
      <c r="BX6" s="43">
        <v>1</v>
      </c>
      <c r="BY6" s="44"/>
      <c r="BZ6" s="20">
        <f t="shared" si="0"/>
        <v>204</v>
      </c>
      <c r="CA6" s="21">
        <f t="shared" si="1"/>
        <v>309.09090909090907</v>
      </c>
    </row>
    <row r="7" spans="1:701" s="39" customFormat="1" ht="45" customHeight="1" x14ac:dyDescent="0.25">
      <c r="A7" s="31"/>
      <c r="B7" s="22" t="s">
        <v>80</v>
      </c>
      <c r="C7" s="23">
        <v>1</v>
      </c>
      <c r="D7" s="24" t="s">
        <v>99</v>
      </c>
      <c r="E7" s="30" t="s">
        <v>121</v>
      </c>
      <c r="F7" s="43">
        <v>1</v>
      </c>
      <c r="G7" s="43">
        <v>1</v>
      </c>
      <c r="H7" s="43">
        <v>1</v>
      </c>
      <c r="I7" s="43">
        <v>1</v>
      </c>
      <c r="J7" s="43">
        <v>0</v>
      </c>
      <c r="K7" s="43">
        <v>1</v>
      </c>
      <c r="L7" s="43">
        <v>1</v>
      </c>
      <c r="M7" s="43">
        <v>1</v>
      </c>
      <c r="N7" s="43">
        <v>1</v>
      </c>
      <c r="O7" s="43">
        <v>1</v>
      </c>
      <c r="P7" s="44"/>
      <c r="Q7" s="43">
        <v>1</v>
      </c>
      <c r="R7" s="43">
        <v>1</v>
      </c>
      <c r="S7" s="43">
        <v>1</v>
      </c>
      <c r="T7" s="43">
        <v>1</v>
      </c>
      <c r="U7" s="43">
        <v>1</v>
      </c>
      <c r="V7" s="43">
        <v>1</v>
      </c>
      <c r="W7" s="43">
        <v>1</v>
      </c>
      <c r="X7" s="43">
        <v>1</v>
      </c>
      <c r="Y7" s="43">
        <v>1</v>
      </c>
      <c r="Z7" s="43">
        <v>1</v>
      </c>
      <c r="AA7" s="43">
        <v>1</v>
      </c>
      <c r="AB7" s="43">
        <v>1</v>
      </c>
      <c r="AC7" s="43">
        <v>1</v>
      </c>
      <c r="AD7" s="43">
        <v>1</v>
      </c>
      <c r="AE7" s="43">
        <v>1</v>
      </c>
      <c r="AF7" s="43">
        <v>1</v>
      </c>
      <c r="AG7" s="43">
        <v>1</v>
      </c>
      <c r="AH7" s="43">
        <v>1</v>
      </c>
      <c r="AI7" s="43">
        <v>1</v>
      </c>
      <c r="AJ7" s="43">
        <v>1</v>
      </c>
      <c r="AK7" s="43">
        <v>1</v>
      </c>
      <c r="AL7" s="43">
        <v>1</v>
      </c>
      <c r="AM7" s="43">
        <v>1</v>
      </c>
      <c r="AN7" s="43">
        <v>1</v>
      </c>
      <c r="AO7" s="43">
        <v>1</v>
      </c>
      <c r="AP7" s="43">
        <v>1</v>
      </c>
      <c r="AQ7" s="43">
        <v>1</v>
      </c>
      <c r="AR7" s="43">
        <v>1</v>
      </c>
      <c r="AS7" s="43">
        <v>1</v>
      </c>
      <c r="AT7" s="43">
        <v>1</v>
      </c>
      <c r="AU7" s="43">
        <v>1</v>
      </c>
      <c r="AV7" s="43">
        <v>1</v>
      </c>
      <c r="AW7" s="43">
        <v>1</v>
      </c>
      <c r="AX7" s="43">
        <v>1</v>
      </c>
      <c r="AY7" s="43">
        <v>1</v>
      </c>
      <c r="AZ7" s="43">
        <v>1</v>
      </c>
      <c r="BA7" s="43">
        <v>0</v>
      </c>
      <c r="BB7" s="43">
        <v>1</v>
      </c>
      <c r="BC7" s="43"/>
      <c r="BD7" s="43">
        <v>1</v>
      </c>
      <c r="BE7" s="43">
        <v>1</v>
      </c>
      <c r="BF7" s="43">
        <v>1</v>
      </c>
      <c r="BG7" s="43"/>
      <c r="BH7" s="43">
        <v>1</v>
      </c>
      <c r="BI7" s="43">
        <v>1</v>
      </c>
      <c r="BJ7" s="43">
        <v>1</v>
      </c>
      <c r="BK7" s="43">
        <v>1</v>
      </c>
      <c r="BL7" s="43">
        <v>1</v>
      </c>
      <c r="BM7" s="43">
        <v>1</v>
      </c>
      <c r="BN7" s="43">
        <v>1</v>
      </c>
      <c r="BO7" s="43">
        <v>1</v>
      </c>
      <c r="BP7" s="43">
        <v>1</v>
      </c>
      <c r="BQ7" s="45">
        <f t="shared" si="2"/>
        <v>58</v>
      </c>
      <c r="BR7" s="21">
        <f t="shared" si="3"/>
        <v>96.666666666666671</v>
      </c>
      <c r="BS7" s="43">
        <v>0</v>
      </c>
      <c r="BT7" s="43">
        <v>0</v>
      </c>
      <c r="BU7" s="43">
        <v>1</v>
      </c>
      <c r="BV7" s="43">
        <v>1</v>
      </c>
      <c r="BW7" s="43">
        <v>0</v>
      </c>
      <c r="BX7" s="43">
        <v>0</v>
      </c>
      <c r="BY7" s="44"/>
      <c r="BZ7" s="20">
        <f t="shared" si="0"/>
        <v>214.66666666666669</v>
      </c>
      <c r="CA7" s="21">
        <f t="shared" si="1"/>
        <v>325.25252525252529</v>
      </c>
      <c r="CB7" s="31"/>
      <c r="CC7" s="31"/>
      <c r="CD7" s="31"/>
      <c r="CE7" s="31"/>
      <c r="CF7" s="31"/>
      <c r="CG7" s="31"/>
      <c r="CH7" s="31"/>
      <c r="CI7" s="31"/>
      <c r="CJ7" s="31"/>
      <c r="CK7" s="31"/>
      <c r="CL7" s="31"/>
      <c r="CM7" s="31"/>
      <c r="CN7" s="31"/>
      <c r="CO7" s="31"/>
      <c r="CP7" s="31"/>
      <c r="CQ7" s="31"/>
      <c r="CR7" s="31"/>
      <c r="CS7" s="31"/>
      <c r="CT7" s="31"/>
      <c r="CU7" s="31"/>
      <c r="CV7" s="31"/>
      <c r="CW7" s="31"/>
      <c r="CX7" s="31"/>
      <c r="CY7" s="31"/>
      <c r="CZ7" s="31"/>
      <c r="DA7" s="31"/>
      <c r="DB7" s="31"/>
      <c r="DC7" s="31"/>
      <c r="DD7" s="31"/>
      <c r="DE7" s="31"/>
      <c r="DF7" s="31"/>
      <c r="DG7" s="31"/>
      <c r="DH7" s="31"/>
      <c r="DI7" s="31"/>
      <c r="DJ7" s="31"/>
      <c r="DK7" s="31"/>
      <c r="DL7" s="31"/>
      <c r="DM7" s="31"/>
      <c r="DN7" s="31"/>
      <c r="DO7" s="31"/>
      <c r="DP7" s="31"/>
      <c r="DQ7" s="31"/>
      <c r="DR7" s="31"/>
      <c r="DS7" s="31"/>
      <c r="DT7" s="31"/>
      <c r="DU7" s="31"/>
      <c r="DV7" s="31"/>
      <c r="DW7" s="31"/>
      <c r="DX7" s="31"/>
      <c r="DY7" s="31"/>
      <c r="DZ7" s="31"/>
      <c r="EA7" s="31"/>
      <c r="EB7" s="31"/>
      <c r="EC7" s="31"/>
      <c r="ED7" s="31"/>
      <c r="EE7" s="31"/>
      <c r="EF7" s="31"/>
      <c r="EG7" s="31"/>
      <c r="EH7" s="31"/>
      <c r="EI7" s="31"/>
      <c r="EJ7" s="31"/>
      <c r="EK7" s="31"/>
      <c r="EL7" s="31"/>
      <c r="EM7" s="31"/>
      <c r="EN7" s="31"/>
      <c r="EO7" s="31"/>
      <c r="EP7" s="31"/>
      <c r="EQ7" s="31"/>
      <c r="ER7" s="31"/>
      <c r="ES7" s="31"/>
      <c r="ET7" s="31"/>
      <c r="EU7" s="31"/>
      <c r="EV7" s="31"/>
      <c r="EW7" s="31"/>
      <c r="EX7" s="31"/>
      <c r="EY7" s="31"/>
      <c r="EZ7" s="31"/>
      <c r="FA7" s="31"/>
      <c r="FB7" s="31"/>
      <c r="FC7" s="31"/>
      <c r="FD7" s="31"/>
      <c r="FE7" s="31"/>
      <c r="FF7" s="31"/>
      <c r="FG7" s="31"/>
      <c r="FH7" s="31"/>
      <c r="FI7" s="31"/>
      <c r="FJ7" s="31"/>
      <c r="FK7" s="31"/>
      <c r="FL7" s="31"/>
      <c r="FM7" s="31"/>
      <c r="FN7" s="31"/>
      <c r="FO7" s="31"/>
      <c r="FP7" s="31"/>
      <c r="FQ7" s="31"/>
      <c r="FR7" s="31"/>
      <c r="FS7" s="31"/>
      <c r="FT7" s="31"/>
      <c r="FU7" s="31"/>
      <c r="FV7" s="31"/>
      <c r="FW7" s="31"/>
      <c r="FX7" s="31"/>
      <c r="FY7" s="31"/>
      <c r="FZ7" s="31"/>
      <c r="GA7" s="31"/>
      <c r="GB7" s="31"/>
      <c r="GC7" s="31"/>
      <c r="GD7" s="31"/>
      <c r="GE7" s="31"/>
      <c r="GF7" s="31"/>
      <c r="GG7" s="31"/>
      <c r="GH7" s="31"/>
      <c r="GI7" s="31"/>
      <c r="GJ7" s="31"/>
      <c r="GK7" s="31"/>
      <c r="GL7" s="31"/>
      <c r="GM7" s="31"/>
      <c r="GN7" s="31"/>
      <c r="GO7" s="31"/>
      <c r="GP7" s="31"/>
      <c r="GQ7" s="31"/>
      <c r="GR7" s="31"/>
      <c r="GS7" s="31"/>
      <c r="GT7" s="31"/>
      <c r="GU7" s="31"/>
      <c r="GV7" s="31"/>
      <c r="GW7" s="31"/>
      <c r="GX7" s="31"/>
      <c r="GY7" s="31"/>
      <c r="GZ7" s="31"/>
      <c r="HA7" s="31"/>
      <c r="HB7" s="31"/>
      <c r="HC7" s="31"/>
      <c r="HD7" s="31"/>
      <c r="HE7" s="31"/>
      <c r="HF7" s="31"/>
      <c r="HG7" s="31"/>
      <c r="HH7" s="31"/>
      <c r="HI7" s="31"/>
      <c r="HJ7" s="31"/>
      <c r="HK7" s="31"/>
      <c r="HL7" s="31"/>
      <c r="HM7" s="31"/>
      <c r="HN7" s="31"/>
      <c r="HO7" s="31"/>
      <c r="HP7" s="31"/>
      <c r="HQ7" s="31"/>
      <c r="HR7" s="31"/>
      <c r="HS7" s="31"/>
      <c r="HT7" s="31"/>
      <c r="HU7" s="31"/>
      <c r="HV7" s="31"/>
      <c r="HW7" s="31"/>
      <c r="HX7" s="31"/>
      <c r="HY7" s="31"/>
      <c r="HZ7" s="31"/>
      <c r="IA7" s="31"/>
      <c r="IB7" s="31"/>
      <c r="IC7" s="31"/>
      <c r="ID7" s="31"/>
      <c r="IE7" s="31"/>
      <c r="IF7" s="31"/>
      <c r="IG7" s="31"/>
      <c r="IH7" s="31"/>
      <c r="II7" s="31"/>
      <c r="IJ7" s="31"/>
      <c r="IK7" s="31"/>
      <c r="IL7" s="31"/>
      <c r="IM7" s="31"/>
      <c r="IN7" s="31"/>
      <c r="IO7" s="31"/>
      <c r="IP7" s="31"/>
      <c r="IQ7" s="31"/>
      <c r="IR7" s="31"/>
      <c r="IS7" s="31"/>
      <c r="IT7" s="31"/>
      <c r="IU7" s="31"/>
      <c r="IV7" s="31"/>
      <c r="IW7" s="31"/>
      <c r="IX7" s="31"/>
      <c r="IY7" s="31"/>
      <c r="IZ7" s="31"/>
      <c r="JA7" s="31"/>
      <c r="JB7" s="31"/>
      <c r="JC7" s="31"/>
      <c r="JD7" s="31"/>
      <c r="JE7" s="31"/>
      <c r="JF7" s="31"/>
      <c r="JG7" s="31"/>
      <c r="JH7" s="31"/>
      <c r="JI7" s="31"/>
      <c r="JJ7" s="31"/>
      <c r="JK7" s="31"/>
      <c r="JL7" s="31"/>
      <c r="JM7" s="31"/>
      <c r="JN7" s="31"/>
      <c r="JO7" s="31"/>
      <c r="JP7" s="31"/>
      <c r="JQ7" s="31"/>
      <c r="JR7" s="31"/>
      <c r="JS7" s="31"/>
      <c r="JT7" s="31"/>
      <c r="JU7" s="31"/>
      <c r="JV7" s="31"/>
      <c r="JW7" s="31"/>
      <c r="JX7" s="31"/>
      <c r="JY7" s="31"/>
      <c r="JZ7" s="31"/>
      <c r="KA7" s="31"/>
      <c r="KB7" s="31"/>
      <c r="KC7" s="31"/>
      <c r="KD7" s="31"/>
      <c r="KE7" s="31"/>
      <c r="KF7" s="31"/>
      <c r="KG7" s="31"/>
      <c r="KH7" s="31"/>
      <c r="KI7" s="31"/>
      <c r="KJ7" s="31"/>
      <c r="KK7" s="31"/>
      <c r="KL7" s="31"/>
      <c r="KM7" s="31"/>
      <c r="KN7" s="31"/>
      <c r="KO7" s="31"/>
      <c r="KP7" s="31"/>
      <c r="KQ7" s="31"/>
      <c r="KR7" s="31"/>
      <c r="KS7" s="31"/>
      <c r="KT7" s="31"/>
      <c r="KU7" s="31"/>
      <c r="KV7" s="31"/>
      <c r="KW7" s="31"/>
      <c r="KX7" s="31"/>
      <c r="KY7" s="31"/>
      <c r="KZ7" s="31"/>
      <c r="LA7" s="31"/>
      <c r="LB7" s="31"/>
      <c r="LC7" s="31"/>
      <c r="LD7" s="31"/>
      <c r="LE7" s="31"/>
      <c r="LF7" s="31"/>
      <c r="LG7" s="31"/>
      <c r="LH7" s="31"/>
      <c r="LI7" s="31"/>
      <c r="LJ7" s="31"/>
      <c r="LK7" s="31"/>
      <c r="LL7" s="31"/>
      <c r="LM7" s="31"/>
      <c r="LN7" s="31"/>
      <c r="LO7" s="31"/>
      <c r="LP7" s="31"/>
      <c r="LQ7" s="31"/>
      <c r="LR7" s="31"/>
      <c r="LS7" s="31"/>
      <c r="LT7" s="31"/>
      <c r="LU7" s="31"/>
      <c r="LV7" s="31"/>
      <c r="LW7" s="31"/>
      <c r="LX7" s="31"/>
      <c r="LY7" s="31"/>
      <c r="LZ7" s="31"/>
      <c r="MA7" s="31"/>
      <c r="MB7" s="31"/>
      <c r="MC7" s="31"/>
      <c r="MD7" s="31"/>
      <c r="ME7" s="31"/>
      <c r="MF7" s="31"/>
      <c r="MG7" s="31"/>
      <c r="MH7" s="31"/>
      <c r="MI7" s="31"/>
      <c r="MJ7" s="31"/>
      <c r="MK7" s="31"/>
      <c r="ML7" s="31"/>
      <c r="MM7" s="31"/>
      <c r="MN7" s="31"/>
      <c r="MO7" s="31"/>
      <c r="MP7" s="31"/>
      <c r="MQ7" s="31"/>
      <c r="MR7" s="31"/>
      <c r="MS7" s="31"/>
      <c r="MT7" s="31"/>
      <c r="MU7" s="31"/>
      <c r="MV7" s="31"/>
      <c r="MW7" s="31"/>
      <c r="MX7" s="31"/>
      <c r="MY7" s="31"/>
      <c r="MZ7" s="31"/>
      <c r="NA7" s="31"/>
      <c r="NB7" s="31"/>
      <c r="NC7" s="31"/>
      <c r="ND7" s="31"/>
      <c r="NE7" s="31"/>
      <c r="NF7" s="31"/>
      <c r="NG7" s="31"/>
      <c r="NH7" s="31"/>
      <c r="NI7" s="31"/>
      <c r="NJ7" s="31"/>
      <c r="NK7" s="31"/>
      <c r="NL7" s="31"/>
      <c r="NM7" s="31"/>
      <c r="NN7" s="31"/>
      <c r="NO7" s="31"/>
      <c r="NP7" s="31"/>
      <c r="NQ7" s="31"/>
      <c r="NR7" s="31"/>
      <c r="NS7" s="31"/>
      <c r="NT7" s="31"/>
      <c r="NU7" s="31"/>
      <c r="NV7" s="31"/>
      <c r="NW7" s="31"/>
      <c r="NX7" s="31"/>
      <c r="NY7" s="31"/>
      <c r="NZ7" s="31"/>
      <c r="OA7" s="31"/>
      <c r="OB7" s="31"/>
      <c r="OC7" s="31"/>
      <c r="OD7" s="31"/>
      <c r="OE7" s="31"/>
      <c r="OF7" s="31"/>
      <c r="OG7" s="31"/>
      <c r="OH7" s="31"/>
      <c r="OI7" s="31"/>
      <c r="OJ7" s="31"/>
      <c r="OK7" s="31"/>
      <c r="OL7" s="31"/>
      <c r="OM7" s="31"/>
      <c r="ON7" s="31"/>
      <c r="OO7" s="31"/>
      <c r="OP7" s="31"/>
      <c r="OQ7" s="31"/>
      <c r="OR7" s="31"/>
      <c r="OS7" s="31"/>
      <c r="OT7" s="31"/>
      <c r="OU7" s="31"/>
      <c r="OV7" s="31"/>
      <c r="OW7" s="31"/>
      <c r="OX7" s="31"/>
      <c r="OY7" s="31"/>
      <c r="OZ7" s="31"/>
      <c r="PA7" s="31"/>
      <c r="PB7" s="31"/>
      <c r="PC7" s="31"/>
      <c r="PD7" s="31"/>
      <c r="PE7" s="31"/>
      <c r="PF7" s="31"/>
      <c r="PG7" s="31"/>
      <c r="PH7" s="31"/>
      <c r="PI7" s="31"/>
      <c r="PJ7" s="31"/>
      <c r="PK7" s="31"/>
      <c r="PL7" s="31"/>
      <c r="PM7" s="31"/>
      <c r="PN7" s="31"/>
      <c r="PO7" s="31"/>
      <c r="PP7" s="31"/>
      <c r="PQ7" s="31"/>
      <c r="PR7" s="31"/>
      <c r="PS7" s="31"/>
      <c r="PT7" s="31"/>
      <c r="PU7" s="31"/>
      <c r="PV7" s="31"/>
      <c r="PW7" s="31"/>
      <c r="PX7" s="31"/>
      <c r="PY7" s="31"/>
      <c r="PZ7" s="31"/>
      <c r="QA7" s="31"/>
      <c r="QB7" s="31"/>
      <c r="QC7" s="31"/>
      <c r="QD7" s="31"/>
      <c r="QE7" s="31"/>
      <c r="QF7" s="31"/>
      <c r="QG7" s="31"/>
      <c r="QH7" s="31"/>
      <c r="QI7" s="31"/>
      <c r="QJ7" s="31"/>
      <c r="QK7" s="31"/>
      <c r="QL7" s="31"/>
      <c r="QM7" s="31"/>
      <c r="QN7" s="31"/>
      <c r="QO7" s="31"/>
      <c r="QP7" s="31"/>
      <c r="QQ7" s="31"/>
      <c r="QR7" s="31"/>
      <c r="QS7" s="31"/>
      <c r="QT7" s="31"/>
      <c r="QU7" s="31"/>
      <c r="QV7" s="31"/>
      <c r="QW7" s="31"/>
      <c r="QX7" s="31"/>
      <c r="QY7" s="31"/>
      <c r="QZ7" s="31"/>
      <c r="RA7" s="31"/>
      <c r="RB7" s="31"/>
      <c r="RC7" s="31"/>
      <c r="RD7" s="31"/>
      <c r="RE7" s="31"/>
      <c r="RF7" s="31"/>
      <c r="RG7" s="31"/>
      <c r="RH7" s="31"/>
      <c r="RI7" s="31"/>
      <c r="RJ7" s="31"/>
      <c r="RK7" s="31"/>
      <c r="RL7" s="31"/>
      <c r="RM7" s="31"/>
      <c r="RN7" s="31"/>
      <c r="RO7" s="31"/>
      <c r="RP7" s="31"/>
      <c r="RQ7" s="31"/>
      <c r="RR7" s="31"/>
      <c r="RS7" s="31"/>
      <c r="RT7" s="31"/>
      <c r="RU7" s="31"/>
      <c r="RV7" s="31"/>
      <c r="RW7" s="31"/>
      <c r="RX7" s="31"/>
      <c r="RY7" s="31"/>
      <c r="RZ7" s="31"/>
      <c r="SA7" s="31"/>
      <c r="SB7" s="31"/>
      <c r="SC7" s="31"/>
      <c r="SD7" s="31"/>
      <c r="SE7" s="31"/>
      <c r="SF7" s="31"/>
      <c r="SG7" s="31"/>
      <c r="SH7" s="31"/>
      <c r="SI7" s="31"/>
      <c r="SJ7" s="31"/>
      <c r="SK7" s="31"/>
      <c r="SL7" s="31"/>
      <c r="SM7" s="31"/>
      <c r="SN7" s="31"/>
      <c r="SO7" s="31"/>
      <c r="SP7" s="31"/>
      <c r="SQ7" s="31"/>
      <c r="SR7" s="31"/>
      <c r="SS7" s="31"/>
      <c r="ST7" s="31"/>
      <c r="SU7" s="31"/>
      <c r="SV7" s="31"/>
      <c r="SW7" s="31"/>
      <c r="SX7" s="31"/>
      <c r="SY7" s="31"/>
      <c r="SZ7" s="31"/>
      <c r="TA7" s="31"/>
      <c r="TB7" s="31"/>
      <c r="TC7" s="31"/>
      <c r="TD7" s="31"/>
      <c r="TE7" s="31"/>
      <c r="TF7" s="31"/>
      <c r="TG7" s="31"/>
      <c r="TH7" s="31"/>
      <c r="TI7" s="31"/>
      <c r="TJ7" s="31"/>
      <c r="TK7" s="31"/>
      <c r="TL7" s="31"/>
      <c r="TM7" s="31"/>
      <c r="TN7" s="31"/>
      <c r="TO7" s="31"/>
      <c r="TP7" s="31"/>
      <c r="TQ7" s="31"/>
      <c r="TR7" s="31"/>
      <c r="TS7" s="31"/>
      <c r="TT7" s="31"/>
      <c r="TU7" s="31"/>
      <c r="TV7" s="31"/>
      <c r="TW7" s="31"/>
      <c r="TX7" s="31"/>
      <c r="TY7" s="31"/>
      <c r="TZ7" s="31"/>
      <c r="UA7" s="31"/>
      <c r="UB7" s="31"/>
      <c r="UC7" s="31"/>
      <c r="UD7" s="31"/>
      <c r="UE7" s="31"/>
      <c r="UF7" s="31"/>
      <c r="UG7" s="31"/>
      <c r="UH7" s="31"/>
      <c r="UI7" s="31"/>
      <c r="UJ7" s="31"/>
      <c r="UK7" s="31"/>
      <c r="UL7" s="31"/>
      <c r="UM7" s="31"/>
      <c r="UN7" s="31"/>
      <c r="UO7" s="31"/>
      <c r="UP7" s="31"/>
      <c r="UQ7" s="31"/>
      <c r="UR7" s="31"/>
      <c r="US7" s="31"/>
      <c r="UT7" s="31"/>
      <c r="UU7" s="31"/>
      <c r="UV7" s="31"/>
      <c r="UW7" s="31"/>
      <c r="UX7" s="31"/>
      <c r="UY7" s="31"/>
      <c r="UZ7" s="31"/>
      <c r="VA7" s="31"/>
      <c r="VB7" s="31"/>
      <c r="VC7" s="31"/>
      <c r="VD7" s="31"/>
      <c r="VE7" s="31"/>
      <c r="VF7" s="31"/>
      <c r="VG7" s="31"/>
      <c r="VH7" s="31"/>
      <c r="VI7" s="31"/>
      <c r="VJ7" s="31"/>
      <c r="VK7" s="31"/>
      <c r="VL7" s="31"/>
      <c r="VM7" s="31"/>
      <c r="VN7" s="31"/>
      <c r="VO7" s="31"/>
      <c r="VP7" s="31"/>
      <c r="VQ7" s="31"/>
      <c r="VR7" s="31"/>
      <c r="VS7" s="31"/>
      <c r="VT7" s="31"/>
      <c r="VU7" s="31"/>
      <c r="VV7" s="31"/>
      <c r="VW7" s="31"/>
      <c r="VX7" s="31"/>
      <c r="VY7" s="31"/>
      <c r="VZ7" s="31"/>
      <c r="WA7" s="31"/>
      <c r="WB7" s="31"/>
      <c r="WC7" s="31"/>
      <c r="WD7" s="31"/>
      <c r="WE7" s="31"/>
      <c r="WF7" s="31"/>
      <c r="WG7" s="31"/>
      <c r="WH7" s="31"/>
      <c r="WI7" s="31"/>
      <c r="WJ7" s="31"/>
      <c r="WK7" s="31"/>
      <c r="WL7" s="31"/>
      <c r="WM7" s="31"/>
      <c r="WN7" s="31"/>
      <c r="WO7" s="31"/>
      <c r="WP7" s="31"/>
      <c r="WQ7" s="31"/>
      <c r="WR7" s="31"/>
      <c r="WS7" s="31"/>
      <c r="WT7" s="31"/>
      <c r="WU7" s="31"/>
      <c r="WV7" s="31"/>
      <c r="WW7" s="31"/>
      <c r="WX7" s="31"/>
      <c r="WY7" s="31"/>
      <c r="WZ7" s="31"/>
      <c r="XA7" s="31"/>
      <c r="XB7" s="31"/>
      <c r="XC7" s="31"/>
      <c r="XD7" s="31"/>
      <c r="XE7" s="31"/>
      <c r="XF7" s="31"/>
      <c r="XG7" s="31"/>
      <c r="XH7" s="31"/>
      <c r="XI7" s="31"/>
      <c r="XJ7" s="31"/>
      <c r="XK7" s="31"/>
      <c r="XL7" s="31"/>
      <c r="XM7" s="31"/>
      <c r="XN7" s="31"/>
      <c r="XO7" s="31"/>
      <c r="XP7" s="31"/>
      <c r="XQ7" s="31"/>
      <c r="XR7" s="31"/>
      <c r="XS7" s="31"/>
      <c r="XT7" s="31"/>
      <c r="XU7" s="31"/>
      <c r="XV7" s="31"/>
      <c r="XW7" s="31"/>
      <c r="XX7" s="31"/>
      <c r="XY7" s="31"/>
      <c r="XZ7" s="31"/>
      <c r="YA7" s="31"/>
      <c r="YB7" s="31"/>
      <c r="YC7" s="31"/>
      <c r="YD7" s="31"/>
      <c r="YE7" s="31"/>
      <c r="YF7" s="31"/>
      <c r="YG7" s="31"/>
      <c r="YH7" s="31"/>
      <c r="YI7" s="31"/>
      <c r="YJ7" s="31"/>
      <c r="YK7" s="31"/>
      <c r="YL7" s="31"/>
      <c r="YM7" s="31"/>
      <c r="YN7" s="31"/>
      <c r="YO7" s="31"/>
      <c r="YP7" s="31"/>
      <c r="YQ7" s="31"/>
      <c r="YR7" s="31"/>
      <c r="YS7" s="31"/>
      <c r="YT7" s="31"/>
      <c r="YU7" s="31"/>
      <c r="YV7" s="31"/>
      <c r="YW7" s="31"/>
      <c r="YX7" s="31"/>
      <c r="YY7" s="31"/>
      <c r="YZ7" s="31"/>
      <c r="ZA7" s="31"/>
      <c r="ZB7" s="31"/>
      <c r="ZC7" s="31"/>
      <c r="ZD7" s="31"/>
      <c r="ZE7" s="31"/>
      <c r="ZF7" s="31"/>
      <c r="ZG7" s="31"/>
      <c r="ZH7" s="31"/>
      <c r="ZI7" s="31"/>
      <c r="ZJ7" s="31"/>
      <c r="ZK7" s="31"/>
      <c r="ZL7" s="31"/>
      <c r="ZM7" s="31"/>
      <c r="ZN7" s="31"/>
      <c r="ZO7" s="31"/>
      <c r="ZP7" s="31"/>
      <c r="ZQ7" s="31"/>
      <c r="ZR7" s="31"/>
      <c r="ZS7" s="31"/>
      <c r="ZT7" s="31"/>
      <c r="ZU7" s="31"/>
      <c r="ZV7" s="31"/>
      <c r="ZW7" s="31"/>
      <c r="ZX7" s="31"/>
      <c r="ZY7" s="31"/>
    </row>
    <row r="8" spans="1:701" s="39" customFormat="1" ht="45" customHeight="1" x14ac:dyDescent="0.25">
      <c r="A8" s="33"/>
      <c r="B8" s="25" t="s">
        <v>81</v>
      </c>
      <c r="C8" s="26">
        <v>4</v>
      </c>
      <c r="D8" s="27" t="s">
        <v>102</v>
      </c>
      <c r="E8" s="30" t="s">
        <v>123</v>
      </c>
      <c r="F8" s="43">
        <v>1</v>
      </c>
      <c r="G8" s="43">
        <v>1</v>
      </c>
      <c r="H8" s="43">
        <v>1</v>
      </c>
      <c r="I8" s="43">
        <v>1</v>
      </c>
      <c r="J8" s="43">
        <v>1</v>
      </c>
      <c r="K8" s="43">
        <v>1</v>
      </c>
      <c r="L8" s="43">
        <v>1</v>
      </c>
      <c r="M8" s="43">
        <v>1</v>
      </c>
      <c r="N8" s="43">
        <v>1</v>
      </c>
      <c r="O8" s="43">
        <v>1</v>
      </c>
      <c r="P8" s="44"/>
      <c r="Q8" s="43">
        <v>0</v>
      </c>
      <c r="R8" s="43">
        <v>1</v>
      </c>
      <c r="S8" s="43">
        <v>1</v>
      </c>
      <c r="T8" s="43">
        <v>1</v>
      </c>
      <c r="U8" s="43">
        <v>1</v>
      </c>
      <c r="V8" s="43">
        <v>1</v>
      </c>
      <c r="W8" s="43">
        <v>1</v>
      </c>
      <c r="X8" s="43">
        <v>1</v>
      </c>
      <c r="Y8" s="43">
        <v>1</v>
      </c>
      <c r="Z8" s="43">
        <v>1</v>
      </c>
      <c r="AA8" s="43">
        <v>1</v>
      </c>
      <c r="AB8" s="43">
        <v>0</v>
      </c>
      <c r="AC8" s="43">
        <v>0</v>
      </c>
      <c r="AD8" s="43">
        <v>1</v>
      </c>
      <c r="AE8" s="43">
        <v>0</v>
      </c>
      <c r="AF8" s="43">
        <v>1</v>
      </c>
      <c r="AG8" s="43">
        <v>1</v>
      </c>
      <c r="AH8" s="43">
        <v>1</v>
      </c>
      <c r="AI8" s="43">
        <v>1</v>
      </c>
      <c r="AJ8" s="43">
        <v>1</v>
      </c>
      <c r="AK8" s="43">
        <v>1</v>
      </c>
      <c r="AL8" s="43">
        <v>1</v>
      </c>
      <c r="AM8" s="43">
        <v>1</v>
      </c>
      <c r="AN8" s="43">
        <v>1</v>
      </c>
      <c r="AO8" s="43">
        <v>1</v>
      </c>
      <c r="AP8" s="43">
        <v>1</v>
      </c>
      <c r="AQ8" s="43">
        <v>1</v>
      </c>
      <c r="AR8" s="43">
        <v>1</v>
      </c>
      <c r="AS8" s="43">
        <v>1</v>
      </c>
      <c r="AT8" s="43">
        <v>1</v>
      </c>
      <c r="AU8" s="43">
        <v>1</v>
      </c>
      <c r="AV8" s="43">
        <v>1</v>
      </c>
      <c r="AW8" s="43">
        <v>1</v>
      </c>
      <c r="AX8" s="43">
        <v>1</v>
      </c>
      <c r="AY8" s="43">
        <v>0</v>
      </c>
      <c r="AZ8" s="43">
        <v>0</v>
      </c>
      <c r="BA8" s="43">
        <v>1</v>
      </c>
      <c r="BB8" s="43">
        <v>0</v>
      </c>
      <c r="BC8" s="43"/>
      <c r="BD8" s="43">
        <v>1</v>
      </c>
      <c r="BE8" s="43">
        <v>1</v>
      </c>
      <c r="BF8" s="43">
        <v>1</v>
      </c>
      <c r="BG8" s="43"/>
      <c r="BH8" s="43">
        <v>1</v>
      </c>
      <c r="BI8" s="43">
        <v>1</v>
      </c>
      <c r="BJ8" s="43">
        <v>1</v>
      </c>
      <c r="BK8" s="43">
        <v>1</v>
      </c>
      <c r="BL8" s="43">
        <v>1</v>
      </c>
      <c r="BM8" s="43">
        <v>1</v>
      </c>
      <c r="BN8" s="43">
        <v>1</v>
      </c>
      <c r="BO8" s="43">
        <v>1</v>
      </c>
      <c r="BP8" s="43">
        <v>1</v>
      </c>
      <c r="BQ8" s="45">
        <f t="shared" si="2"/>
        <v>53</v>
      </c>
      <c r="BR8" s="21">
        <f t="shared" si="3"/>
        <v>88.333333333333329</v>
      </c>
      <c r="BS8" s="43">
        <v>1</v>
      </c>
      <c r="BT8" s="43">
        <v>1</v>
      </c>
      <c r="BU8" s="43">
        <v>1</v>
      </c>
      <c r="BV8" s="43">
        <v>1</v>
      </c>
      <c r="BW8" s="43">
        <v>1</v>
      </c>
      <c r="BX8" s="43">
        <v>1</v>
      </c>
      <c r="BY8" s="44"/>
      <c r="BZ8" s="20">
        <f t="shared" si="0"/>
        <v>200.33333333333331</v>
      </c>
      <c r="CA8" s="21">
        <f t="shared" si="1"/>
        <v>303.53535353535352</v>
      </c>
      <c r="CB8" s="33"/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  <c r="DB8" s="33"/>
      <c r="DC8" s="33"/>
      <c r="DD8" s="33"/>
      <c r="DE8" s="33"/>
      <c r="DF8" s="33"/>
      <c r="DG8" s="33"/>
      <c r="DH8" s="33"/>
      <c r="DI8" s="33"/>
      <c r="DJ8" s="33"/>
      <c r="DK8" s="33"/>
      <c r="DL8" s="33"/>
      <c r="DM8" s="33"/>
      <c r="DN8" s="33"/>
      <c r="DO8" s="33"/>
      <c r="DP8" s="33"/>
      <c r="DQ8" s="33"/>
      <c r="DR8" s="33"/>
      <c r="DS8" s="33"/>
      <c r="DT8" s="33"/>
      <c r="DU8" s="33"/>
      <c r="DV8" s="33"/>
      <c r="DW8" s="33"/>
      <c r="DX8" s="33"/>
      <c r="DY8" s="33"/>
      <c r="DZ8" s="33"/>
      <c r="EA8" s="33"/>
      <c r="EB8" s="33"/>
      <c r="EC8" s="33"/>
      <c r="ED8" s="33"/>
      <c r="EE8" s="33"/>
      <c r="EF8" s="33"/>
      <c r="EG8" s="33"/>
      <c r="EH8" s="33"/>
      <c r="EI8" s="33"/>
      <c r="EJ8" s="33"/>
      <c r="EK8" s="33"/>
      <c r="EL8" s="33"/>
      <c r="EM8" s="33"/>
      <c r="EN8" s="33"/>
      <c r="EO8" s="33"/>
      <c r="EP8" s="33"/>
      <c r="EQ8" s="33"/>
      <c r="ER8" s="33"/>
      <c r="ES8" s="33"/>
      <c r="ET8" s="33"/>
      <c r="EU8" s="33"/>
      <c r="EV8" s="33"/>
      <c r="EW8" s="33"/>
      <c r="EX8" s="33"/>
      <c r="EY8" s="33"/>
      <c r="EZ8" s="33"/>
      <c r="FA8" s="33"/>
      <c r="FB8" s="33"/>
      <c r="FC8" s="33"/>
      <c r="FD8" s="33"/>
      <c r="FE8" s="33"/>
      <c r="FF8" s="33"/>
      <c r="FG8" s="33"/>
      <c r="FH8" s="33"/>
      <c r="FI8" s="33"/>
      <c r="FJ8" s="33"/>
      <c r="FK8" s="33"/>
      <c r="FL8" s="33"/>
      <c r="FM8" s="33"/>
      <c r="FN8" s="33"/>
      <c r="FO8" s="33"/>
      <c r="FP8" s="33"/>
      <c r="FQ8" s="33"/>
      <c r="FR8" s="33"/>
      <c r="FS8" s="33"/>
      <c r="FT8" s="33"/>
      <c r="FU8" s="33"/>
      <c r="FV8" s="33"/>
      <c r="FW8" s="33"/>
      <c r="FX8" s="33"/>
      <c r="FY8" s="33"/>
      <c r="FZ8" s="33"/>
      <c r="GA8" s="33"/>
      <c r="GB8" s="33"/>
      <c r="GC8" s="33"/>
      <c r="GD8" s="33"/>
      <c r="GE8" s="33"/>
      <c r="GF8" s="33"/>
      <c r="GG8" s="33"/>
      <c r="GH8" s="33"/>
      <c r="GI8" s="33"/>
      <c r="GJ8" s="33"/>
      <c r="GK8" s="33"/>
      <c r="GL8" s="33"/>
      <c r="GM8" s="33"/>
      <c r="GN8" s="33"/>
      <c r="GO8" s="33"/>
      <c r="GP8" s="33"/>
      <c r="GQ8" s="33"/>
      <c r="GR8" s="33"/>
      <c r="GS8" s="33"/>
      <c r="GT8" s="33"/>
      <c r="GU8" s="33"/>
      <c r="GV8" s="33"/>
      <c r="GW8" s="33"/>
      <c r="GX8" s="33"/>
      <c r="GY8" s="33"/>
      <c r="GZ8" s="33"/>
      <c r="HA8" s="33"/>
      <c r="HB8" s="33"/>
      <c r="HC8" s="33"/>
      <c r="HD8" s="33"/>
      <c r="HE8" s="33"/>
      <c r="HF8" s="33"/>
      <c r="HG8" s="33"/>
      <c r="HH8" s="33"/>
      <c r="HI8" s="33"/>
      <c r="HJ8" s="33"/>
      <c r="HK8" s="33"/>
      <c r="HL8" s="33"/>
      <c r="HM8" s="33"/>
      <c r="HN8" s="33"/>
      <c r="HO8" s="33"/>
      <c r="HP8" s="33"/>
      <c r="HQ8" s="33"/>
      <c r="HR8" s="33"/>
      <c r="HS8" s="33"/>
      <c r="HT8" s="33"/>
      <c r="HU8" s="33"/>
      <c r="HV8" s="33"/>
      <c r="HW8" s="33"/>
      <c r="HX8" s="33"/>
      <c r="HY8" s="33"/>
      <c r="HZ8" s="33"/>
      <c r="IA8" s="33"/>
      <c r="IB8" s="33"/>
      <c r="IC8" s="33"/>
      <c r="ID8" s="33"/>
      <c r="IE8" s="33"/>
      <c r="IF8" s="33"/>
      <c r="IG8" s="33"/>
      <c r="IH8" s="33"/>
      <c r="II8" s="33"/>
      <c r="IJ8" s="33"/>
      <c r="IK8" s="33"/>
      <c r="IL8" s="33"/>
      <c r="IM8" s="33"/>
      <c r="IN8" s="33"/>
      <c r="IO8" s="33"/>
      <c r="IP8" s="33"/>
      <c r="IQ8" s="33"/>
      <c r="IR8" s="33"/>
      <c r="IS8" s="33"/>
      <c r="IT8" s="33"/>
      <c r="IU8" s="33"/>
      <c r="IV8" s="33"/>
      <c r="IW8" s="33"/>
      <c r="IX8" s="33"/>
      <c r="IY8" s="33"/>
      <c r="IZ8" s="33"/>
      <c r="JA8" s="33"/>
      <c r="JB8" s="33"/>
      <c r="JC8" s="33"/>
      <c r="JD8" s="33"/>
      <c r="JE8" s="33"/>
      <c r="JF8" s="33"/>
      <c r="JG8" s="33"/>
      <c r="JH8" s="33"/>
      <c r="JI8" s="33"/>
      <c r="JJ8" s="33"/>
      <c r="JK8" s="33"/>
      <c r="JL8" s="33"/>
      <c r="JM8" s="33"/>
      <c r="JN8" s="33"/>
      <c r="JO8" s="33"/>
      <c r="JP8" s="33"/>
      <c r="JQ8" s="33"/>
      <c r="JR8" s="33"/>
      <c r="JS8" s="33"/>
      <c r="JT8" s="33"/>
      <c r="JU8" s="33"/>
      <c r="JV8" s="33"/>
      <c r="JW8" s="33"/>
      <c r="JX8" s="33"/>
      <c r="JY8" s="33"/>
      <c r="JZ8" s="33"/>
      <c r="KA8" s="33"/>
      <c r="KB8" s="33"/>
      <c r="KC8" s="33"/>
      <c r="KD8" s="33"/>
      <c r="KE8" s="33"/>
      <c r="KF8" s="33"/>
      <c r="KG8" s="33"/>
      <c r="KH8" s="33"/>
      <c r="KI8" s="33"/>
      <c r="KJ8" s="33"/>
      <c r="KK8" s="33"/>
      <c r="KL8" s="33"/>
      <c r="KM8" s="33"/>
      <c r="KN8" s="33"/>
      <c r="KO8" s="33"/>
      <c r="KP8" s="33"/>
      <c r="KQ8" s="33"/>
      <c r="KR8" s="33"/>
      <c r="KS8" s="33"/>
      <c r="KT8" s="33"/>
      <c r="KU8" s="33"/>
      <c r="KV8" s="33"/>
      <c r="KW8" s="33"/>
      <c r="KX8" s="33"/>
      <c r="KY8" s="33"/>
      <c r="KZ8" s="33"/>
      <c r="LA8" s="33"/>
      <c r="LB8" s="33"/>
      <c r="LC8" s="33"/>
      <c r="LD8" s="33"/>
      <c r="LE8" s="33"/>
      <c r="LF8" s="33"/>
      <c r="LG8" s="33"/>
      <c r="LH8" s="33"/>
      <c r="LI8" s="33"/>
      <c r="LJ8" s="33"/>
      <c r="LK8" s="33"/>
      <c r="LL8" s="33"/>
      <c r="LM8" s="33"/>
      <c r="LN8" s="33"/>
      <c r="LO8" s="33"/>
      <c r="LP8" s="33"/>
      <c r="LQ8" s="33"/>
      <c r="LR8" s="33"/>
      <c r="LS8" s="33"/>
      <c r="LT8" s="33"/>
      <c r="LU8" s="33"/>
      <c r="LV8" s="33"/>
      <c r="LW8" s="33"/>
      <c r="LX8" s="33"/>
      <c r="LY8" s="33"/>
      <c r="LZ8" s="33"/>
      <c r="MA8" s="33"/>
      <c r="MB8" s="33"/>
      <c r="MC8" s="33"/>
      <c r="MD8" s="33"/>
      <c r="ME8" s="33"/>
      <c r="MF8" s="33"/>
      <c r="MG8" s="33"/>
      <c r="MH8" s="33"/>
      <c r="MI8" s="33"/>
      <c r="MJ8" s="33"/>
      <c r="MK8" s="33"/>
      <c r="ML8" s="33"/>
      <c r="MM8" s="33"/>
      <c r="MN8" s="33"/>
      <c r="MO8" s="33"/>
      <c r="MP8" s="33"/>
      <c r="MQ8" s="33"/>
      <c r="MR8" s="33"/>
      <c r="MS8" s="33"/>
      <c r="MT8" s="33"/>
      <c r="MU8" s="33"/>
      <c r="MV8" s="33"/>
      <c r="MW8" s="33"/>
      <c r="MX8" s="33"/>
      <c r="MY8" s="33"/>
      <c r="MZ8" s="33"/>
      <c r="NA8" s="33"/>
      <c r="NB8" s="33"/>
      <c r="NC8" s="33"/>
      <c r="ND8" s="33"/>
      <c r="NE8" s="33"/>
      <c r="NF8" s="33"/>
      <c r="NG8" s="33"/>
      <c r="NH8" s="33"/>
      <c r="NI8" s="33"/>
      <c r="NJ8" s="33"/>
      <c r="NK8" s="33"/>
      <c r="NL8" s="33"/>
      <c r="NM8" s="33"/>
      <c r="NN8" s="33"/>
      <c r="NO8" s="33"/>
      <c r="NP8" s="33"/>
      <c r="NQ8" s="33"/>
      <c r="NR8" s="33"/>
      <c r="NS8" s="33"/>
      <c r="NT8" s="33"/>
      <c r="NU8" s="33"/>
      <c r="NV8" s="33"/>
      <c r="NW8" s="33"/>
      <c r="NX8" s="33"/>
      <c r="NY8" s="33"/>
      <c r="NZ8" s="33"/>
      <c r="OA8" s="33"/>
      <c r="OB8" s="33"/>
      <c r="OC8" s="33"/>
      <c r="OD8" s="33"/>
      <c r="OE8" s="33"/>
      <c r="OF8" s="33"/>
      <c r="OG8" s="33"/>
      <c r="OH8" s="33"/>
      <c r="OI8" s="33"/>
      <c r="OJ8" s="33"/>
      <c r="OK8" s="33"/>
      <c r="OL8" s="33"/>
      <c r="OM8" s="33"/>
      <c r="ON8" s="33"/>
      <c r="OO8" s="33"/>
      <c r="OP8" s="33"/>
      <c r="OQ8" s="33"/>
      <c r="OR8" s="33"/>
      <c r="OS8" s="33"/>
      <c r="OT8" s="33"/>
      <c r="OU8" s="33"/>
      <c r="OV8" s="33"/>
      <c r="OW8" s="33"/>
      <c r="OX8" s="33"/>
      <c r="OY8" s="33"/>
      <c r="OZ8" s="33"/>
      <c r="PA8" s="33"/>
      <c r="PB8" s="33"/>
      <c r="PC8" s="33"/>
      <c r="PD8" s="33"/>
      <c r="PE8" s="33"/>
      <c r="PF8" s="33"/>
      <c r="PG8" s="33"/>
      <c r="PH8" s="33"/>
      <c r="PI8" s="33"/>
      <c r="PJ8" s="33"/>
      <c r="PK8" s="33"/>
      <c r="PL8" s="33"/>
      <c r="PM8" s="33"/>
      <c r="PN8" s="33"/>
      <c r="PO8" s="33"/>
      <c r="PP8" s="33"/>
      <c r="PQ8" s="33"/>
      <c r="PR8" s="33"/>
      <c r="PS8" s="33"/>
      <c r="PT8" s="33"/>
      <c r="PU8" s="33"/>
      <c r="PV8" s="33"/>
      <c r="PW8" s="33"/>
      <c r="PX8" s="33"/>
      <c r="PY8" s="33"/>
      <c r="PZ8" s="33"/>
      <c r="QA8" s="33"/>
      <c r="QB8" s="33"/>
      <c r="QC8" s="33"/>
      <c r="QD8" s="33"/>
      <c r="QE8" s="33"/>
      <c r="QF8" s="33"/>
      <c r="QG8" s="33"/>
      <c r="QH8" s="33"/>
      <c r="QI8" s="33"/>
      <c r="QJ8" s="33"/>
      <c r="QK8" s="33"/>
      <c r="QL8" s="33"/>
      <c r="QM8" s="33"/>
      <c r="QN8" s="33"/>
      <c r="QO8" s="33"/>
      <c r="QP8" s="33"/>
      <c r="QQ8" s="33"/>
      <c r="QR8" s="33"/>
      <c r="QS8" s="33"/>
      <c r="QT8" s="33"/>
      <c r="QU8" s="33"/>
      <c r="QV8" s="33"/>
      <c r="QW8" s="33"/>
      <c r="QX8" s="33"/>
      <c r="QY8" s="33"/>
      <c r="QZ8" s="33"/>
      <c r="RA8" s="33"/>
      <c r="RB8" s="33"/>
      <c r="RC8" s="33"/>
      <c r="RD8" s="33"/>
      <c r="RE8" s="33"/>
      <c r="RF8" s="33"/>
      <c r="RG8" s="33"/>
      <c r="RH8" s="33"/>
      <c r="RI8" s="33"/>
      <c r="RJ8" s="33"/>
      <c r="RK8" s="33"/>
      <c r="RL8" s="33"/>
      <c r="RM8" s="33"/>
      <c r="RN8" s="33"/>
      <c r="RO8" s="33"/>
      <c r="RP8" s="33"/>
      <c r="RQ8" s="33"/>
      <c r="RR8" s="33"/>
      <c r="RS8" s="33"/>
      <c r="RT8" s="33"/>
      <c r="RU8" s="33"/>
      <c r="RV8" s="33"/>
      <c r="RW8" s="33"/>
      <c r="RX8" s="33"/>
      <c r="RY8" s="33"/>
      <c r="RZ8" s="33"/>
      <c r="SA8" s="33"/>
      <c r="SB8" s="33"/>
      <c r="SC8" s="33"/>
      <c r="SD8" s="33"/>
      <c r="SE8" s="33"/>
      <c r="SF8" s="33"/>
      <c r="SG8" s="33"/>
      <c r="SH8" s="33"/>
      <c r="SI8" s="33"/>
      <c r="SJ8" s="33"/>
      <c r="SK8" s="33"/>
      <c r="SL8" s="33"/>
      <c r="SM8" s="33"/>
      <c r="SN8" s="33"/>
      <c r="SO8" s="33"/>
      <c r="SP8" s="33"/>
      <c r="SQ8" s="33"/>
      <c r="SR8" s="33"/>
      <c r="SS8" s="33"/>
      <c r="ST8" s="33"/>
      <c r="SU8" s="33"/>
      <c r="SV8" s="33"/>
      <c r="SW8" s="33"/>
      <c r="SX8" s="33"/>
      <c r="SY8" s="33"/>
      <c r="SZ8" s="33"/>
      <c r="TA8" s="33"/>
      <c r="TB8" s="33"/>
      <c r="TC8" s="33"/>
      <c r="TD8" s="33"/>
      <c r="TE8" s="33"/>
      <c r="TF8" s="33"/>
      <c r="TG8" s="33"/>
      <c r="TH8" s="33"/>
      <c r="TI8" s="33"/>
      <c r="TJ8" s="33"/>
      <c r="TK8" s="33"/>
      <c r="TL8" s="33"/>
      <c r="TM8" s="33"/>
      <c r="TN8" s="33"/>
      <c r="TO8" s="33"/>
      <c r="TP8" s="33"/>
      <c r="TQ8" s="33"/>
      <c r="TR8" s="33"/>
      <c r="TS8" s="33"/>
      <c r="TT8" s="33"/>
      <c r="TU8" s="33"/>
      <c r="TV8" s="33"/>
      <c r="TW8" s="33"/>
      <c r="TX8" s="33"/>
      <c r="TY8" s="33"/>
      <c r="TZ8" s="33"/>
      <c r="UA8" s="33"/>
      <c r="UB8" s="33"/>
      <c r="UC8" s="33"/>
      <c r="UD8" s="33"/>
      <c r="UE8" s="33"/>
      <c r="UF8" s="33"/>
      <c r="UG8" s="33"/>
      <c r="UH8" s="33"/>
      <c r="UI8" s="33"/>
      <c r="UJ8" s="33"/>
      <c r="UK8" s="33"/>
      <c r="UL8" s="33"/>
      <c r="UM8" s="33"/>
      <c r="UN8" s="33"/>
      <c r="UO8" s="33"/>
      <c r="UP8" s="33"/>
      <c r="UQ8" s="33"/>
      <c r="UR8" s="33"/>
      <c r="US8" s="33"/>
      <c r="UT8" s="33"/>
      <c r="UU8" s="33"/>
      <c r="UV8" s="33"/>
      <c r="UW8" s="33"/>
      <c r="UX8" s="33"/>
      <c r="UY8" s="33"/>
      <c r="UZ8" s="33"/>
      <c r="VA8" s="33"/>
      <c r="VB8" s="33"/>
      <c r="VC8" s="33"/>
      <c r="VD8" s="33"/>
      <c r="VE8" s="33"/>
      <c r="VF8" s="33"/>
      <c r="VG8" s="33"/>
      <c r="VH8" s="33"/>
      <c r="VI8" s="33"/>
      <c r="VJ8" s="33"/>
      <c r="VK8" s="33"/>
      <c r="VL8" s="33"/>
      <c r="VM8" s="33"/>
      <c r="VN8" s="33"/>
      <c r="VO8" s="33"/>
      <c r="VP8" s="33"/>
      <c r="VQ8" s="33"/>
      <c r="VR8" s="33"/>
      <c r="VS8" s="33"/>
      <c r="VT8" s="33"/>
      <c r="VU8" s="33"/>
      <c r="VV8" s="33"/>
      <c r="VW8" s="33"/>
      <c r="VX8" s="33"/>
      <c r="VY8" s="33"/>
      <c r="VZ8" s="33"/>
      <c r="WA8" s="33"/>
      <c r="WB8" s="33"/>
      <c r="WC8" s="33"/>
      <c r="WD8" s="33"/>
      <c r="WE8" s="33"/>
      <c r="WF8" s="33"/>
      <c r="WG8" s="33"/>
      <c r="WH8" s="33"/>
      <c r="WI8" s="33"/>
      <c r="WJ8" s="33"/>
      <c r="WK8" s="33"/>
      <c r="WL8" s="33"/>
      <c r="WM8" s="33"/>
      <c r="WN8" s="33"/>
      <c r="WO8" s="33"/>
      <c r="WP8" s="33"/>
      <c r="WQ8" s="33"/>
      <c r="WR8" s="33"/>
      <c r="WS8" s="33"/>
      <c r="WT8" s="33"/>
      <c r="WU8" s="33"/>
      <c r="WV8" s="33"/>
      <c r="WW8" s="33"/>
      <c r="WX8" s="33"/>
      <c r="WY8" s="33"/>
      <c r="WZ8" s="33"/>
      <c r="XA8" s="33"/>
      <c r="XB8" s="33"/>
      <c r="XC8" s="33"/>
      <c r="XD8" s="33"/>
      <c r="XE8" s="33"/>
      <c r="XF8" s="33"/>
      <c r="XG8" s="33"/>
      <c r="XH8" s="33"/>
      <c r="XI8" s="33"/>
      <c r="XJ8" s="33"/>
      <c r="XK8" s="33"/>
      <c r="XL8" s="33"/>
      <c r="XM8" s="33"/>
      <c r="XN8" s="33"/>
      <c r="XO8" s="33"/>
      <c r="XP8" s="33"/>
      <c r="XQ8" s="33"/>
      <c r="XR8" s="33"/>
      <c r="XS8" s="33"/>
      <c r="XT8" s="33"/>
      <c r="XU8" s="33"/>
      <c r="XV8" s="33"/>
      <c r="XW8" s="33"/>
      <c r="XX8" s="33"/>
      <c r="XY8" s="33"/>
      <c r="XZ8" s="33"/>
      <c r="YA8" s="33"/>
      <c r="YB8" s="33"/>
      <c r="YC8" s="33"/>
      <c r="YD8" s="33"/>
      <c r="YE8" s="33"/>
      <c r="YF8" s="33"/>
      <c r="YG8" s="33"/>
      <c r="YH8" s="33"/>
      <c r="YI8" s="33"/>
      <c r="YJ8" s="33"/>
      <c r="YK8" s="33"/>
      <c r="YL8" s="33"/>
      <c r="YM8" s="33"/>
      <c r="YN8" s="33"/>
      <c r="YO8" s="33"/>
      <c r="YP8" s="33"/>
      <c r="YQ8" s="33"/>
      <c r="YR8" s="33"/>
      <c r="YS8" s="33"/>
      <c r="YT8" s="33"/>
      <c r="YU8" s="33"/>
      <c r="YV8" s="33"/>
      <c r="YW8" s="33"/>
      <c r="YX8" s="33"/>
      <c r="YY8" s="33"/>
      <c r="YZ8" s="33"/>
      <c r="ZA8" s="33"/>
      <c r="ZB8" s="33"/>
      <c r="ZC8" s="33"/>
      <c r="ZD8" s="33"/>
      <c r="ZE8" s="33"/>
      <c r="ZF8" s="33"/>
      <c r="ZG8" s="33"/>
      <c r="ZH8" s="33"/>
      <c r="ZI8" s="33"/>
      <c r="ZJ8" s="33"/>
      <c r="ZK8" s="33"/>
      <c r="ZL8" s="33"/>
      <c r="ZM8" s="33"/>
      <c r="ZN8" s="33"/>
      <c r="ZO8" s="33"/>
      <c r="ZP8" s="33"/>
      <c r="ZQ8" s="33"/>
      <c r="ZR8" s="33"/>
      <c r="ZS8" s="33"/>
      <c r="ZT8" s="33"/>
      <c r="ZU8" s="33"/>
      <c r="ZV8" s="33"/>
      <c r="ZW8" s="33"/>
      <c r="ZX8" s="33"/>
      <c r="ZY8" s="33"/>
    </row>
    <row r="9" spans="1:701" s="39" customFormat="1" ht="45" customHeight="1" x14ac:dyDescent="0.25">
      <c r="A9" s="31"/>
      <c r="B9" s="25" t="s">
        <v>81</v>
      </c>
      <c r="C9" s="26">
        <v>2</v>
      </c>
      <c r="D9" s="27" t="s">
        <v>101</v>
      </c>
      <c r="E9" s="30" t="s">
        <v>124</v>
      </c>
      <c r="F9" s="43">
        <v>1</v>
      </c>
      <c r="G9" s="43">
        <v>1</v>
      </c>
      <c r="H9" s="43">
        <v>1</v>
      </c>
      <c r="I9" s="43">
        <v>1</v>
      </c>
      <c r="J9" s="43">
        <v>1</v>
      </c>
      <c r="K9" s="43">
        <v>1</v>
      </c>
      <c r="L9" s="43">
        <v>1</v>
      </c>
      <c r="M9" s="43">
        <v>1</v>
      </c>
      <c r="N9" s="43">
        <v>1</v>
      </c>
      <c r="O9" s="43">
        <v>1</v>
      </c>
      <c r="P9" s="44"/>
      <c r="Q9" s="43">
        <v>0</v>
      </c>
      <c r="R9" s="43">
        <v>1</v>
      </c>
      <c r="S9" s="43">
        <v>1</v>
      </c>
      <c r="T9" s="43">
        <v>1</v>
      </c>
      <c r="U9" s="43">
        <v>1</v>
      </c>
      <c r="V9" s="43">
        <v>1</v>
      </c>
      <c r="W9" s="43">
        <v>1</v>
      </c>
      <c r="X9" s="43">
        <v>1</v>
      </c>
      <c r="Y9" s="43">
        <v>1</v>
      </c>
      <c r="Z9" s="43">
        <v>1</v>
      </c>
      <c r="AA9" s="43">
        <v>1</v>
      </c>
      <c r="AB9" s="43">
        <v>1</v>
      </c>
      <c r="AC9" s="43">
        <v>1</v>
      </c>
      <c r="AD9" s="43">
        <v>1</v>
      </c>
      <c r="AE9" s="43">
        <v>1</v>
      </c>
      <c r="AF9" s="43">
        <v>1</v>
      </c>
      <c r="AG9" s="43">
        <v>1</v>
      </c>
      <c r="AH9" s="43">
        <v>1</v>
      </c>
      <c r="AI9" s="43">
        <v>1</v>
      </c>
      <c r="AJ9" s="43">
        <v>1</v>
      </c>
      <c r="AK9" s="43">
        <v>1</v>
      </c>
      <c r="AL9" s="43">
        <v>1</v>
      </c>
      <c r="AM9" s="43">
        <v>1</v>
      </c>
      <c r="AN9" s="43">
        <v>1</v>
      </c>
      <c r="AO9" s="43">
        <v>1</v>
      </c>
      <c r="AP9" s="43">
        <v>1</v>
      </c>
      <c r="AQ9" s="43">
        <v>1</v>
      </c>
      <c r="AR9" s="43">
        <v>1</v>
      </c>
      <c r="AS9" s="43">
        <v>1</v>
      </c>
      <c r="AT9" s="43">
        <v>1</v>
      </c>
      <c r="AU9" s="43">
        <v>1</v>
      </c>
      <c r="AV9" s="43">
        <v>1</v>
      </c>
      <c r="AW9" s="43">
        <v>1</v>
      </c>
      <c r="AX9" s="43">
        <v>1</v>
      </c>
      <c r="AY9" s="43">
        <v>0</v>
      </c>
      <c r="AZ9" s="43">
        <v>0</v>
      </c>
      <c r="BA9" s="43">
        <v>0</v>
      </c>
      <c r="BB9" s="43">
        <v>0</v>
      </c>
      <c r="BC9" s="43"/>
      <c r="BD9" s="43">
        <v>1</v>
      </c>
      <c r="BE9" s="43">
        <v>1</v>
      </c>
      <c r="BF9" s="43">
        <v>0</v>
      </c>
      <c r="BG9" s="43"/>
      <c r="BH9" s="43">
        <v>1</v>
      </c>
      <c r="BI9" s="43">
        <v>1</v>
      </c>
      <c r="BJ9" s="43">
        <v>1</v>
      </c>
      <c r="BK9" s="43">
        <v>1</v>
      </c>
      <c r="BL9" s="43">
        <v>1</v>
      </c>
      <c r="BM9" s="43">
        <v>1</v>
      </c>
      <c r="BN9" s="43">
        <v>1</v>
      </c>
      <c r="BO9" s="43">
        <v>1</v>
      </c>
      <c r="BP9" s="43">
        <v>1</v>
      </c>
      <c r="BQ9" s="45">
        <f t="shared" si="2"/>
        <v>54</v>
      </c>
      <c r="BR9" s="21">
        <f t="shared" si="3"/>
        <v>90</v>
      </c>
      <c r="BS9" s="43">
        <v>1</v>
      </c>
      <c r="BT9" s="43">
        <v>1</v>
      </c>
      <c r="BU9" s="43">
        <v>1</v>
      </c>
      <c r="BV9" s="43">
        <v>1</v>
      </c>
      <c r="BW9" s="43">
        <v>1</v>
      </c>
      <c r="BX9" s="43">
        <v>1</v>
      </c>
      <c r="BY9" s="44"/>
      <c r="BZ9" s="20">
        <f t="shared" si="0"/>
        <v>204</v>
      </c>
      <c r="CA9" s="21">
        <f t="shared" si="1"/>
        <v>309.09090909090907</v>
      </c>
      <c r="CB9" s="31"/>
      <c r="CC9" s="31"/>
      <c r="CD9" s="31"/>
      <c r="CE9" s="31"/>
      <c r="CF9" s="31"/>
      <c r="CG9" s="31"/>
      <c r="CH9" s="31"/>
      <c r="CI9" s="31"/>
      <c r="CJ9" s="31"/>
      <c r="CK9" s="31"/>
      <c r="CL9" s="31"/>
      <c r="CM9" s="31"/>
      <c r="CN9" s="31"/>
      <c r="CO9" s="31"/>
      <c r="CP9" s="31"/>
      <c r="CQ9" s="31"/>
      <c r="CR9" s="31"/>
      <c r="CS9" s="31"/>
      <c r="CT9" s="31"/>
      <c r="CU9" s="31"/>
      <c r="CV9" s="31"/>
      <c r="CW9" s="31"/>
      <c r="CX9" s="31"/>
      <c r="CY9" s="31"/>
      <c r="CZ9" s="31"/>
      <c r="DA9" s="31"/>
      <c r="DB9" s="31"/>
      <c r="DC9" s="31"/>
      <c r="DD9" s="31"/>
      <c r="DE9" s="31"/>
      <c r="DF9" s="31"/>
      <c r="DG9" s="31"/>
      <c r="DH9" s="31"/>
      <c r="DI9" s="31"/>
      <c r="DJ9" s="31"/>
      <c r="DK9" s="31"/>
      <c r="DL9" s="31"/>
      <c r="DM9" s="31"/>
      <c r="DN9" s="31"/>
      <c r="DO9" s="31"/>
      <c r="DP9" s="31"/>
      <c r="DQ9" s="31"/>
      <c r="DR9" s="31"/>
      <c r="DS9" s="31"/>
      <c r="DT9" s="31"/>
      <c r="DU9" s="31"/>
      <c r="DV9" s="31"/>
      <c r="DW9" s="31"/>
      <c r="DX9" s="31"/>
      <c r="DY9" s="31"/>
      <c r="DZ9" s="31"/>
      <c r="EA9" s="31"/>
      <c r="EB9" s="31"/>
      <c r="EC9" s="31"/>
      <c r="ED9" s="31"/>
      <c r="EE9" s="31"/>
      <c r="EF9" s="31"/>
      <c r="EG9" s="31"/>
      <c r="EH9" s="31"/>
      <c r="EI9" s="31"/>
      <c r="EJ9" s="31"/>
      <c r="EK9" s="31"/>
      <c r="EL9" s="31"/>
      <c r="EM9" s="31"/>
      <c r="EN9" s="31"/>
      <c r="EO9" s="31"/>
      <c r="EP9" s="31"/>
      <c r="EQ9" s="31"/>
      <c r="ER9" s="31"/>
      <c r="ES9" s="31"/>
      <c r="ET9" s="31"/>
      <c r="EU9" s="31"/>
      <c r="EV9" s="31"/>
      <c r="EW9" s="31"/>
      <c r="EX9" s="31"/>
      <c r="EY9" s="31"/>
      <c r="EZ9" s="31"/>
      <c r="FA9" s="31"/>
      <c r="FB9" s="31"/>
      <c r="FC9" s="31"/>
      <c r="FD9" s="31"/>
      <c r="FE9" s="31"/>
      <c r="FF9" s="31"/>
      <c r="FG9" s="31"/>
      <c r="FH9" s="31"/>
      <c r="FI9" s="31"/>
      <c r="FJ9" s="31"/>
      <c r="FK9" s="31"/>
      <c r="FL9" s="31"/>
      <c r="FM9" s="31"/>
      <c r="FN9" s="31"/>
      <c r="FO9" s="31"/>
      <c r="FP9" s="31"/>
      <c r="FQ9" s="31"/>
      <c r="FR9" s="31"/>
      <c r="FS9" s="31"/>
      <c r="FT9" s="31"/>
      <c r="FU9" s="31"/>
      <c r="FV9" s="31"/>
      <c r="FW9" s="31"/>
      <c r="FX9" s="31"/>
      <c r="FY9" s="31"/>
      <c r="FZ9" s="31"/>
      <c r="GA9" s="31"/>
      <c r="GB9" s="31"/>
      <c r="GC9" s="31"/>
      <c r="GD9" s="31"/>
      <c r="GE9" s="31"/>
      <c r="GF9" s="31"/>
      <c r="GG9" s="31"/>
      <c r="GH9" s="31"/>
      <c r="GI9" s="31"/>
      <c r="GJ9" s="31"/>
      <c r="GK9" s="31"/>
      <c r="GL9" s="31"/>
      <c r="GM9" s="31"/>
      <c r="GN9" s="31"/>
      <c r="GO9" s="31"/>
      <c r="GP9" s="31"/>
      <c r="GQ9" s="31"/>
      <c r="GR9" s="31"/>
      <c r="GS9" s="31"/>
      <c r="GT9" s="31"/>
      <c r="GU9" s="31"/>
      <c r="GV9" s="31"/>
      <c r="GW9" s="31"/>
      <c r="GX9" s="31"/>
      <c r="GY9" s="31"/>
      <c r="GZ9" s="31"/>
      <c r="HA9" s="31"/>
      <c r="HB9" s="31"/>
      <c r="HC9" s="31"/>
      <c r="HD9" s="31"/>
      <c r="HE9" s="31"/>
      <c r="HF9" s="31"/>
      <c r="HG9" s="31"/>
      <c r="HH9" s="31"/>
      <c r="HI9" s="31"/>
      <c r="HJ9" s="31"/>
      <c r="HK9" s="31"/>
      <c r="HL9" s="31"/>
      <c r="HM9" s="31"/>
      <c r="HN9" s="31"/>
      <c r="HO9" s="31"/>
      <c r="HP9" s="31"/>
      <c r="HQ9" s="31"/>
      <c r="HR9" s="31"/>
      <c r="HS9" s="31"/>
      <c r="HT9" s="31"/>
      <c r="HU9" s="31"/>
      <c r="HV9" s="31"/>
      <c r="HW9" s="31"/>
      <c r="HX9" s="31"/>
      <c r="HY9" s="31"/>
      <c r="HZ9" s="31"/>
      <c r="IA9" s="31"/>
      <c r="IB9" s="31"/>
      <c r="IC9" s="31"/>
      <c r="ID9" s="31"/>
      <c r="IE9" s="31"/>
      <c r="IF9" s="31"/>
      <c r="IG9" s="31"/>
      <c r="IH9" s="31"/>
      <c r="II9" s="31"/>
      <c r="IJ9" s="31"/>
      <c r="IK9" s="31"/>
      <c r="IL9" s="31"/>
      <c r="IM9" s="31"/>
      <c r="IN9" s="31"/>
      <c r="IO9" s="31"/>
      <c r="IP9" s="31"/>
      <c r="IQ9" s="31"/>
      <c r="IR9" s="31"/>
      <c r="IS9" s="31"/>
      <c r="IT9" s="31"/>
      <c r="IU9" s="31"/>
      <c r="IV9" s="31"/>
      <c r="IW9" s="31"/>
      <c r="IX9" s="31"/>
      <c r="IY9" s="31"/>
      <c r="IZ9" s="31"/>
      <c r="JA9" s="31"/>
      <c r="JB9" s="31"/>
      <c r="JC9" s="31"/>
      <c r="JD9" s="31"/>
      <c r="JE9" s="31"/>
      <c r="JF9" s="31"/>
      <c r="JG9" s="31"/>
      <c r="JH9" s="31"/>
      <c r="JI9" s="31"/>
      <c r="JJ9" s="31"/>
      <c r="JK9" s="31"/>
      <c r="JL9" s="31"/>
      <c r="JM9" s="31"/>
      <c r="JN9" s="31"/>
      <c r="JO9" s="31"/>
      <c r="JP9" s="31"/>
      <c r="JQ9" s="31"/>
      <c r="JR9" s="31"/>
      <c r="JS9" s="31"/>
      <c r="JT9" s="31"/>
      <c r="JU9" s="31"/>
      <c r="JV9" s="31"/>
      <c r="JW9" s="31"/>
      <c r="JX9" s="31"/>
      <c r="JY9" s="31"/>
      <c r="JZ9" s="31"/>
      <c r="KA9" s="31"/>
      <c r="KB9" s="31"/>
      <c r="KC9" s="31"/>
      <c r="KD9" s="31"/>
      <c r="KE9" s="31"/>
      <c r="KF9" s="31"/>
      <c r="KG9" s="31"/>
      <c r="KH9" s="31"/>
      <c r="KI9" s="31"/>
      <c r="KJ9" s="31"/>
      <c r="KK9" s="31"/>
      <c r="KL9" s="31"/>
      <c r="KM9" s="31"/>
      <c r="KN9" s="31"/>
      <c r="KO9" s="31"/>
      <c r="KP9" s="31"/>
      <c r="KQ9" s="31"/>
      <c r="KR9" s="31"/>
      <c r="KS9" s="31"/>
      <c r="KT9" s="31"/>
      <c r="KU9" s="31"/>
      <c r="KV9" s="31"/>
      <c r="KW9" s="31"/>
      <c r="KX9" s="31"/>
      <c r="KY9" s="31"/>
      <c r="KZ9" s="31"/>
      <c r="LA9" s="31"/>
      <c r="LB9" s="31"/>
      <c r="LC9" s="31"/>
      <c r="LD9" s="31"/>
      <c r="LE9" s="31"/>
      <c r="LF9" s="31"/>
      <c r="LG9" s="31"/>
      <c r="LH9" s="31"/>
      <c r="LI9" s="31"/>
      <c r="LJ9" s="31"/>
      <c r="LK9" s="31"/>
      <c r="LL9" s="31"/>
      <c r="LM9" s="31"/>
      <c r="LN9" s="31"/>
      <c r="LO9" s="31"/>
      <c r="LP9" s="31"/>
      <c r="LQ9" s="31"/>
      <c r="LR9" s="31"/>
      <c r="LS9" s="31"/>
      <c r="LT9" s="31"/>
      <c r="LU9" s="31"/>
      <c r="LV9" s="31"/>
      <c r="LW9" s="31"/>
      <c r="LX9" s="31"/>
      <c r="LY9" s="31"/>
      <c r="LZ9" s="31"/>
      <c r="MA9" s="31"/>
      <c r="MB9" s="31"/>
      <c r="MC9" s="31"/>
      <c r="MD9" s="31"/>
      <c r="ME9" s="31"/>
      <c r="MF9" s="31"/>
      <c r="MG9" s="31"/>
      <c r="MH9" s="31"/>
      <c r="MI9" s="31"/>
      <c r="MJ9" s="31"/>
      <c r="MK9" s="31"/>
      <c r="ML9" s="31"/>
      <c r="MM9" s="31"/>
      <c r="MN9" s="31"/>
      <c r="MO9" s="31"/>
      <c r="MP9" s="31"/>
      <c r="MQ9" s="31"/>
      <c r="MR9" s="31"/>
      <c r="MS9" s="31"/>
      <c r="MT9" s="31"/>
      <c r="MU9" s="31"/>
      <c r="MV9" s="31"/>
      <c r="MW9" s="31"/>
      <c r="MX9" s="31"/>
      <c r="MY9" s="31"/>
      <c r="MZ9" s="31"/>
      <c r="NA9" s="31"/>
      <c r="NB9" s="31"/>
      <c r="NC9" s="31"/>
      <c r="ND9" s="31"/>
      <c r="NE9" s="31"/>
      <c r="NF9" s="31"/>
      <c r="NG9" s="31"/>
      <c r="NH9" s="31"/>
      <c r="NI9" s="31"/>
      <c r="NJ9" s="31"/>
      <c r="NK9" s="31"/>
      <c r="NL9" s="31"/>
      <c r="NM9" s="31"/>
      <c r="NN9" s="31"/>
      <c r="NO9" s="31"/>
      <c r="NP9" s="31"/>
      <c r="NQ9" s="31"/>
      <c r="NR9" s="31"/>
      <c r="NS9" s="31"/>
      <c r="NT9" s="31"/>
      <c r="NU9" s="31"/>
      <c r="NV9" s="31"/>
      <c r="NW9" s="31"/>
      <c r="NX9" s="31"/>
      <c r="NY9" s="31"/>
      <c r="NZ9" s="31"/>
      <c r="OA9" s="31"/>
      <c r="OB9" s="31"/>
      <c r="OC9" s="31"/>
      <c r="OD9" s="31"/>
      <c r="OE9" s="31"/>
      <c r="OF9" s="31"/>
      <c r="OG9" s="31"/>
      <c r="OH9" s="31"/>
      <c r="OI9" s="31"/>
      <c r="OJ9" s="31"/>
      <c r="OK9" s="31"/>
      <c r="OL9" s="31"/>
      <c r="OM9" s="31"/>
      <c r="ON9" s="31"/>
      <c r="OO9" s="31"/>
      <c r="OP9" s="31"/>
      <c r="OQ9" s="31"/>
      <c r="OR9" s="31"/>
      <c r="OS9" s="31"/>
      <c r="OT9" s="31"/>
      <c r="OU9" s="31"/>
      <c r="OV9" s="31"/>
      <c r="OW9" s="31"/>
      <c r="OX9" s="31"/>
      <c r="OY9" s="31"/>
      <c r="OZ9" s="31"/>
      <c r="PA9" s="31"/>
      <c r="PB9" s="31"/>
      <c r="PC9" s="31"/>
      <c r="PD9" s="31"/>
      <c r="PE9" s="31"/>
      <c r="PF9" s="31"/>
      <c r="PG9" s="31"/>
      <c r="PH9" s="31"/>
      <c r="PI9" s="31"/>
      <c r="PJ9" s="31"/>
      <c r="PK9" s="31"/>
      <c r="PL9" s="31"/>
      <c r="PM9" s="31"/>
      <c r="PN9" s="31"/>
      <c r="PO9" s="31"/>
      <c r="PP9" s="31"/>
      <c r="PQ9" s="31"/>
      <c r="PR9" s="31"/>
      <c r="PS9" s="31"/>
      <c r="PT9" s="31"/>
      <c r="PU9" s="31"/>
      <c r="PV9" s="31"/>
      <c r="PW9" s="31"/>
      <c r="PX9" s="31"/>
      <c r="PY9" s="31"/>
      <c r="PZ9" s="31"/>
      <c r="QA9" s="31"/>
      <c r="QB9" s="31"/>
      <c r="QC9" s="31"/>
      <c r="QD9" s="31"/>
      <c r="QE9" s="31"/>
      <c r="QF9" s="31"/>
      <c r="QG9" s="31"/>
      <c r="QH9" s="31"/>
      <c r="QI9" s="31"/>
      <c r="QJ9" s="31"/>
      <c r="QK9" s="31"/>
      <c r="QL9" s="31"/>
      <c r="QM9" s="31"/>
      <c r="QN9" s="31"/>
      <c r="QO9" s="31"/>
      <c r="QP9" s="31"/>
      <c r="QQ9" s="31"/>
      <c r="QR9" s="31"/>
      <c r="QS9" s="31"/>
      <c r="QT9" s="31"/>
      <c r="QU9" s="31"/>
      <c r="QV9" s="31"/>
      <c r="QW9" s="31"/>
      <c r="QX9" s="31"/>
      <c r="QY9" s="31"/>
      <c r="QZ9" s="31"/>
      <c r="RA9" s="31"/>
      <c r="RB9" s="31"/>
      <c r="RC9" s="31"/>
      <c r="RD9" s="31"/>
      <c r="RE9" s="31"/>
      <c r="RF9" s="31"/>
      <c r="RG9" s="31"/>
      <c r="RH9" s="31"/>
      <c r="RI9" s="31"/>
      <c r="RJ9" s="31"/>
      <c r="RK9" s="31"/>
      <c r="RL9" s="31"/>
      <c r="RM9" s="31"/>
      <c r="RN9" s="31"/>
      <c r="RO9" s="31"/>
      <c r="RP9" s="31"/>
      <c r="RQ9" s="31"/>
      <c r="RR9" s="31"/>
      <c r="RS9" s="31"/>
      <c r="RT9" s="31"/>
      <c r="RU9" s="31"/>
      <c r="RV9" s="31"/>
      <c r="RW9" s="31"/>
      <c r="RX9" s="31"/>
      <c r="RY9" s="31"/>
      <c r="RZ9" s="31"/>
      <c r="SA9" s="31"/>
      <c r="SB9" s="31"/>
      <c r="SC9" s="31"/>
      <c r="SD9" s="31"/>
      <c r="SE9" s="31"/>
      <c r="SF9" s="31"/>
      <c r="SG9" s="31"/>
      <c r="SH9" s="31"/>
      <c r="SI9" s="31"/>
      <c r="SJ9" s="31"/>
      <c r="SK9" s="31"/>
      <c r="SL9" s="31"/>
      <c r="SM9" s="31"/>
      <c r="SN9" s="31"/>
      <c r="SO9" s="31"/>
      <c r="SP9" s="31"/>
      <c r="SQ9" s="31"/>
      <c r="SR9" s="31"/>
      <c r="SS9" s="31"/>
      <c r="ST9" s="31"/>
      <c r="SU9" s="31"/>
      <c r="SV9" s="31"/>
      <c r="SW9" s="31"/>
      <c r="SX9" s="31"/>
      <c r="SY9" s="31"/>
      <c r="SZ9" s="31"/>
      <c r="TA9" s="31"/>
      <c r="TB9" s="31"/>
      <c r="TC9" s="31"/>
      <c r="TD9" s="31"/>
      <c r="TE9" s="31"/>
      <c r="TF9" s="31"/>
      <c r="TG9" s="31"/>
      <c r="TH9" s="31"/>
      <c r="TI9" s="31"/>
      <c r="TJ9" s="31"/>
      <c r="TK9" s="31"/>
      <c r="TL9" s="31"/>
      <c r="TM9" s="31"/>
      <c r="TN9" s="31"/>
      <c r="TO9" s="31"/>
      <c r="TP9" s="31"/>
      <c r="TQ9" s="31"/>
      <c r="TR9" s="31"/>
      <c r="TS9" s="31"/>
      <c r="TT9" s="31"/>
      <c r="TU9" s="31"/>
      <c r="TV9" s="31"/>
      <c r="TW9" s="31"/>
      <c r="TX9" s="31"/>
      <c r="TY9" s="31"/>
      <c r="TZ9" s="31"/>
      <c r="UA9" s="31"/>
      <c r="UB9" s="31"/>
      <c r="UC9" s="31"/>
      <c r="UD9" s="31"/>
      <c r="UE9" s="31"/>
      <c r="UF9" s="31"/>
      <c r="UG9" s="31"/>
      <c r="UH9" s="31"/>
      <c r="UI9" s="31"/>
      <c r="UJ9" s="31"/>
      <c r="UK9" s="31"/>
      <c r="UL9" s="31"/>
      <c r="UM9" s="31"/>
      <c r="UN9" s="31"/>
      <c r="UO9" s="31"/>
      <c r="UP9" s="31"/>
      <c r="UQ9" s="31"/>
      <c r="UR9" s="31"/>
      <c r="US9" s="31"/>
      <c r="UT9" s="31"/>
      <c r="UU9" s="31"/>
      <c r="UV9" s="31"/>
      <c r="UW9" s="31"/>
      <c r="UX9" s="31"/>
      <c r="UY9" s="31"/>
      <c r="UZ9" s="31"/>
      <c r="VA9" s="31"/>
      <c r="VB9" s="31"/>
      <c r="VC9" s="31"/>
      <c r="VD9" s="31"/>
      <c r="VE9" s="31"/>
      <c r="VF9" s="31"/>
      <c r="VG9" s="31"/>
      <c r="VH9" s="31"/>
      <c r="VI9" s="31"/>
      <c r="VJ9" s="31"/>
      <c r="VK9" s="31"/>
      <c r="VL9" s="31"/>
      <c r="VM9" s="31"/>
      <c r="VN9" s="31"/>
      <c r="VO9" s="31"/>
      <c r="VP9" s="31"/>
      <c r="VQ9" s="31"/>
      <c r="VR9" s="31"/>
      <c r="VS9" s="31"/>
      <c r="VT9" s="31"/>
      <c r="VU9" s="31"/>
      <c r="VV9" s="31"/>
      <c r="VW9" s="31"/>
      <c r="VX9" s="31"/>
      <c r="VY9" s="31"/>
      <c r="VZ9" s="31"/>
      <c r="WA9" s="31"/>
      <c r="WB9" s="31"/>
      <c r="WC9" s="31"/>
      <c r="WD9" s="31"/>
      <c r="WE9" s="31"/>
      <c r="WF9" s="31"/>
      <c r="WG9" s="31"/>
      <c r="WH9" s="31"/>
      <c r="WI9" s="31"/>
      <c r="WJ9" s="31"/>
      <c r="WK9" s="31"/>
      <c r="WL9" s="31"/>
      <c r="WM9" s="31"/>
      <c r="WN9" s="31"/>
      <c r="WO9" s="31"/>
      <c r="WP9" s="31"/>
      <c r="WQ9" s="31"/>
      <c r="WR9" s="31"/>
      <c r="WS9" s="31"/>
      <c r="WT9" s="31"/>
      <c r="WU9" s="31"/>
      <c r="WV9" s="31"/>
      <c r="WW9" s="31"/>
      <c r="WX9" s="31"/>
      <c r="WY9" s="31"/>
      <c r="WZ9" s="31"/>
      <c r="XA9" s="31"/>
      <c r="XB9" s="31"/>
      <c r="XC9" s="31"/>
      <c r="XD9" s="31"/>
      <c r="XE9" s="31"/>
      <c r="XF9" s="31"/>
      <c r="XG9" s="31"/>
      <c r="XH9" s="31"/>
      <c r="XI9" s="31"/>
      <c r="XJ9" s="31"/>
      <c r="XK9" s="31"/>
      <c r="XL9" s="31"/>
      <c r="XM9" s="31"/>
      <c r="XN9" s="31"/>
      <c r="XO9" s="31"/>
      <c r="XP9" s="31"/>
      <c r="XQ9" s="31"/>
      <c r="XR9" s="31"/>
      <c r="XS9" s="31"/>
      <c r="XT9" s="31"/>
      <c r="XU9" s="31"/>
      <c r="XV9" s="31"/>
      <c r="XW9" s="31"/>
      <c r="XX9" s="31"/>
      <c r="XY9" s="31"/>
      <c r="XZ9" s="31"/>
      <c r="YA9" s="31"/>
      <c r="YB9" s="31"/>
      <c r="YC9" s="31"/>
      <c r="YD9" s="31"/>
      <c r="YE9" s="31"/>
      <c r="YF9" s="31"/>
      <c r="YG9" s="31"/>
      <c r="YH9" s="31"/>
      <c r="YI9" s="31"/>
      <c r="YJ9" s="31"/>
      <c r="YK9" s="31"/>
      <c r="YL9" s="31"/>
      <c r="YM9" s="31"/>
      <c r="YN9" s="31"/>
      <c r="YO9" s="31"/>
      <c r="YP9" s="31"/>
      <c r="YQ9" s="31"/>
      <c r="YR9" s="31"/>
      <c r="YS9" s="31"/>
      <c r="YT9" s="31"/>
      <c r="YU9" s="31"/>
      <c r="YV9" s="31"/>
      <c r="YW9" s="31"/>
      <c r="YX9" s="31"/>
      <c r="YY9" s="31"/>
      <c r="YZ9" s="31"/>
      <c r="ZA9" s="31"/>
      <c r="ZB9" s="31"/>
      <c r="ZC9" s="31"/>
      <c r="ZD9" s="31"/>
      <c r="ZE9" s="31"/>
      <c r="ZF9" s="31"/>
      <c r="ZG9" s="31"/>
      <c r="ZH9" s="31"/>
      <c r="ZI9" s="31"/>
      <c r="ZJ9" s="31"/>
      <c r="ZK9" s="31"/>
      <c r="ZL9" s="31"/>
      <c r="ZM9" s="31"/>
      <c r="ZN9" s="31"/>
      <c r="ZO9" s="31"/>
      <c r="ZP9" s="31"/>
      <c r="ZQ9" s="31"/>
      <c r="ZR9" s="31"/>
      <c r="ZS9" s="31"/>
      <c r="ZT9" s="31"/>
      <c r="ZU9" s="31"/>
      <c r="ZV9" s="31"/>
      <c r="ZW9" s="31"/>
      <c r="ZX9" s="31"/>
      <c r="ZY9" s="31"/>
    </row>
    <row r="10" spans="1:701" s="39" customFormat="1" ht="45" customHeight="1" x14ac:dyDescent="0.25">
      <c r="A10" s="31"/>
      <c r="B10" s="25" t="s">
        <v>81</v>
      </c>
      <c r="C10" s="26">
        <v>3</v>
      </c>
      <c r="D10" s="27" t="s">
        <v>731</v>
      </c>
      <c r="E10" s="30" t="s">
        <v>730</v>
      </c>
      <c r="F10" s="43">
        <v>1</v>
      </c>
      <c r="G10" s="43">
        <v>1</v>
      </c>
      <c r="H10" s="43">
        <v>1</v>
      </c>
      <c r="I10" s="43">
        <v>1</v>
      </c>
      <c r="J10" s="43">
        <v>1</v>
      </c>
      <c r="K10" s="43">
        <v>1</v>
      </c>
      <c r="L10" s="43">
        <v>1</v>
      </c>
      <c r="M10" s="43">
        <v>1</v>
      </c>
      <c r="N10" s="43">
        <v>1</v>
      </c>
      <c r="O10" s="43">
        <v>1</v>
      </c>
      <c r="P10" s="44"/>
      <c r="Q10" s="43">
        <v>0</v>
      </c>
      <c r="R10" s="43">
        <v>1</v>
      </c>
      <c r="S10" s="43">
        <v>1</v>
      </c>
      <c r="T10" s="43">
        <v>1</v>
      </c>
      <c r="U10" s="43">
        <v>1</v>
      </c>
      <c r="V10" s="43">
        <v>1</v>
      </c>
      <c r="W10" s="43">
        <v>1</v>
      </c>
      <c r="X10" s="43">
        <v>1</v>
      </c>
      <c r="Y10" s="43">
        <v>1</v>
      </c>
      <c r="Z10" s="43">
        <v>1</v>
      </c>
      <c r="AA10" s="43">
        <v>1</v>
      </c>
      <c r="AB10" s="43">
        <v>0</v>
      </c>
      <c r="AC10" s="43">
        <v>0</v>
      </c>
      <c r="AD10" s="43">
        <v>1</v>
      </c>
      <c r="AE10" s="43">
        <v>0</v>
      </c>
      <c r="AF10" s="43">
        <v>1</v>
      </c>
      <c r="AG10" s="43">
        <v>0</v>
      </c>
      <c r="AH10" s="43">
        <v>1</v>
      </c>
      <c r="AI10" s="43">
        <v>1</v>
      </c>
      <c r="AJ10" s="43">
        <v>1</v>
      </c>
      <c r="AK10" s="43">
        <v>1</v>
      </c>
      <c r="AL10" s="43">
        <v>1</v>
      </c>
      <c r="AM10" s="43">
        <v>1</v>
      </c>
      <c r="AN10" s="43">
        <v>1</v>
      </c>
      <c r="AO10" s="43">
        <v>1</v>
      </c>
      <c r="AP10" s="43">
        <v>1</v>
      </c>
      <c r="AQ10" s="43">
        <v>1</v>
      </c>
      <c r="AR10" s="43">
        <v>1</v>
      </c>
      <c r="AS10" s="43">
        <v>1</v>
      </c>
      <c r="AT10" s="43">
        <v>1</v>
      </c>
      <c r="AU10" s="43">
        <v>1</v>
      </c>
      <c r="AV10" s="43">
        <v>1</v>
      </c>
      <c r="AW10" s="43">
        <v>1</v>
      </c>
      <c r="AX10" s="43">
        <v>1</v>
      </c>
      <c r="AY10" s="43">
        <v>1</v>
      </c>
      <c r="AZ10" s="43">
        <v>1</v>
      </c>
      <c r="BA10" s="43">
        <v>0</v>
      </c>
      <c r="BB10" s="43">
        <v>1</v>
      </c>
      <c r="BC10" s="43"/>
      <c r="BD10" s="43">
        <v>1</v>
      </c>
      <c r="BE10" s="43">
        <v>1</v>
      </c>
      <c r="BF10" s="43">
        <v>1</v>
      </c>
      <c r="BG10" s="43"/>
      <c r="BH10" s="43">
        <v>1</v>
      </c>
      <c r="BI10" s="43">
        <v>1</v>
      </c>
      <c r="BJ10" s="43">
        <v>1</v>
      </c>
      <c r="BK10" s="43">
        <v>1</v>
      </c>
      <c r="BL10" s="43">
        <v>1</v>
      </c>
      <c r="BM10" s="43">
        <v>1</v>
      </c>
      <c r="BN10" s="43">
        <v>1</v>
      </c>
      <c r="BO10" s="43">
        <v>1</v>
      </c>
      <c r="BP10" s="43">
        <v>1</v>
      </c>
      <c r="BQ10" s="45">
        <f t="shared" si="2"/>
        <v>54</v>
      </c>
      <c r="BR10" s="21">
        <f t="shared" si="3"/>
        <v>90</v>
      </c>
      <c r="BS10" s="43">
        <v>1</v>
      </c>
      <c r="BT10" s="43">
        <v>0</v>
      </c>
      <c r="BU10" s="43">
        <v>1</v>
      </c>
      <c r="BV10" s="43">
        <v>1</v>
      </c>
      <c r="BW10" s="43">
        <v>1</v>
      </c>
      <c r="BX10" s="43">
        <v>1</v>
      </c>
      <c r="BY10" s="44"/>
      <c r="BZ10" s="20">
        <f t="shared" si="0"/>
        <v>203</v>
      </c>
      <c r="CA10" s="21">
        <f t="shared" si="1"/>
        <v>307.57575757575756</v>
      </c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31"/>
      <c r="CO10" s="31"/>
      <c r="CP10" s="31"/>
      <c r="CQ10" s="31"/>
      <c r="CR10" s="31"/>
      <c r="CS10" s="31"/>
      <c r="CT10" s="31"/>
      <c r="CU10" s="31"/>
      <c r="CV10" s="31"/>
      <c r="CW10" s="31"/>
      <c r="CX10" s="31"/>
      <c r="CY10" s="31"/>
      <c r="CZ10" s="31"/>
      <c r="DA10" s="31"/>
      <c r="DB10" s="31"/>
      <c r="DC10" s="31"/>
      <c r="DD10" s="31"/>
      <c r="DE10" s="31"/>
      <c r="DF10" s="31"/>
      <c r="DG10" s="31"/>
      <c r="DH10" s="31"/>
      <c r="DI10" s="31"/>
      <c r="DJ10" s="31"/>
      <c r="DK10" s="31"/>
      <c r="DL10" s="31"/>
      <c r="DM10" s="31"/>
      <c r="DN10" s="31"/>
      <c r="DO10" s="31"/>
      <c r="DP10" s="31"/>
      <c r="DQ10" s="31"/>
      <c r="DR10" s="31"/>
      <c r="DS10" s="31"/>
      <c r="DT10" s="31"/>
      <c r="DU10" s="31"/>
      <c r="DV10" s="31"/>
      <c r="DW10" s="31"/>
      <c r="DX10" s="31"/>
      <c r="DY10" s="31"/>
      <c r="DZ10" s="31"/>
      <c r="EA10" s="31"/>
      <c r="EB10" s="31"/>
      <c r="EC10" s="31"/>
      <c r="ED10" s="31"/>
      <c r="EE10" s="31"/>
      <c r="EF10" s="31"/>
      <c r="EG10" s="31"/>
      <c r="EH10" s="31"/>
      <c r="EI10" s="31"/>
      <c r="EJ10" s="31"/>
      <c r="EK10" s="31"/>
      <c r="EL10" s="31"/>
      <c r="EM10" s="31"/>
      <c r="EN10" s="31"/>
      <c r="EO10" s="31"/>
      <c r="EP10" s="31"/>
      <c r="EQ10" s="31"/>
      <c r="ER10" s="31"/>
      <c r="ES10" s="31"/>
      <c r="ET10" s="31"/>
      <c r="EU10" s="31"/>
      <c r="EV10" s="31"/>
      <c r="EW10" s="31"/>
      <c r="EX10" s="31"/>
      <c r="EY10" s="31"/>
      <c r="EZ10" s="31"/>
      <c r="FA10" s="31"/>
      <c r="FB10" s="31"/>
      <c r="FC10" s="31"/>
      <c r="FD10" s="31"/>
      <c r="FE10" s="31"/>
      <c r="FF10" s="31"/>
      <c r="FG10" s="31"/>
      <c r="FH10" s="31"/>
      <c r="FI10" s="31"/>
      <c r="FJ10" s="31"/>
      <c r="FK10" s="31"/>
      <c r="FL10" s="31"/>
      <c r="FM10" s="31"/>
      <c r="FN10" s="31"/>
      <c r="FO10" s="31"/>
      <c r="FP10" s="31"/>
      <c r="FQ10" s="31"/>
      <c r="FR10" s="31"/>
      <c r="FS10" s="31"/>
      <c r="FT10" s="31"/>
      <c r="FU10" s="31"/>
      <c r="FV10" s="31"/>
      <c r="FW10" s="31"/>
      <c r="FX10" s="31"/>
      <c r="FY10" s="31"/>
      <c r="FZ10" s="31"/>
      <c r="GA10" s="31"/>
      <c r="GB10" s="31"/>
      <c r="GC10" s="31"/>
      <c r="GD10" s="31"/>
      <c r="GE10" s="31"/>
      <c r="GF10" s="31"/>
      <c r="GG10" s="31"/>
      <c r="GH10" s="31"/>
      <c r="GI10" s="31"/>
      <c r="GJ10" s="31"/>
      <c r="GK10" s="31"/>
      <c r="GL10" s="31"/>
      <c r="GM10" s="31"/>
      <c r="GN10" s="31"/>
      <c r="GO10" s="31"/>
      <c r="GP10" s="31"/>
      <c r="GQ10" s="31"/>
      <c r="GR10" s="31"/>
      <c r="GS10" s="31"/>
      <c r="GT10" s="31"/>
      <c r="GU10" s="31"/>
      <c r="GV10" s="31"/>
      <c r="GW10" s="31"/>
      <c r="GX10" s="31"/>
      <c r="GY10" s="31"/>
      <c r="GZ10" s="31"/>
      <c r="HA10" s="31"/>
      <c r="HB10" s="31"/>
      <c r="HC10" s="31"/>
      <c r="HD10" s="31"/>
      <c r="HE10" s="31"/>
      <c r="HF10" s="31"/>
      <c r="HG10" s="31"/>
      <c r="HH10" s="31"/>
      <c r="HI10" s="31"/>
      <c r="HJ10" s="31"/>
      <c r="HK10" s="31"/>
      <c r="HL10" s="31"/>
      <c r="HM10" s="31"/>
      <c r="HN10" s="31"/>
      <c r="HO10" s="31"/>
      <c r="HP10" s="31"/>
      <c r="HQ10" s="31"/>
      <c r="HR10" s="31"/>
      <c r="HS10" s="31"/>
      <c r="HT10" s="31"/>
      <c r="HU10" s="31"/>
      <c r="HV10" s="31"/>
      <c r="HW10" s="31"/>
      <c r="HX10" s="31"/>
      <c r="HY10" s="31"/>
      <c r="HZ10" s="31"/>
      <c r="IA10" s="31"/>
      <c r="IB10" s="31"/>
      <c r="IC10" s="31"/>
      <c r="ID10" s="31"/>
      <c r="IE10" s="31"/>
      <c r="IF10" s="31"/>
      <c r="IG10" s="31"/>
      <c r="IH10" s="31"/>
      <c r="II10" s="31"/>
      <c r="IJ10" s="31"/>
      <c r="IK10" s="31"/>
      <c r="IL10" s="31"/>
      <c r="IM10" s="31"/>
      <c r="IN10" s="31"/>
      <c r="IO10" s="31"/>
      <c r="IP10" s="31"/>
      <c r="IQ10" s="31"/>
      <c r="IR10" s="31"/>
      <c r="IS10" s="31"/>
      <c r="IT10" s="31"/>
      <c r="IU10" s="31"/>
      <c r="IV10" s="31"/>
      <c r="IW10" s="31"/>
      <c r="IX10" s="31"/>
      <c r="IY10" s="31"/>
      <c r="IZ10" s="31"/>
      <c r="JA10" s="31"/>
      <c r="JB10" s="31"/>
      <c r="JC10" s="31"/>
      <c r="JD10" s="31"/>
      <c r="JE10" s="31"/>
      <c r="JF10" s="31"/>
      <c r="JG10" s="31"/>
      <c r="JH10" s="31"/>
      <c r="JI10" s="31"/>
      <c r="JJ10" s="31"/>
      <c r="JK10" s="31"/>
      <c r="JL10" s="31"/>
      <c r="JM10" s="31"/>
      <c r="JN10" s="31"/>
      <c r="JO10" s="31"/>
      <c r="JP10" s="31"/>
      <c r="JQ10" s="31"/>
      <c r="JR10" s="31"/>
      <c r="JS10" s="31"/>
      <c r="JT10" s="31"/>
      <c r="JU10" s="31"/>
      <c r="JV10" s="31"/>
      <c r="JW10" s="31"/>
      <c r="JX10" s="31"/>
      <c r="JY10" s="31"/>
      <c r="JZ10" s="31"/>
      <c r="KA10" s="31"/>
      <c r="KB10" s="31"/>
      <c r="KC10" s="31"/>
      <c r="KD10" s="31"/>
      <c r="KE10" s="31"/>
      <c r="KF10" s="31"/>
      <c r="KG10" s="31"/>
      <c r="KH10" s="31"/>
      <c r="KI10" s="31"/>
      <c r="KJ10" s="31"/>
      <c r="KK10" s="31"/>
      <c r="KL10" s="31"/>
      <c r="KM10" s="31"/>
      <c r="KN10" s="31"/>
      <c r="KO10" s="31"/>
      <c r="KP10" s="31"/>
      <c r="KQ10" s="31"/>
      <c r="KR10" s="31"/>
      <c r="KS10" s="31"/>
      <c r="KT10" s="31"/>
      <c r="KU10" s="31"/>
      <c r="KV10" s="31"/>
      <c r="KW10" s="31"/>
      <c r="KX10" s="31"/>
      <c r="KY10" s="31"/>
      <c r="KZ10" s="31"/>
      <c r="LA10" s="31"/>
      <c r="LB10" s="31"/>
      <c r="LC10" s="31"/>
      <c r="LD10" s="31"/>
      <c r="LE10" s="31"/>
      <c r="LF10" s="31"/>
      <c r="LG10" s="31"/>
      <c r="LH10" s="31"/>
      <c r="LI10" s="31"/>
      <c r="LJ10" s="31"/>
      <c r="LK10" s="31"/>
      <c r="LL10" s="31"/>
      <c r="LM10" s="31"/>
      <c r="LN10" s="31"/>
      <c r="LO10" s="31"/>
      <c r="LP10" s="31"/>
      <c r="LQ10" s="31"/>
      <c r="LR10" s="31"/>
      <c r="LS10" s="31"/>
      <c r="LT10" s="31"/>
      <c r="LU10" s="31"/>
      <c r="LV10" s="31"/>
      <c r="LW10" s="31"/>
      <c r="LX10" s="31"/>
      <c r="LY10" s="31"/>
      <c r="LZ10" s="31"/>
      <c r="MA10" s="31"/>
      <c r="MB10" s="31"/>
      <c r="MC10" s="31"/>
      <c r="MD10" s="31"/>
      <c r="ME10" s="31"/>
      <c r="MF10" s="31"/>
      <c r="MG10" s="31"/>
      <c r="MH10" s="31"/>
      <c r="MI10" s="31"/>
      <c r="MJ10" s="31"/>
      <c r="MK10" s="31"/>
      <c r="ML10" s="31"/>
      <c r="MM10" s="31"/>
      <c r="MN10" s="31"/>
      <c r="MO10" s="31"/>
      <c r="MP10" s="31"/>
      <c r="MQ10" s="31"/>
      <c r="MR10" s="31"/>
      <c r="MS10" s="31"/>
      <c r="MT10" s="31"/>
      <c r="MU10" s="31"/>
      <c r="MV10" s="31"/>
      <c r="MW10" s="31"/>
      <c r="MX10" s="31"/>
      <c r="MY10" s="31"/>
      <c r="MZ10" s="31"/>
      <c r="NA10" s="31"/>
      <c r="NB10" s="31"/>
      <c r="NC10" s="31"/>
      <c r="ND10" s="31"/>
      <c r="NE10" s="31"/>
      <c r="NF10" s="31"/>
      <c r="NG10" s="31"/>
      <c r="NH10" s="31"/>
      <c r="NI10" s="31"/>
      <c r="NJ10" s="31"/>
      <c r="NK10" s="31"/>
      <c r="NL10" s="31"/>
      <c r="NM10" s="31"/>
      <c r="NN10" s="31"/>
      <c r="NO10" s="31"/>
      <c r="NP10" s="31"/>
      <c r="NQ10" s="31"/>
      <c r="NR10" s="31"/>
      <c r="NS10" s="31"/>
      <c r="NT10" s="31"/>
      <c r="NU10" s="31"/>
      <c r="NV10" s="31"/>
      <c r="NW10" s="31"/>
      <c r="NX10" s="31"/>
      <c r="NY10" s="31"/>
      <c r="NZ10" s="31"/>
      <c r="OA10" s="31"/>
      <c r="OB10" s="31"/>
      <c r="OC10" s="31"/>
      <c r="OD10" s="31"/>
      <c r="OE10" s="31"/>
      <c r="OF10" s="31"/>
      <c r="OG10" s="31"/>
      <c r="OH10" s="31"/>
      <c r="OI10" s="31"/>
      <c r="OJ10" s="31"/>
      <c r="OK10" s="31"/>
      <c r="OL10" s="31"/>
      <c r="OM10" s="31"/>
      <c r="ON10" s="31"/>
      <c r="OO10" s="31"/>
      <c r="OP10" s="31"/>
      <c r="OQ10" s="31"/>
      <c r="OR10" s="31"/>
      <c r="OS10" s="31"/>
      <c r="OT10" s="31"/>
      <c r="OU10" s="31"/>
      <c r="OV10" s="31"/>
      <c r="OW10" s="31"/>
      <c r="OX10" s="31"/>
      <c r="OY10" s="31"/>
      <c r="OZ10" s="31"/>
      <c r="PA10" s="31"/>
      <c r="PB10" s="31"/>
      <c r="PC10" s="31"/>
      <c r="PD10" s="31"/>
      <c r="PE10" s="31"/>
      <c r="PF10" s="31"/>
      <c r="PG10" s="31"/>
      <c r="PH10" s="31"/>
      <c r="PI10" s="31"/>
      <c r="PJ10" s="31"/>
      <c r="PK10" s="31"/>
      <c r="PL10" s="31"/>
      <c r="PM10" s="31"/>
      <c r="PN10" s="31"/>
      <c r="PO10" s="31"/>
      <c r="PP10" s="31"/>
      <c r="PQ10" s="31"/>
      <c r="PR10" s="31"/>
      <c r="PS10" s="31"/>
      <c r="PT10" s="31"/>
      <c r="PU10" s="31"/>
      <c r="PV10" s="31"/>
      <c r="PW10" s="31"/>
      <c r="PX10" s="31"/>
      <c r="PY10" s="31"/>
      <c r="PZ10" s="31"/>
      <c r="QA10" s="31"/>
      <c r="QB10" s="31"/>
      <c r="QC10" s="31"/>
      <c r="QD10" s="31"/>
      <c r="QE10" s="31"/>
      <c r="QF10" s="31"/>
      <c r="QG10" s="31"/>
      <c r="QH10" s="31"/>
      <c r="QI10" s="31"/>
      <c r="QJ10" s="31"/>
      <c r="QK10" s="31"/>
      <c r="QL10" s="31"/>
      <c r="QM10" s="31"/>
      <c r="QN10" s="31"/>
      <c r="QO10" s="31"/>
      <c r="QP10" s="31"/>
      <c r="QQ10" s="31"/>
      <c r="QR10" s="31"/>
      <c r="QS10" s="31"/>
      <c r="QT10" s="31"/>
      <c r="QU10" s="31"/>
      <c r="QV10" s="31"/>
      <c r="QW10" s="31"/>
      <c r="QX10" s="31"/>
      <c r="QY10" s="31"/>
      <c r="QZ10" s="31"/>
      <c r="RA10" s="31"/>
      <c r="RB10" s="31"/>
      <c r="RC10" s="31"/>
      <c r="RD10" s="31"/>
      <c r="RE10" s="31"/>
      <c r="RF10" s="31"/>
      <c r="RG10" s="31"/>
      <c r="RH10" s="31"/>
      <c r="RI10" s="31"/>
      <c r="RJ10" s="31"/>
      <c r="RK10" s="31"/>
      <c r="RL10" s="31"/>
      <c r="RM10" s="31"/>
      <c r="RN10" s="31"/>
      <c r="RO10" s="31"/>
      <c r="RP10" s="31"/>
      <c r="RQ10" s="31"/>
      <c r="RR10" s="31"/>
      <c r="RS10" s="31"/>
      <c r="RT10" s="31"/>
      <c r="RU10" s="31"/>
      <c r="RV10" s="31"/>
      <c r="RW10" s="31"/>
      <c r="RX10" s="31"/>
      <c r="RY10" s="31"/>
      <c r="RZ10" s="31"/>
      <c r="SA10" s="31"/>
      <c r="SB10" s="31"/>
      <c r="SC10" s="31"/>
      <c r="SD10" s="31"/>
      <c r="SE10" s="31"/>
      <c r="SF10" s="31"/>
      <c r="SG10" s="31"/>
      <c r="SH10" s="31"/>
      <c r="SI10" s="31"/>
      <c r="SJ10" s="31"/>
      <c r="SK10" s="31"/>
      <c r="SL10" s="31"/>
      <c r="SM10" s="31"/>
      <c r="SN10" s="31"/>
      <c r="SO10" s="31"/>
      <c r="SP10" s="31"/>
      <c r="SQ10" s="31"/>
      <c r="SR10" s="31"/>
      <c r="SS10" s="31"/>
      <c r="ST10" s="31"/>
      <c r="SU10" s="31"/>
      <c r="SV10" s="31"/>
      <c r="SW10" s="31"/>
      <c r="SX10" s="31"/>
      <c r="SY10" s="31"/>
      <c r="SZ10" s="31"/>
      <c r="TA10" s="31"/>
      <c r="TB10" s="31"/>
      <c r="TC10" s="31"/>
      <c r="TD10" s="31"/>
      <c r="TE10" s="31"/>
      <c r="TF10" s="31"/>
      <c r="TG10" s="31"/>
      <c r="TH10" s="31"/>
      <c r="TI10" s="31"/>
      <c r="TJ10" s="31"/>
      <c r="TK10" s="31"/>
      <c r="TL10" s="31"/>
      <c r="TM10" s="31"/>
      <c r="TN10" s="31"/>
      <c r="TO10" s="31"/>
      <c r="TP10" s="31"/>
      <c r="TQ10" s="31"/>
      <c r="TR10" s="31"/>
      <c r="TS10" s="31"/>
      <c r="TT10" s="31"/>
      <c r="TU10" s="31"/>
      <c r="TV10" s="31"/>
      <c r="TW10" s="31"/>
      <c r="TX10" s="31"/>
      <c r="TY10" s="31"/>
      <c r="TZ10" s="31"/>
      <c r="UA10" s="31"/>
      <c r="UB10" s="31"/>
      <c r="UC10" s="31"/>
      <c r="UD10" s="31"/>
      <c r="UE10" s="31"/>
      <c r="UF10" s="31"/>
      <c r="UG10" s="31"/>
      <c r="UH10" s="31"/>
      <c r="UI10" s="31"/>
      <c r="UJ10" s="31"/>
      <c r="UK10" s="31"/>
      <c r="UL10" s="31"/>
      <c r="UM10" s="31"/>
      <c r="UN10" s="31"/>
      <c r="UO10" s="31"/>
      <c r="UP10" s="31"/>
      <c r="UQ10" s="31"/>
      <c r="UR10" s="31"/>
      <c r="US10" s="31"/>
      <c r="UT10" s="31"/>
      <c r="UU10" s="31"/>
      <c r="UV10" s="31"/>
      <c r="UW10" s="31"/>
      <c r="UX10" s="31"/>
      <c r="UY10" s="31"/>
      <c r="UZ10" s="31"/>
      <c r="VA10" s="31"/>
      <c r="VB10" s="31"/>
      <c r="VC10" s="31"/>
      <c r="VD10" s="31"/>
      <c r="VE10" s="31"/>
      <c r="VF10" s="31"/>
      <c r="VG10" s="31"/>
      <c r="VH10" s="31"/>
      <c r="VI10" s="31"/>
      <c r="VJ10" s="31"/>
      <c r="VK10" s="31"/>
      <c r="VL10" s="31"/>
      <c r="VM10" s="31"/>
      <c r="VN10" s="31"/>
      <c r="VO10" s="31"/>
      <c r="VP10" s="31"/>
      <c r="VQ10" s="31"/>
      <c r="VR10" s="31"/>
      <c r="VS10" s="31"/>
      <c r="VT10" s="31"/>
      <c r="VU10" s="31"/>
      <c r="VV10" s="31"/>
      <c r="VW10" s="31"/>
      <c r="VX10" s="31"/>
      <c r="VY10" s="31"/>
      <c r="VZ10" s="31"/>
      <c r="WA10" s="31"/>
      <c r="WB10" s="31"/>
      <c r="WC10" s="31"/>
      <c r="WD10" s="31"/>
      <c r="WE10" s="31"/>
      <c r="WF10" s="31"/>
      <c r="WG10" s="31"/>
      <c r="WH10" s="31"/>
      <c r="WI10" s="31"/>
      <c r="WJ10" s="31"/>
      <c r="WK10" s="31"/>
      <c r="WL10" s="31"/>
      <c r="WM10" s="31"/>
      <c r="WN10" s="31"/>
      <c r="WO10" s="31"/>
      <c r="WP10" s="31"/>
      <c r="WQ10" s="31"/>
      <c r="WR10" s="31"/>
      <c r="WS10" s="31"/>
      <c r="WT10" s="31"/>
      <c r="WU10" s="31"/>
      <c r="WV10" s="31"/>
      <c r="WW10" s="31"/>
      <c r="WX10" s="31"/>
      <c r="WY10" s="31"/>
      <c r="WZ10" s="31"/>
      <c r="XA10" s="31"/>
      <c r="XB10" s="31"/>
      <c r="XC10" s="31"/>
      <c r="XD10" s="31"/>
      <c r="XE10" s="31"/>
      <c r="XF10" s="31"/>
      <c r="XG10" s="31"/>
      <c r="XH10" s="31"/>
      <c r="XI10" s="31"/>
      <c r="XJ10" s="31"/>
      <c r="XK10" s="31"/>
      <c r="XL10" s="31"/>
      <c r="XM10" s="31"/>
      <c r="XN10" s="31"/>
      <c r="XO10" s="31"/>
      <c r="XP10" s="31"/>
      <c r="XQ10" s="31"/>
      <c r="XR10" s="31"/>
      <c r="XS10" s="31"/>
      <c r="XT10" s="31"/>
      <c r="XU10" s="31"/>
      <c r="XV10" s="31"/>
      <c r="XW10" s="31"/>
      <c r="XX10" s="31"/>
      <c r="XY10" s="31"/>
      <c r="XZ10" s="31"/>
      <c r="YA10" s="31"/>
      <c r="YB10" s="31"/>
      <c r="YC10" s="31"/>
      <c r="YD10" s="31"/>
      <c r="YE10" s="31"/>
      <c r="YF10" s="31"/>
      <c r="YG10" s="31"/>
      <c r="YH10" s="31"/>
      <c r="YI10" s="31"/>
      <c r="YJ10" s="31"/>
      <c r="YK10" s="31"/>
      <c r="YL10" s="31"/>
      <c r="YM10" s="31"/>
      <c r="YN10" s="31"/>
      <c r="YO10" s="31"/>
      <c r="YP10" s="31"/>
      <c r="YQ10" s="31"/>
      <c r="YR10" s="31"/>
      <c r="YS10" s="31"/>
      <c r="YT10" s="31"/>
      <c r="YU10" s="31"/>
      <c r="YV10" s="31"/>
      <c r="YW10" s="31"/>
      <c r="YX10" s="31"/>
      <c r="YY10" s="31"/>
      <c r="YZ10" s="31"/>
      <c r="ZA10" s="31"/>
      <c r="ZB10" s="31"/>
      <c r="ZC10" s="31"/>
      <c r="ZD10" s="31"/>
      <c r="ZE10" s="31"/>
      <c r="ZF10" s="31"/>
      <c r="ZG10" s="31"/>
      <c r="ZH10" s="31"/>
      <c r="ZI10" s="31"/>
      <c r="ZJ10" s="31"/>
      <c r="ZK10" s="31"/>
      <c r="ZL10" s="31"/>
      <c r="ZM10" s="31"/>
      <c r="ZN10" s="31"/>
      <c r="ZO10" s="31"/>
      <c r="ZP10" s="31"/>
      <c r="ZQ10" s="31"/>
      <c r="ZR10" s="31"/>
      <c r="ZS10" s="31"/>
      <c r="ZT10" s="31"/>
      <c r="ZU10" s="31"/>
      <c r="ZV10" s="31"/>
      <c r="ZW10" s="31"/>
      <c r="ZX10" s="31"/>
      <c r="ZY10" s="31"/>
    </row>
    <row r="11" spans="1:701" s="31" customFormat="1" ht="45" customHeight="1" x14ac:dyDescent="0.25">
      <c r="B11" s="22" t="s">
        <v>84</v>
      </c>
      <c r="C11" s="23">
        <v>1</v>
      </c>
      <c r="D11" s="24" t="s">
        <v>103</v>
      </c>
      <c r="E11" s="30" t="s">
        <v>128</v>
      </c>
      <c r="F11" s="43">
        <v>1</v>
      </c>
      <c r="G11" s="43">
        <v>0</v>
      </c>
      <c r="H11" s="43">
        <v>1</v>
      </c>
      <c r="I11" s="43">
        <v>1</v>
      </c>
      <c r="J11" s="43">
        <v>1</v>
      </c>
      <c r="K11" s="43">
        <v>1</v>
      </c>
      <c r="L11" s="43">
        <v>1</v>
      </c>
      <c r="M11" s="43">
        <v>1</v>
      </c>
      <c r="N11" s="43">
        <v>1</v>
      </c>
      <c r="O11" s="43">
        <v>1</v>
      </c>
      <c r="P11" s="44"/>
      <c r="Q11" s="43">
        <v>0</v>
      </c>
      <c r="R11" s="43">
        <v>1</v>
      </c>
      <c r="S11" s="43">
        <v>1</v>
      </c>
      <c r="T11" s="43">
        <v>1</v>
      </c>
      <c r="U11" s="43">
        <v>1</v>
      </c>
      <c r="V11" s="43">
        <v>1</v>
      </c>
      <c r="W11" s="43">
        <v>1</v>
      </c>
      <c r="X11" s="43">
        <v>1</v>
      </c>
      <c r="Y11" s="43">
        <v>1</v>
      </c>
      <c r="Z11" s="43">
        <v>1</v>
      </c>
      <c r="AA11" s="43">
        <v>0</v>
      </c>
      <c r="AB11" s="43">
        <v>0</v>
      </c>
      <c r="AC11" s="43">
        <v>0</v>
      </c>
      <c r="AD11" s="43">
        <v>1</v>
      </c>
      <c r="AE11" s="43">
        <v>1</v>
      </c>
      <c r="AF11" s="43">
        <v>1</v>
      </c>
      <c r="AG11" s="43">
        <v>1</v>
      </c>
      <c r="AH11" s="43">
        <v>1</v>
      </c>
      <c r="AI11" s="43">
        <v>1</v>
      </c>
      <c r="AJ11" s="43">
        <v>1</v>
      </c>
      <c r="AK11" s="43">
        <v>1</v>
      </c>
      <c r="AL11" s="43">
        <v>1</v>
      </c>
      <c r="AM11" s="43">
        <v>1</v>
      </c>
      <c r="AN11" s="43">
        <v>1</v>
      </c>
      <c r="AO11" s="43">
        <v>1</v>
      </c>
      <c r="AP11" s="43">
        <v>1</v>
      </c>
      <c r="AQ11" s="43">
        <v>1</v>
      </c>
      <c r="AR11" s="43">
        <v>1</v>
      </c>
      <c r="AS11" s="43">
        <v>1</v>
      </c>
      <c r="AT11" s="43">
        <v>1</v>
      </c>
      <c r="AU11" s="43">
        <v>1</v>
      </c>
      <c r="AV11" s="43">
        <v>1</v>
      </c>
      <c r="AW11" s="43">
        <v>1</v>
      </c>
      <c r="AX11" s="43">
        <v>1</v>
      </c>
      <c r="AY11" s="43">
        <v>1</v>
      </c>
      <c r="AZ11" s="43">
        <v>0</v>
      </c>
      <c r="BA11" s="43">
        <v>1</v>
      </c>
      <c r="BB11" s="43">
        <v>0</v>
      </c>
      <c r="BC11" s="43"/>
      <c r="BD11" s="43">
        <v>1</v>
      </c>
      <c r="BE11" s="43">
        <v>1</v>
      </c>
      <c r="BF11" s="43">
        <v>1</v>
      </c>
      <c r="BG11" s="43"/>
      <c r="BH11" s="43">
        <v>1</v>
      </c>
      <c r="BI11" s="43">
        <v>1</v>
      </c>
      <c r="BJ11" s="43">
        <v>1</v>
      </c>
      <c r="BK11" s="43">
        <v>1</v>
      </c>
      <c r="BL11" s="43">
        <v>1</v>
      </c>
      <c r="BM11" s="43">
        <v>1</v>
      </c>
      <c r="BN11" s="43">
        <v>1</v>
      </c>
      <c r="BO11" s="43">
        <v>1</v>
      </c>
      <c r="BP11" s="43">
        <v>1</v>
      </c>
      <c r="BQ11" s="45">
        <f t="shared" si="2"/>
        <v>53</v>
      </c>
      <c r="BR11" s="21">
        <f t="shared" si="3"/>
        <v>88.333333333333329</v>
      </c>
      <c r="BS11" s="43">
        <v>1</v>
      </c>
      <c r="BT11" s="43">
        <v>0</v>
      </c>
      <c r="BU11" s="43">
        <v>1</v>
      </c>
      <c r="BV11" s="43">
        <v>1</v>
      </c>
      <c r="BW11" s="43">
        <v>1</v>
      </c>
      <c r="BX11" s="43">
        <v>1</v>
      </c>
      <c r="BY11" s="44"/>
      <c r="BZ11" s="20">
        <f t="shared" si="0"/>
        <v>199.33333333333331</v>
      </c>
      <c r="CA11" s="21">
        <f t="shared" si="1"/>
        <v>302.02020202020196</v>
      </c>
    </row>
    <row r="12" spans="1:701" s="40" customFormat="1" ht="45" customHeight="1" x14ac:dyDescent="0.25">
      <c r="A12" s="39"/>
      <c r="B12" s="22" t="s">
        <v>83</v>
      </c>
      <c r="C12" s="23">
        <v>3</v>
      </c>
      <c r="D12" s="24" t="s">
        <v>89</v>
      </c>
      <c r="E12" s="28" t="s">
        <v>112</v>
      </c>
      <c r="F12" s="43">
        <v>1</v>
      </c>
      <c r="G12" s="43">
        <v>1</v>
      </c>
      <c r="H12" s="43">
        <v>1</v>
      </c>
      <c r="I12" s="43">
        <v>1</v>
      </c>
      <c r="J12" s="43">
        <v>1</v>
      </c>
      <c r="K12" s="43">
        <v>1</v>
      </c>
      <c r="L12" s="43">
        <v>1</v>
      </c>
      <c r="M12" s="43">
        <v>1</v>
      </c>
      <c r="N12" s="43">
        <v>1</v>
      </c>
      <c r="O12" s="43">
        <v>1</v>
      </c>
      <c r="P12" s="44"/>
      <c r="Q12" s="43">
        <v>0</v>
      </c>
      <c r="R12" s="43">
        <v>1</v>
      </c>
      <c r="S12" s="43">
        <v>1</v>
      </c>
      <c r="T12" s="43">
        <v>1</v>
      </c>
      <c r="U12" s="43">
        <v>1</v>
      </c>
      <c r="V12" s="43">
        <v>1</v>
      </c>
      <c r="W12" s="43">
        <v>1</v>
      </c>
      <c r="X12" s="43">
        <v>1</v>
      </c>
      <c r="Y12" s="43">
        <v>1</v>
      </c>
      <c r="Z12" s="43">
        <v>1</v>
      </c>
      <c r="AA12" s="43">
        <v>1</v>
      </c>
      <c r="AB12" s="43">
        <v>0</v>
      </c>
      <c r="AC12" s="43">
        <v>1</v>
      </c>
      <c r="AD12" s="43">
        <v>1</v>
      </c>
      <c r="AE12" s="43">
        <v>1</v>
      </c>
      <c r="AF12" s="43">
        <v>1</v>
      </c>
      <c r="AG12" s="43">
        <v>1</v>
      </c>
      <c r="AH12" s="43">
        <v>1</v>
      </c>
      <c r="AI12" s="43">
        <v>1</v>
      </c>
      <c r="AJ12" s="43">
        <v>1</v>
      </c>
      <c r="AK12" s="43">
        <v>1</v>
      </c>
      <c r="AL12" s="43">
        <v>1</v>
      </c>
      <c r="AM12" s="43">
        <v>1</v>
      </c>
      <c r="AN12" s="43">
        <v>1</v>
      </c>
      <c r="AO12" s="43">
        <v>1</v>
      </c>
      <c r="AP12" s="43">
        <v>1</v>
      </c>
      <c r="AQ12" s="43">
        <v>1</v>
      </c>
      <c r="AR12" s="43">
        <v>1</v>
      </c>
      <c r="AS12" s="43">
        <v>1</v>
      </c>
      <c r="AT12" s="43">
        <v>1</v>
      </c>
      <c r="AU12" s="43">
        <v>1</v>
      </c>
      <c r="AV12" s="43">
        <v>1</v>
      </c>
      <c r="AW12" s="43">
        <v>1</v>
      </c>
      <c r="AX12" s="43">
        <v>1</v>
      </c>
      <c r="AY12" s="43">
        <v>0</v>
      </c>
      <c r="AZ12" s="43">
        <v>0</v>
      </c>
      <c r="BA12" s="43">
        <v>0</v>
      </c>
      <c r="BB12" s="43">
        <v>0</v>
      </c>
      <c r="BC12" s="43"/>
      <c r="BD12" s="43">
        <v>1</v>
      </c>
      <c r="BE12" s="43">
        <v>1</v>
      </c>
      <c r="BF12" s="43">
        <v>1</v>
      </c>
      <c r="BG12" s="43"/>
      <c r="BH12" s="43">
        <v>1</v>
      </c>
      <c r="BI12" s="43">
        <v>1</v>
      </c>
      <c r="BJ12" s="43">
        <v>1</v>
      </c>
      <c r="BK12" s="43">
        <v>1</v>
      </c>
      <c r="BL12" s="43">
        <v>1</v>
      </c>
      <c r="BM12" s="43">
        <v>1</v>
      </c>
      <c r="BN12" s="43">
        <v>1</v>
      </c>
      <c r="BO12" s="43">
        <v>1</v>
      </c>
      <c r="BP12" s="43">
        <v>1</v>
      </c>
      <c r="BQ12" s="45">
        <f t="shared" si="2"/>
        <v>54</v>
      </c>
      <c r="BR12" s="21">
        <f t="shared" si="3"/>
        <v>90</v>
      </c>
      <c r="BS12" s="43">
        <v>0</v>
      </c>
      <c r="BT12" s="43">
        <v>0</v>
      </c>
      <c r="BU12" s="43">
        <v>1</v>
      </c>
      <c r="BV12" s="43">
        <v>1</v>
      </c>
      <c r="BW12" s="43">
        <v>1</v>
      </c>
      <c r="BX12" s="43">
        <v>1</v>
      </c>
      <c r="BY12" s="44"/>
      <c r="BZ12" s="20">
        <f t="shared" si="0"/>
        <v>202</v>
      </c>
      <c r="CA12" s="21">
        <f t="shared" si="1"/>
        <v>306.06060606060606</v>
      </c>
      <c r="CB12" s="31"/>
      <c r="CC12" s="31"/>
      <c r="CD12" s="31"/>
      <c r="CE12" s="31"/>
      <c r="CF12" s="31"/>
      <c r="CG12" s="31"/>
      <c r="CH12" s="31"/>
      <c r="CI12" s="31"/>
      <c r="CJ12" s="31"/>
      <c r="CK12" s="31"/>
      <c r="CL12" s="31"/>
      <c r="CM12" s="31"/>
      <c r="CN12" s="31"/>
      <c r="CO12" s="31"/>
      <c r="CP12" s="31"/>
      <c r="CQ12" s="31"/>
      <c r="CR12" s="31"/>
      <c r="CS12" s="31"/>
      <c r="CT12" s="31"/>
      <c r="CU12" s="31"/>
      <c r="CV12" s="31"/>
      <c r="CW12" s="31"/>
      <c r="CX12" s="31"/>
      <c r="CY12" s="31"/>
      <c r="CZ12" s="31"/>
      <c r="DA12" s="31"/>
      <c r="DB12" s="31"/>
      <c r="DC12" s="31"/>
      <c r="DD12" s="31"/>
      <c r="DE12" s="31"/>
      <c r="DF12" s="31"/>
      <c r="DG12" s="31"/>
      <c r="DH12" s="31"/>
      <c r="DI12" s="31"/>
      <c r="DJ12" s="31"/>
      <c r="DK12" s="31"/>
      <c r="DL12" s="31"/>
      <c r="DM12" s="31"/>
      <c r="DN12" s="31"/>
      <c r="DO12" s="31"/>
      <c r="DP12" s="31"/>
      <c r="DQ12" s="31"/>
      <c r="DR12" s="31"/>
      <c r="DS12" s="31"/>
      <c r="DT12" s="31"/>
      <c r="DU12" s="31"/>
      <c r="DV12" s="31"/>
      <c r="DW12" s="31"/>
      <c r="DX12" s="31"/>
      <c r="DY12" s="31"/>
      <c r="DZ12" s="31"/>
      <c r="EA12" s="31"/>
      <c r="EB12" s="31"/>
      <c r="EC12" s="31"/>
      <c r="ED12" s="31"/>
      <c r="EE12" s="31"/>
      <c r="EF12" s="31"/>
      <c r="EG12" s="31"/>
      <c r="EH12" s="31"/>
      <c r="EI12" s="31"/>
      <c r="EJ12" s="31"/>
      <c r="EK12" s="31"/>
      <c r="EL12" s="31"/>
      <c r="EM12" s="31"/>
      <c r="EN12" s="31"/>
      <c r="EO12" s="31"/>
      <c r="EP12" s="31"/>
      <c r="EQ12" s="31"/>
      <c r="ER12" s="31"/>
      <c r="ES12" s="31"/>
      <c r="ET12" s="31"/>
      <c r="EU12" s="31"/>
      <c r="EV12" s="31"/>
      <c r="EW12" s="31"/>
      <c r="EX12" s="31"/>
      <c r="EY12" s="31"/>
      <c r="EZ12" s="31"/>
      <c r="FA12" s="31"/>
      <c r="FB12" s="31"/>
      <c r="FC12" s="31"/>
      <c r="FD12" s="31"/>
      <c r="FE12" s="31"/>
      <c r="FF12" s="31"/>
      <c r="FG12" s="31"/>
      <c r="FH12" s="31"/>
      <c r="FI12" s="31"/>
      <c r="FJ12" s="31"/>
      <c r="FK12" s="31"/>
      <c r="FL12" s="31"/>
      <c r="FM12" s="31"/>
      <c r="FN12" s="31"/>
      <c r="FO12" s="31"/>
      <c r="FP12" s="31"/>
      <c r="FQ12" s="31"/>
      <c r="FR12" s="31"/>
      <c r="FS12" s="31"/>
      <c r="FT12" s="31"/>
      <c r="FU12" s="31"/>
      <c r="FV12" s="31"/>
      <c r="FW12" s="31"/>
      <c r="FX12" s="31"/>
      <c r="FY12" s="31"/>
      <c r="FZ12" s="31"/>
      <c r="GA12" s="31"/>
      <c r="GB12" s="31"/>
      <c r="GC12" s="31"/>
      <c r="GD12" s="31"/>
      <c r="GE12" s="31"/>
      <c r="GF12" s="31"/>
      <c r="GG12" s="31"/>
      <c r="GH12" s="31"/>
      <c r="GI12" s="31"/>
      <c r="GJ12" s="31"/>
      <c r="GK12" s="31"/>
      <c r="GL12" s="31"/>
      <c r="GM12" s="31"/>
      <c r="GN12" s="31"/>
      <c r="GO12" s="31"/>
      <c r="GP12" s="31"/>
      <c r="GQ12" s="31"/>
      <c r="GR12" s="31"/>
      <c r="GS12" s="31"/>
      <c r="GT12" s="31"/>
      <c r="GU12" s="31"/>
      <c r="GV12" s="31"/>
      <c r="GW12" s="31"/>
      <c r="GX12" s="31"/>
      <c r="GY12" s="31"/>
      <c r="GZ12" s="31"/>
      <c r="HA12" s="31"/>
      <c r="HB12" s="31"/>
      <c r="HC12" s="31"/>
      <c r="HD12" s="31"/>
      <c r="HE12" s="31"/>
      <c r="HF12" s="31"/>
      <c r="HG12" s="31"/>
      <c r="HH12" s="31"/>
      <c r="HI12" s="31"/>
      <c r="HJ12" s="31"/>
      <c r="HK12" s="31"/>
      <c r="HL12" s="31"/>
      <c r="HM12" s="31"/>
      <c r="HN12" s="31"/>
      <c r="HO12" s="31"/>
      <c r="HP12" s="31"/>
      <c r="HQ12" s="31"/>
      <c r="HR12" s="31"/>
      <c r="HS12" s="31"/>
      <c r="HT12" s="31"/>
      <c r="HU12" s="31"/>
      <c r="HV12" s="31"/>
      <c r="HW12" s="31"/>
      <c r="HX12" s="31"/>
      <c r="HY12" s="31"/>
      <c r="HZ12" s="31"/>
      <c r="IA12" s="31"/>
      <c r="IB12" s="31"/>
      <c r="IC12" s="31"/>
      <c r="ID12" s="31"/>
      <c r="IE12" s="31"/>
      <c r="IF12" s="31"/>
      <c r="IG12" s="31"/>
      <c r="IH12" s="31"/>
      <c r="II12" s="31"/>
      <c r="IJ12" s="31"/>
      <c r="IK12" s="31"/>
      <c r="IL12" s="31"/>
      <c r="IM12" s="31"/>
      <c r="IN12" s="31"/>
      <c r="IO12" s="31"/>
      <c r="IP12" s="31"/>
      <c r="IQ12" s="31"/>
      <c r="IR12" s="31"/>
      <c r="IS12" s="31"/>
      <c r="IT12" s="31"/>
      <c r="IU12" s="31"/>
      <c r="IV12" s="31"/>
      <c r="IW12" s="31"/>
      <c r="IX12" s="31"/>
      <c r="IY12" s="31"/>
      <c r="IZ12" s="31"/>
      <c r="JA12" s="31"/>
      <c r="JB12" s="31"/>
      <c r="JC12" s="31"/>
      <c r="JD12" s="31"/>
      <c r="JE12" s="31"/>
      <c r="JF12" s="31"/>
      <c r="JG12" s="31"/>
      <c r="JH12" s="31"/>
      <c r="JI12" s="31"/>
      <c r="JJ12" s="31"/>
      <c r="JK12" s="31"/>
      <c r="JL12" s="31"/>
      <c r="JM12" s="31"/>
      <c r="JN12" s="31"/>
      <c r="JO12" s="31"/>
      <c r="JP12" s="31"/>
      <c r="JQ12" s="31"/>
      <c r="JR12" s="31"/>
      <c r="JS12" s="31"/>
      <c r="JT12" s="31"/>
      <c r="JU12" s="31"/>
      <c r="JV12" s="31"/>
      <c r="JW12" s="31"/>
      <c r="JX12" s="31"/>
      <c r="JY12" s="31"/>
      <c r="JZ12" s="31"/>
      <c r="KA12" s="31"/>
      <c r="KB12" s="31"/>
      <c r="KC12" s="31"/>
      <c r="KD12" s="31"/>
      <c r="KE12" s="31"/>
      <c r="KF12" s="31"/>
      <c r="KG12" s="31"/>
      <c r="KH12" s="31"/>
      <c r="KI12" s="31"/>
      <c r="KJ12" s="31"/>
      <c r="KK12" s="31"/>
      <c r="KL12" s="31"/>
      <c r="KM12" s="31"/>
      <c r="KN12" s="31"/>
      <c r="KO12" s="31"/>
      <c r="KP12" s="31"/>
      <c r="KQ12" s="31"/>
      <c r="KR12" s="31"/>
      <c r="KS12" s="31"/>
      <c r="KT12" s="31"/>
      <c r="KU12" s="31"/>
      <c r="KV12" s="31"/>
      <c r="KW12" s="31"/>
      <c r="KX12" s="31"/>
      <c r="KY12" s="31"/>
      <c r="KZ12" s="31"/>
      <c r="LA12" s="31"/>
      <c r="LB12" s="31"/>
      <c r="LC12" s="31"/>
      <c r="LD12" s="31"/>
      <c r="LE12" s="31"/>
      <c r="LF12" s="31"/>
      <c r="LG12" s="31"/>
      <c r="LH12" s="31"/>
      <c r="LI12" s="31"/>
      <c r="LJ12" s="31"/>
      <c r="LK12" s="31"/>
      <c r="LL12" s="31"/>
      <c r="LM12" s="31"/>
      <c r="LN12" s="31"/>
      <c r="LO12" s="31"/>
      <c r="LP12" s="31"/>
      <c r="LQ12" s="31"/>
      <c r="LR12" s="31"/>
      <c r="LS12" s="31"/>
      <c r="LT12" s="31"/>
      <c r="LU12" s="31"/>
      <c r="LV12" s="31"/>
      <c r="LW12" s="31"/>
      <c r="LX12" s="31"/>
      <c r="LY12" s="31"/>
      <c r="LZ12" s="31"/>
      <c r="MA12" s="31"/>
      <c r="MB12" s="31"/>
      <c r="MC12" s="31"/>
      <c r="MD12" s="31"/>
      <c r="ME12" s="31"/>
      <c r="MF12" s="31"/>
      <c r="MG12" s="31"/>
      <c r="MH12" s="31"/>
      <c r="MI12" s="31"/>
      <c r="MJ12" s="31"/>
      <c r="MK12" s="31"/>
      <c r="ML12" s="31"/>
      <c r="MM12" s="31"/>
      <c r="MN12" s="31"/>
      <c r="MO12" s="31"/>
      <c r="MP12" s="31"/>
      <c r="MQ12" s="31"/>
      <c r="MR12" s="31"/>
      <c r="MS12" s="31"/>
      <c r="MT12" s="31"/>
      <c r="MU12" s="31"/>
      <c r="MV12" s="31"/>
      <c r="MW12" s="31"/>
      <c r="MX12" s="31"/>
      <c r="MY12" s="31"/>
      <c r="MZ12" s="31"/>
      <c r="NA12" s="31"/>
      <c r="NB12" s="31"/>
      <c r="NC12" s="31"/>
      <c r="ND12" s="31"/>
      <c r="NE12" s="31"/>
      <c r="NF12" s="31"/>
      <c r="NG12" s="31"/>
      <c r="NH12" s="31"/>
      <c r="NI12" s="31"/>
      <c r="NJ12" s="31"/>
      <c r="NK12" s="31"/>
      <c r="NL12" s="31"/>
      <c r="NM12" s="31"/>
      <c r="NN12" s="31"/>
      <c r="NO12" s="31"/>
      <c r="NP12" s="31"/>
      <c r="NQ12" s="31"/>
      <c r="NR12" s="31"/>
      <c r="NS12" s="31"/>
      <c r="NT12" s="31"/>
      <c r="NU12" s="31"/>
      <c r="NV12" s="31"/>
      <c r="NW12" s="31"/>
      <c r="NX12" s="31"/>
      <c r="NY12" s="31"/>
      <c r="NZ12" s="31"/>
      <c r="OA12" s="31"/>
      <c r="OB12" s="31"/>
      <c r="OC12" s="31"/>
      <c r="OD12" s="31"/>
      <c r="OE12" s="31"/>
      <c r="OF12" s="31"/>
      <c r="OG12" s="31"/>
      <c r="OH12" s="31"/>
      <c r="OI12" s="31"/>
      <c r="OJ12" s="31"/>
      <c r="OK12" s="31"/>
      <c r="OL12" s="31"/>
      <c r="OM12" s="31"/>
      <c r="ON12" s="31"/>
      <c r="OO12" s="31"/>
      <c r="OP12" s="31"/>
      <c r="OQ12" s="31"/>
      <c r="OR12" s="31"/>
      <c r="OS12" s="31"/>
      <c r="OT12" s="31"/>
      <c r="OU12" s="31"/>
      <c r="OV12" s="31"/>
      <c r="OW12" s="31"/>
      <c r="OX12" s="31"/>
      <c r="OY12" s="31"/>
      <c r="OZ12" s="31"/>
      <c r="PA12" s="31"/>
      <c r="PB12" s="31"/>
      <c r="PC12" s="31"/>
      <c r="PD12" s="31"/>
      <c r="PE12" s="31"/>
      <c r="PF12" s="31"/>
      <c r="PG12" s="31"/>
      <c r="PH12" s="31"/>
      <c r="PI12" s="31"/>
      <c r="PJ12" s="31"/>
      <c r="PK12" s="31"/>
      <c r="PL12" s="31"/>
      <c r="PM12" s="31"/>
      <c r="PN12" s="31"/>
      <c r="PO12" s="31"/>
      <c r="PP12" s="31"/>
      <c r="PQ12" s="31"/>
      <c r="PR12" s="31"/>
      <c r="PS12" s="31"/>
      <c r="PT12" s="31"/>
      <c r="PU12" s="31"/>
      <c r="PV12" s="31"/>
      <c r="PW12" s="31"/>
      <c r="PX12" s="31"/>
      <c r="PY12" s="31"/>
      <c r="PZ12" s="31"/>
      <c r="QA12" s="31"/>
      <c r="QB12" s="31"/>
      <c r="QC12" s="31"/>
      <c r="QD12" s="31"/>
      <c r="QE12" s="31"/>
      <c r="QF12" s="31"/>
      <c r="QG12" s="31"/>
      <c r="QH12" s="31"/>
      <c r="QI12" s="31"/>
      <c r="QJ12" s="31"/>
      <c r="QK12" s="31"/>
      <c r="QL12" s="31"/>
      <c r="QM12" s="31"/>
      <c r="QN12" s="31"/>
      <c r="QO12" s="31"/>
      <c r="QP12" s="31"/>
      <c r="QQ12" s="31"/>
      <c r="QR12" s="31"/>
      <c r="QS12" s="31"/>
      <c r="QT12" s="31"/>
      <c r="QU12" s="31"/>
      <c r="QV12" s="31"/>
      <c r="QW12" s="31"/>
      <c r="QX12" s="31"/>
      <c r="QY12" s="31"/>
      <c r="QZ12" s="31"/>
      <c r="RA12" s="31"/>
      <c r="RB12" s="31"/>
      <c r="RC12" s="31"/>
      <c r="RD12" s="31"/>
      <c r="RE12" s="31"/>
      <c r="RF12" s="31"/>
      <c r="RG12" s="31"/>
      <c r="RH12" s="31"/>
      <c r="RI12" s="31"/>
      <c r="RJ12" s="31"/>
      <c r="RK12" s="31"/>
      <c r="RL12" s="31"/>
      <c r="RM12" s="31"/>
      <c r="RN12" s="31"/>
      <c r="RO12" s="31"/>
      <c r="RP12" s="31"/>
      <c r="RQ12" s="31"/>
      <c r="RR12" s="31"/>
      <c r="RS12" s="31"/>
      <c r="RT12" s="31"/>
      <c r="RU12" s="31"/>
      <c r="RV12" s="31"/>
      <c r="RW12" s="31"/>
      <c r="RX12" s="31"/>
      <c r="RY12" s="31"/>
      <c r="RZ12" s="31"/>
      <c r="SA12" s="31"/>
      <c r="SB12" s="31"/>
      <c r="SC12" s="31"/>
      <c r="SD12" s="31"/>
      <c r="SE12" s="31"/>
      <c r="SF12" s="31"/>
      <c r="SG12" s="31"/>
      <c r="SH12" s="31"/>
      <c r="SI12" s="31"/>
      <c r="SJ12" s="31"/>
      <c r="SK12" s="31"/>
      <c r="SL12" s="31"/>
      <c r="SM12" s="31"/>
      <c r="SN12" s="31"/>
      <c r="SO12" s="31"/>
      <c r="SP12" s="31"/>
      <c r="SQ12" s="31"/>
      <c r="SR12" s="31"/>
      <c r="SS12" s="31"/>
      <c r="ST12" s="31"/>
      <c r="SU12" s="31"/>
      <c r="SV12" s="31"/>
      <c r="SW12" s="31"/>
      <c r="SX12" s="31"/>
      <c r="SY12" s="31"/>
      <c r="SZ12" s="31"/>
      <c r="TA12" s="31"/>
      <c r="TB12" s="31"/>
      <c r="TC12" s="31"/>
      <c r="TD12" s="31"/>
      <c r="TE12" s="31"/>
      <c r="TF12" s="31"/>
      <c r="TG12" s="31"/>
      <c r="TH12" s="31"/>
      <c r="TI12" s="31"/>
      <c r="TJ12" s="31"/>
      <c r="TK12" s="31"/>
      <c r="TL12" s="31"/>
      <c r="TM12" s="31"/>
      <c r="TN12" s="31"/>
      <c r="TO12" s="31"/>
      <c r="TP12" s="31"/>
      <c r="TQ12" s="31"/>
      <c r="TR12" s="31"/>
      <c r="TS12" s="31"/>
      <c r="TT12" s="31"/>
      <c r="TU12" s="31"/>
      <c r="TV12" s="31"/>
      <c r="TW12" s="31"/>
      <c r="TX12" s="31"/>
      <c r="TY12" s="31"/>
      <c r="TZ12" s="31"/>
      <c r="UA12" s="31"/>
      <c r="UB12" s="31"/>
      <c r="UC12" s="31"/>
      <c r="UD12" s="31"/>
      <c r="UE12" s="31"/>
      <c r="UF12" s="31"/>
      <c r="UG12" s="31"/>
      <c r="UH12" s="31"/>
      <c r="UI12" s="31"/>
      <c r="UJ12" s="31"/>
      <c r="UK12" s="31"/>
      <c r="UL12" s="31"/>
      <c r="UM12" s="31"/>
      <c r="UN12" s="31"/>
      <c r="UO12" s="31"/>
      <c r="UP12" s="31"/>
      <c r="UQ12" s="31"/>
      <c r="UR12" s="31"/>
      <c r="US12" s="31"/>
      <c r="UT12" s="31"/>
      <c r="UU12" s="31"/>
      <c r="UV12" s="31"/>
      <c r="UW12" s="31"/>
      <c r="UX12" s="31"/>
      <c r="UY12" s="31"/>
      <c r="UZ12" s="31"/>
      <c r="VA12" s="31"/>
      <c r="VB12" s="31"/>
      <c r="VC12" s="31"/>
      <c r="VD12" s="31"/>
      <c r="VE12" s="31"/>
      <c r="VF12" s="31"/>
      <c r="VG12" s="31"/>
      <c r="VH12" s="31"/>
      <c r="VI12" s="31"/>
      <c r="VJ12" s="31"/>
      <c r="VK12" s="31"/>
      <c r="VL12" s="31"/>
      <c r="VM12" s="31"/>
      <c r="VN12" s="31"/>
      <c r="VO12" s="31"/>
      <c r="VP12" s="31"/>
      <c r="VQ12" s="31"/>
      <c r="VR12" s="31"/>
      <c r="VS12" s="31"/>
      <c r="VT12" s="31"/>
      <c r="VU12" s="31"/>
      <c r="VV12" s="31"/>
      <c r="VW12" s="31"/>
      <c r="VX12" s="31"/>
      <c r="VY12" s="31"/>
      <c r="VZ12" s="31"/>
      <c r="WA12" s="31"/>
      <c r="WB12" s="31"/>
      <c r="WC12" s="31"/>
      <c r="WD12" s="31"/>
      <c r="WE12" s="31"/>
      <c r="WF12" s="31"/>
      <c r="WG12" s="31"/>
      <c r="WH12" s="31"/>
      <c r="WI12" s="31"/>
      <c r="WJ12" s="31"/>
      <c r="WK12" s="31"/>
      <c r="WL12" s="31"/>
      <c r="WM12" s="31"/>
      <c r="WN12" s="31"/>
      <c r="WO12" s="31"/>
      <c r="WP12" s="31"/>
      <c r="WQ12" s="31"/>
      <c r="WR12" s="31"/>
      <c r="WS12" s="31"/>
      <c r="WT12" s="31"/>
      <c r="WU12" s="31"/>
      <c r="WV12" s="31"/>
      <c r="WW12" s="31"/>
      <c r="WX12" s="31"/>
      <c r="WY12" s="31"/>
      <c r="WZ12" s="31"/>
      <c r="XA12" s="31"/>
      <c r="XB12" s="31"/>
      <c r="XC12" s="31"/>
      <c r="XD12" s="31"/>
      <c r="XE12" s="31"/>
      <c r="XF12" s="31"/>
      <c r="XG12" s="31"/>
      <c r="XH12" s="31"/>
      <c r="XI12" s="31"/>
      <c r="XJ12" s="31"/>
      <c r="XK12" s="31"/>
      <c r="XL12" s="31"/>
      <c r="XM12" s="31"/>
      <c r="XN12" s="31"/>
      <c r="XO12" s="31"/>
      <c r="XP12" s="31"/>
      <c r="XQ12" s="31"/>
      <c r="XR12" s="31"/>
      <c r="XS12" s="31"/>
      <c r="XT12" s="31"/>
      <c r="XU12" s="31"/>
      <c r="XV12" s="31"/>
      <c r="XW12" s="31"/>
      <c r="XX12" s="31"/>
      <c r="XY12" s="31"/>
      <c r="XZ12" s="31"/>
      <c r="YA12" s="31"/>
      <c r="YB12" s="31"/>
      <c r="YC12" s="31"/>
      <c r="YD12" s="31"/>
      <c r="YE12" s="31"/>
      <c r="YF12" s="31"/>
      <c r="YG12" s="31"/>
      <c r="YH12" s="31"/>
      <c r="YI12" s="31"/>
      <c r="YJ12" s="31"/>
      <c r="YK12" s="31"/>
      <c r="YL12" s="31"/>
      <c r="YM12" s="31"/>
      <c r="YN12" s="31"/>
      <c r="YO12" s="31"/>
      <c r="YP12" s="31"/>
      <c r="YQ12" s="31"/>
      <c r="YR12" s="31"/>
      <c r="YS12" s="31"/>
      <c r="YT12" s="31"/>
      <c r="YU12" s="31"/>
      <c r="YV12" s="31"/>
      <c r="YW12" s="31"/>
      <c r="YX12" s="31"/>
      <c r="YY12" s="31"/>
      <c r="YZ12" s="31"/>
      <c r="ZA12" s="31"/>
      <c r="ZB12" s="31"/>
      <c r="ZC12" s="31"/>
      <c r="ZD12" s="31"/>
      <c r="ZE12" s="31"/>
      <c r="ZF12" s="31"/>
      <c r="ZG12" s="31"/>
      <c r="ZH12" s="31"/>
      <c r="ZI12" s="31"/>
      <c r="ZJ12" s="31"/>
      <c r="ZK12" s="31"/>
      <c r="ZL12" s="31"/>
      <c r="ZM12" s="31"/>
      <c r="ZN12" s="31"/>
      <c r="ZO12" s="31"/>
      <c r="ZP12" s="31"/>
      <c r="ZQ12" s="31"/>
      <c r="ZR12" s="31"/>
      <c r="ZS12" s="31"/>
      <c r="ZT12" s="31"/>
      <c r="ZU12" s="31"/>
      <c r="ZV12" s="31"/>
      <c r="ZW12" s="31"/>
      <c r="ZX12" s="31"/>
      <c r="ZY12" s="31"/>
    </row>
    <row r="13" spans="1:701" s="40" customFormat="1" ht="45" customHeight="1" x14ac:dyDescent="0.25">
      <c r="B13" s="25" t="s">
        <v>76</v>
      </c>
      <c r="C13" s="26">
        <v>1</v>
      </c>
      <c r="D13" s="27" t="s">
        <v>93</v>
      </c>
      <c r="E13" s="28" t="s">
        <v>116</v>
      </c>
      <c r="F13" s="43">
        <v>1</v>
      </c>
      <c r="G13" s="43">
        <v>1</v>
      </c>
      <c r="H13" s="43">
        <v>1</v>
      </c>
      <c r="I13" s="43">
        <v>1</v>
      </c>
      <c r="J13" s="43">
        <v>1</v>
      </c>
      <c r="K13" s="43">
        <v>1</v>
      </c>
      <c r="L13" s="43">
        <v>1</v>
      </c>
      <c r="M13" s="43">
        <v>1</v>
      </c>
      <c r="N13" s="43">
        <v>1</v>
      </c>
      <c r="O13" s="43">
        <v>1</v>
      </c>
      <c r="P13" s="44"/>
      <c r="Q13" s="43">
        <v>0</v>
      </c>
      <c r="R13" s="43">
        <v>1</v>
      </c>
      <c r="S13" s="43">
        <v>1</v>
      </c>
      <c r="T13" s="43">
        <v>1</v>
      </c>
      <c r="U13" s="43">
        <v>1</v>
      </c>
      <c r="V13" s="43">
        <v>1</v>
      </c>
      <c r="W13" s="43">
        <v>1</v>
      </c>
      <c r="X13" s="43">
        <v>1</v>
      </c>
      <c r="Y13" s="43">
        <v>1</v>
      </c>
      <c r="Z13" s="43">
        <v>1</v>
      </c>
      <c r="AA13" s="43">
        <v>1</v>
      </c>
      <c r="AB13" s="43">
        <v>0</v>
      </c>
      <c r="AC13" s="43">
        <v>0</v>
      </c>
      <c r="AD13" s="43">
        <v>1</v>
      </c>
      <c r="AE13" s="43">
        <v>1</v>
      </c>
      <c r="AF13" s="43">
        <v>1</v>
      </c>
      <c r="AG13" s="43">
        <v>0</v>
      </c>
      <c r="AH13" s="43">
        <v>1</v>
      </c>
      <c r="AI13" s="43">
        <v>1</v>
      </c>
      <c r="AJ13" s="43">
        <v>1</v>
      </c>
      <c r="AK13" s="43">
        <v>1</v>
      </c>
      <c r="AL13" s="43">
        <v>1</v>
      </c>
      <c r="AM13" s="43">
        <v>1</v>
      </c>
      <c r="AN13" s="43">
        <v>1</v>
      </c>
      <c r="AO13" s="43">
        <v>1</v>
      </c>
      <c r="AP13" s="43">
        <v>1</v>
      </c>
      <c r="AQ13" s="43">
        <v>1</v>
      </c>
      <c r="AR13" s="43">
        <v>1</v>
      </c>
      <c r="AS13" s="43">
        <v>1</v>
      </c>
      <c r="AT13" s="43">
        <v>1</v>
      </c>
      <c r="AU13" s="43">
        <v>1</v>
      </c>
      <c r="AV13" s="43">
        <v>1</v>
      </c>
      <c r="AW13" s="43">
        <v>0</v>
      </c>
      <c r="AX13" s="43">
        <v>0</v>
      </c>
      <c r="AY13" s="43">
        <v>1</v>
      </c>
      <c r="AZ13" s="43">
        <v>1</v>
      </c>
      <c r="BA13" s="43">
        <v>0</v>
      </c>
      <c r="BB13" s="43">
        <v>1</v>
      </c>
      <c r="BC13" s="43"/>
      <c r="BD13" s="43">
        <v>1</v>
      </c>
      <c r="BE13" s="43">
        <v>1</v>
      </c>
      <c r="BF13" s="43">
        <v>0</v>
      </c>
      <c r="BG13" s="43"/>
      <c r="BH13" s="43">
        <v>1</v>
      </c>
      <c r="BI13" s="43">
        <v>1</v>
      </c>
      <c r="BJ13" s="43">
        <v>1</v>
      </c>
      <c r="BK13" s="43">
        <v>1</v>
      </c>
      <c r="BL13" s="43">
        <v>1</v>
      </c>
      <c r="BM13" s="43">
        <v>1</v>
      </c>
      <c r="BN13" s="43">
        <v>1</v>
      </c>
      <c r="BO13" s="43">
        <v>1</v>
      </c>
      <c r="BP13" s="43">
        <v>1</v>
      </c>
      <c r="BQ13" s="45">
        <f t="shared" si="2"/>
        <v>52</v>
      </c>
      <c r="BR13" s="21">
        <f t="shared" si="3"/>
        <v>86.666666666666671</v>
      </c>
      <c r="BS13" s="43">
        <v>1</v>
      </c>
      <c r="BT13" s="43">
        <v>0</v>
      </c>
      <c r="BU13" s="43">
        <v>1</v>
      </c>
      <c r="BV13" s="43">
        <v>1</v>
      </c>
      <c r="BW13" s="43">
        <v>1</v>
      </c>
      <c r="BX13" s="43">
        <v>1</v>
      </c>
      <c r="BY13" s="44"/>
      <c r="BZ13" s="20">
        <f t="shared" si="0"/>
        <v>195.66666666666669</v>
      </c>
      <c r="CA13" s="21">
        <f t="shared" si="1"/>
        <v>296.46464646464648</v>
      </c>
      <c r="CB13" s="31"/>
      <c r="CC13" s="31"/>
      <c r="CD13" s="31"/>
      <c r="CE13" s="31"/>
      <c r="CF13" s="31"/>
      <c r="CG13" s="31"/>
      <c r="CH13" s="31"/>
      <c r="CI13" s="31"/>
      <c r="CJ13" s="31"/>
      <c r="CK13" s="31"/>
      <c r="CL13" s="31"/>
      <c r="CM13" s="31"/>
      <c r="CN13" s="31"/>
      <c r="CO13" s="31"/>
      <c r="CP13" s="31"/>
      <c r="CQ13" s="31"/>
      <c r="CR13" s="31"/>
      <c r="CS13" s="31"/>
      <c r="CT13" s="31"/>
      <c r="CU13" s="31"/>
      <c r="CV13" s="31"/>
      <c r="CW13" s="31"/>
      <c r="CX13" s="31"/>
      <c r="CY13" s="31"/>
      <c r="CZ13" s="31"/>
      <c r="DA13" s="31"/>
      <c r="DB13" s="31"/>
      <c r="DC13" s="31"/>
      <c r="DD13" s="31"/>
      <c r="DE13" s="31"/>
      <c r="DF13" s="31"/>
      <c r="DG13" s="31"/>
      <c r="DH13" s="31"/>
      <c r="DI13" s="31"/>
      <c r="DJ13" s="31"/>
      <c r="DK13" s="31"/>
      <c r="DL13" s="31"/>
      <c r="DM13" s="31"/>
      <c r="DN13" s="31"/>
      <c r="DO13" s="31"/>
      <c r="DP13" s="31"/>
      <c r="DQ13" s="31"/>
      <c r="DR13" s="31"/>
      <c r="DS13" s="31"/>
      <c r="DT13" s="31"/>
      <c r="DU13" s="31"/>
      <c r="DV13" s="31"/>
      <c r="DW13" s="31"/>
      <c r="DX13" s="31"/>
      <c r="DY13" s="31"/>
      <c r="DZ13" s="31"/>
      <c r="EA13" s="31"/>
      <c r="EB13" s="31"/>
      <c r="EC13" s="31"/>
      <c r="ED13" s="31"/>
      <c r="EE13" s="31"/>
      <c r="EF13" s="31"/>
      <c r="EG13" s="31"/>
      <c r="EH13" s="31"/>
      <c r="EI13" s="31"/>
      <c r="EJ13" s="31"/>
      <c r="EK13" s="31"/>
      <c r="EL13" s="31"/>
      <c r="EM13" s="31"/>
      <c r="EN13" s="31"/>
      <c r="EO13" s="31"/>
      <c r="EP13" s="31"/>
      <c r="EQ13" s="31"/>
      <c r="ER13" s="31"/>
      <c r="ES13" s="31"/>
      <c r="ET13" s="31"/>
      <c r="EU13" s="31"/>
      <c r="EV13" s="31"/>
      <c r="EW13" s="31"/>
      <c r="EX13" s="31"/>
      <c r="EY13" s="31"/>
      <c r="EZ13" s="31"/>
      <c r="FA13" s="31"/>
      <c r="FB13" s="31"/>
      <c r="FC13" s="31"/>
      <c r="FD13" s="31"/>
      <c r="FE13" s="31"/>
      <c r="FF13" s="31"/>
      <c r="FG13" s="31"/>
      <c r="FH13" s="31"/>
      <c r="FI13" s="31"/>
      <c r="FJ13" s="31"/>
      <c r="FK13" s="31"/>
      <c r="FL13" s="31"/>
      <c r="FM13" s="31"/>
      <c r="FN13" s="31"/>
      <c r="FO13" s="31"/>
      <c r="FP13" s="31"/>
      <c r="FQ13" s="31"/>
      <c r="FR13" s="31"/>
      <c r="FS13" s="31"/>
      <c r="FT13" s="31"/>
      <c r="FU13" s="31"/>
      <c r="FV13" s="31"/>
      <c r="FW13" s="31"/>
      <c r="FX13" s="31"/>
      <c r="FY13" s="31"/>
      <c r="FZ13" s="31"/>
      <c r="GA13" s="31"/>
      <c r="GB13" s="31"/>
      <c r="GC13" s="31"/>
      <c r="GD13" s="31"/>
      <c r="GE13" s="31"/>
      <c r="GF13" s="31"/>
      <c r="GG13" s="31"/>
      <c r="GH13" s="31"/>
      <c r="GI13" s="31"/>
      <c r="GJ13" s="31"/>
      <c r="GK13" s="31"/>
      <c r="GL13" s="31"/>
      <c r="GM13" s="31"/>
      <c r="GN13" s="31"/>
      <c r="GO13" s="31"/>
      <c r="GP13" s="31"/>
      <c r="GQ13" s="31"/>
      <c r="GR13" s="31"/>
      <c r="GS13" s="31"/>
      <c r="GT13" s="31"/>
      <c r="GU13" s="31"/>
      <c r="GV13" s="31"/>
      <c r="GW13" s="31"/>
      <c r="GX13" s="31"/>
      <c r="GY13" s="31"/>
      <c r="GZ13" s="31"/>
      <c r="HA13" s="31"/>
      <c r="HB13" s="31"/>
      <c r="HC13" s="31"/>
      <c r="HD13" s="31"/>
      <c r="HE13" s="31"/>
      <c r="HF13" s="31"/>
      <c r="HG13" s="31"/>
      <c r="HH13" s="31"/>
      <c r="HI13" s="31"/>
      <c r="HJ13" s="31"/>
      <c r="HK13" s="31"/>
      <c r="HL13" s="31"/>
      <c r="HM13" s="31"/>
      <c r="HN13" s="31"/>
      <c r="HO13" s="31"/>
      <c r="HP13" s="31"/>
      <c r="HQ13" s="31"/>
      <c r="HR13" s="31"/>
      <c r="HS13" s="31"/>
      <c r="HT13" s="31"/>
      <c r="HU13" s="31"/>
      <c r="HV13" s="31"/>
      <c r="HW13" s="31"/>
      <c r="HX13" s="31"/>
      <c r="HY13" s="31"/>
      <c r="HZ13" s="31"/>
      <c r="IA13" s="31"/>
      <c r="IB13" s="31"/>
      <c r="IC13" s="31"/>
      <c r="ID13" s="31"/>
      <c r="IE13" s="31"/>
      <c r="IF13" s="31"/>
      <c r="IG13" s="31"/>
      <c r="IH13" s="31"/>
      <c r="II13" s="31"/>
      <c r="IJ13" s="31"/>
      <c r="IK13" s="31"/>
      <c r="IL13" s="31"/>
      <c r="IM13" s="31"/>
      <c r="IN13" s="31"/>
      <c r="IO13" s="31"/>
      <c r="IP13" s="31"/>
      <c r="IQ13" s="31"/>
      <c r="IR13" s="31"/>
      <c r="IS13" s="31"/>
      <c r="IT13" s="31"/>
      <c r="IU13" s="31"/>
      <c r="IV13" s="31"/>
      <c r="IW13" s="31"/>
      <c r="IX13" s="31"/>
      <c r="IY13" s="31"/>
      <c r="IZ13" s="31"/>
      <c r="JA13" s="31"/>
      <c r="JB13" s="31"/>
      <c r="JC13" s="31"/>
      <c r="JD13" s="31"/>
      <c r="JE13" s="31"/>
      <c r="JF13" s="31"/>
      <c r="JG13" s="31"/>
      <c r="JH13" s="31"/>
      <c r="JI13" s="31"/>
      <c r="JJ13" s="31"/>
      <c r="JK13" s="31"/>
      <c r="JL13" s="31"/>
      <c r="JM13" s="31"/>
      <c r="JN13" s="31"/>
      <c r="JO13" s="31"/>
      <c r="JP13" s="31"/>
      <c r="JQ13" s="31"/>
      <c r="JR13" s="31"/>
      <c r="JS13" s="31"/>
      <c r="JT13" s="31"/>
      <c r="JU13" s="31"/>
      <c r="JV13" s="31"/>
      <c r="JW13" s="31"/>
      <c r="JX13" s="31"/>
      <c r="JY13" s="31"/>
      <c r="JZ13" s="31"/>
      <c r="KA13" s="31"/>
      <c r="KB13" s="31"/>
      <c r="KC13" s="31"/>
      <c r="KD13" s="31"/>
      <c r="KE13" s="31"/>
      <c r="KF13" s="31"/>
      <c r="KG13" s="31"/>
      <c r="KH13" s="31"/>
      <c r="KI13" s="31"/>
      <c r="KJ13" s="31"/>
      <c r="KK13" s="31"/>
      <c r="KL13" s="31"/>
      <c r="KM13" s="31"/>
      <c r="KN13" s="31"/>
      <c r="KO13" s="31"/>
      <c r="KP13" s="31"/>
      <c r="KQ13" s="31"/>
      <c r="KR13" s="31"/>
      <c r="KS13" s="31"/>
      <c r="KT13" s="31"/>
      <c r="KU13" s="31"/>
      <c r="KV13" s="31"/>
      <c r="KW13" s="31"/>
      <c r="KX13" s="31"/>
      <c r="KY13" s="31"/>
      <c r="KZ13" s="31"/>
      <c r="LA13" s="31"/>
      <c r="LB13" s="31"/>
      <c r="LC13" s="31"/>
      <c r="LD13" s="31"/>
      <c r="LE13" s="31"/>
      <c r="LF13" s="31"/>
      <c r="LG13" s="31"/>
      <c r="LH13" s="31"/>
      <c r="LI13" s="31"/>
      <c r="LJ13" s="31"/>
      <c r="LK13" s="31"/>
      <c r="LL13" s="31"/>
      <c r="LM13" s="31"/>
      <c r="LN13" s="31"/>
      <c r="LO13" s="31"/>
      <c r="LP13" s="31"/>
      <c r="LQ13" s="31"/>
      <c r="LR13" s="31"/>
      <c r="LS13" s="31"/>
      <c r="LT13" s="31"/>
      <c r="LU13" s="31"/>
      <c r="LV13" s="31"/>
      <c r="LW13" s="31"/>
      <c r="LX13" s="31"/>
      <c r="LY13" s="31"/>
      <c r="LZ13" s="31"/>
      <c r="MA13" s="31"/>
      <c r="MB13" s="31"/>
      <c r="MC13" s="31"/>
      <c r="MD13" s="31"/>
      <c r="ME13" s="31"/>
      <c r="MF13" s="31"/>
      <c r="MG13" s="31"/>
      <c r="MH13" s="31"/>
      <c r="MI13" s="31"/>
      <c r="MJ13" s="31"/>
      <c r="MK13" s="31"/>
      <c r="ML13" s="31"/>
      <c r="MM13" s="31"/>
      <c r="MN13" s="31"/>
      <c r="MO13" s="31"/>
      <c r="MP13" s="31"/>
      <c r="MQ13" s="31"/>
      <c r="MR13" s="31"/>
      <c r="MS13" s="31"/>
      <c r="MT13" s="31"/>
      <c r="MU13" s="31"/>
      <c r="MV13" s="31"/>
      <c r="MW13" s="31"/>
      <c r="MX13" s="31"/>
      <c r="MY13" s="31"/>
      <c r="MZ13" s="31"/>
      <c r="NA13" s="31"/>
      <c r="NB13" s="31"/>
      <c r="NC13" s="31"/>
      <c r="ND13" s="31"/>
      <c r="NE13" s="31"/>
      <c r="NF13" s="31"/>
      <c r="NG13" s="31"/>
      <c r="NH13" s="31"/>
      <c r="NI13" s="31"/>
      <c r="NJ13" s="31"/>
      <c r="NK13" s="31"/>
      <c r="NL13" s="31"/>
      <c r="NM13" s="31"/>
      <c r="NN13" s="31"/>
      <c r="NO13" s="31"/>
      <c r="NP13" s="31"/>
      <c r="NQ13" s="31"/>
      <c r="NR13" s="31"/>
      <c r="NS13" s="31"/>
      <c r="NT13" s="31"/>
      <c r="NU13" s="31"/>
      <c r="NV13" s="31"/>
      <c r="NW13" s="31"/>
      <c r="NX13" s="31"/>
      <c r="NY13" s="31"/>
      <c r="NZ13" s="31"/>
      <c r="OA13" s="31"/>
      <c r="OB13" s="31"/>
      <c r="OC13" s="31"/>
      <c r="OD13" s="31"/>
      <c r="OE13" s="31"/>
      <c r="OF13" s="31"/>
      <c r="OG13" s="31"/>
      <c r="OH13" s="31"/>
      <c r="OI13" s="31"/>
      <c r="OJ13" s="31"/>
      <c r="OK13" s="31"/>
      <c r="OL13" s="31"/>
      <c r="OM13" s="31"/>
      <c r="ON13" s="31"/>
      <c r="OO13" s="31"/>
      <c r="OP13" s="31"/>
      <c r="OQ13" s="31"/>
      <c r="OR13" s="31"/>
      <c r="OS13" s="31"/>
      <c r="OT13" s="31"/>
      <c r="OU13" s="31"/>
      <c r="OV13" s="31"/>
      <c r="OW13" s="31"/>
      <c r="OX13" s="31"/>
      <c r="OY13" s="31"/>
      <c r="OZ13" s="31"/>
      <c r="PA13" s="31"/>
      <c r="PB13" s="31"/>
      <c r="PC13" s="31"/>
      <c r="PD13" s="31"/>
      <c r="PE13" s="31"/>
      <c r="PF13" s="31"/>
      <c r="PG13" s="31"/>
      <c r="PH13" s="31"/>
      <c r="PI13" s="31"/>
      <c r="PJ13" s="31"/>
      <c r="PK13" s="31"/>
      <c r="PL13" s="31"/>
      <c r="PM13" s="31"/>
      <c r="PN13" s="31"/>
      <c r="PO13" s="31"/>
      <c r="PP13" s="31"/>
      <c r="PQ13" s="31"/>
      <c r="PR13" s="31"/>
      <c r="PS13" s="31"/>
      <c r="PT13" s="31"/>
      <c r="PU13" s="31"/>
      <c r="PV13" s="31"/>
      <c r="PW13" s="31"/>
      <c r="PX13" s="31"/>
      <c r="PY13" s="31"/>
      <c r="PZ13" s="31"/>
      <c r="QA13" s="31"/>
      <c r="QB13" s="31"/>
      <c r="QC13" s="31"/>
      <c r="QD13" s="31"/>
      <c r="QE13" s="31"/>
      <c r="QF13" s="31"/>
      <c r="QG13" s="31"/>
      <c r="QH13" s="31"/>
      <c r="QI13" s="31"/>
      <c r="QJ13" s="31"/>
      <c r="QK13" s="31"/>
      <c r="QL13" s="31"/>
      <c r="QM13" s="31"/>
      <c r="QN13" s="31"/>
      <c r="QO13" s="31"/>
      <c r="QP13" s="31"/>
      <c r="QQ13" s="31"/>
      <c r="QR13" s="31"/>
      <c r="QS13" s="31"/>
      <c r="QT13" s="31"/>
      <c r="QU13" s="31"/>
      <c r="QV13" s="31"/>
      <c r="QW13" s="31"/>
      <c r="QX13" s="31"/>
      <c r="QY13" s="31"/>
      <c r="QZ13" s="31"/>
      <c r="RA13" s="31"/>
      <c r="RB13" s="31"/>
      <c r="RC13" s="31"/>
      <c r="RD13" s="31"/>
      <c r="RE13" s="31"/>
      <c r="RF13" s="31"/>
      <c r="RG13" s="31"/>
      <c r="RH13" s="31"/>
      <c r="RI13" s="31"/>
      <c r="RJ13" s="31"/>
      <c r="RK13" s="31"/>
      <c r="RL13" s="31"/>
      <c r="RM13" s="31"/>
      <c r="RN13" s="31"/>
      <c r="RO13" s="31"/>
      <c r="RP13" s="31"/>
      <c r="RQ13" s="31"/>
      <c r="RR13" s="31"/>
      <c r="RS13" s="31"/>
      <c r="RT13" s="31"/>
      <c r="RU13" s="31"/>
      <c r="RV13" s="31"/>
      <c r="RW13" s="31"/>
      <c r="RX13" s="31"/>
      <c r="RY13" s="31"/>
      <c r="RZ13" s="31"/>
      <c r="SA13" s="31"/>
      <c r="SB13" s="31"/>
      <c r="SC13" s="31"/>
      <c r="SD13" s="31"/>
      <c r="SE13" s="31"/>
      <c r="SF13" s="31"/>
      <c r="SG13" s="31"/>
      <c r="SH13" s="31"/>
      <c r="SI13" s="31"/>
      <c r="SJ13" s="31"/>
      <c r="SK13" s="31"/>
      <c r="SL13" s="31"/>
      <c r="SM13" s="31"/>
      <c r="SN13" s="31"/>
      <c r="SO13" s="31"/>
      <c r="SP13" s="31"/>
      <c r="SQ13" s="31"/>
      <c r="SR13" s="31"/>
      <c r="SS13" s="31"/>
      <c r="ST13" s="31"/>
      <c r="SU13" s="31"/>
      <c r="SV13" s="31"/>
      <c r="SW13" s="31"/>
      <c r="SX13" s="31"/>
      <c r="SY13" s="31"/>
      <c r="SZ13" s="31"/>
      <c r="TA13" s="31"/>
      <c r="TB13" s="31"/>
      <c r="TC13" s="31"/>
      <c r="TD13" s="31"/>
      <c r="TE13" s="31"/>
      <c r="TF13" s="31"/>
      <c r="TG13" s="31"/>
      <c r="TH13" s="31"/>
      <c r="TI13" s="31"/>
      <c r="TJ13" s="31"/>
      <c r="TK13" s="31"/>
      <c r="TL13" s="31"/>
      <c r="TM13" s="31"/>
      <c r="TN13" s="31"/>
      <c r="TO13" s="31"/>
      <c r="TP13" s="31"/>
      <c r="TQ13" s="31"/>
      <c r="TR13" s="31"/>
      <c r="TS13" s="31"/>
      <c r="TT13" s="31"/>
      <c r="TU13" s="31"/>
      <c r="TV13" s="31"/>
      <c r="TW13" s="31"/>
      <c r="TX13" s="31"/>
      <c r="TY13" s="31"/>
      <c r="TZ13" s="31"/>
      <c r="UA13" s="31"/>
      <c r="UB13" s="31"/>
      <c r="UC13" s="31"/>
      <c r="UD13" s="31"/>
      <c r="UE13" s="31"/>
      <c r="UF13" s="31"/>
      <c r="UG13" s="31"/>
      <c r="UH13" s="31"/>
      <c r="UI13" s="31"/>
      <c r="UJ13" s="31"/>
      <c r="UK13" s="31"/>
      <c r="UL13" s="31"/>
      <c r="UM13" s="31"/>
      <c r="UN13" s="31"/>
      <c r="UO13" s="31"/>
      <c r="UP13" s="31"/>
      <c r="UQ13" s="31"/>
      <c r="UR13" s="31"/>
      <c r="US13" s="31"/>
      <c r="UT13" s="31"/>
      <c r="UU13" s="31"/>
      <c r="UV13" s="31"/>
      <c r="UW13" s="31"/>
      <c r="UX13" s="31"/>
      <c r="UY13" s="31"/>
      <c r="UZ13" s="31"/>
      <c r="VA13" s="31"/>
      <c r="VB13" s="31"/>
      <c r="VC13" s="31"/>
      <c r="VD13" s="31"/>
      <c r="VE13" s="31"/>
      <c r="VF13" s="31"/>
      <c r="VG13" s="31"/>
      <c r="VH13" s="31"/>
      <c r="VI13" s="31"/>
      <c r="VJ13" s="31"/>
      <c r="VK13" s="31"/>
      <c r="VL13" s="31"/>
      <c r="VM13" s="31"/>
      <c r="VN13" s="31"/>
      <c r="VO13" s="31"/>
      <c r="VP13" s="31"/>
      <c r="VQ13" s="31"/>
      <c r="VR13" s="31"/>
      <c r="VS13" s="31"/>
      <c r="VT13" s="31"/>
      <c r="VU13" s="31"/>
      <c r="VV13" s="31"/>
      <c r="VW13" s="31"/>
      <c r="VX13" s="31"/>
      <c r="VY13" s="31"/>
      <c r="VZ13" s="31"/>
      <c r="WA13" s="31"/>
      <c r="WB13" s="31"/>
      <c r="WC13" s="31"/>
      <c r="WD13" s="31"/>
      <c r="WE13" s="31"/>
      <c r="WF13" s="31"/>
      <c r="WG13" s="31"/>
      <c r="WH13" s="31"/>
      <c r="WI13" s="31"/>
      <c r="WJ13" s="31"/>
      <c r="WK13" s="31"/>
      <c r="WL13" s="31"/>
      <c r="WM13" s="31"/>
      <c r="WN13" s="31"/>
      <c r="WO13" s="31"/>
      <c r="WP13" s="31"/>
      <c r="WQ13" s="31"/>
      <c r="WR13" s="31"/>
      <c r="WS13" s="31"/>
      <c r="WT13" s="31"/>
      <c r="WU13" s="31"/>
      <c r="WV13" s="31"/>
      <c r="WW13" s="31"/>
      <c r="WX13" s="31"/>
      <c r="WY13" s="31"/>
      <c r="WZ13" s="31"/>
      <c r="XA13" s="31"/>
      <c r="XB13" s="31"/>
      <c r="XC13" s="31"/>
      <c r="XD13" s="31"/>
      <c r="XE13" s="31"/>
      <c r="XF13" s="31"/>
      <c r="XG13" s="31"/>
      <c r="XH13" s="31"/>
      <c r="XI13" s="31"/>
      <c r="XJ13" s="31"/>
      <c r="XK13" s="31"/>
      <c r="XL13" s="31"/>
      <c r="XM13" s="31"/>
      <c r="XN13" s="31"/>
      <c r="XO13" s="31"/>
      <c r="XP13" s="31"/>
      <c r="XQ13" s="31"/>
      <c r="XR13" s="31"/>
      <c r="XS13" s="31"/>
      <c r="XT13" s="31"/>
      <c r="XU13" s="31"/>
      <c r="XV13" s="31"/>
      <c r="XW13" s="31"/>
      <c r="XX13" s="31"/>
      <c r="XY13" s="31"/>
      <c r="XZ13" s="31"/>
      <c r="YA13" s="31"/>
      <c r="YB13" s="31"/>
      <c r="YC13" s="31"/>
      <c r="YD13" s="31"/>
      <c r="YE13" s="31"/>
      <c r="YF13" s="31"/>
      <c r="YG13" s="31"/>
      <c r="YH13" s="31"/>
      <c r="YI13" s="31"/>
      <c r="YJ13" s="31"/>
      <c r="YK13" s="31"/>
      <c r="YL13" s="31"/>
      <c r="YM13" s="31"/>
      <c r="YN13" s="31"/>
      <c r="YO13" s="31"/>
      <c r="YP13" s="31"/>
      <c r="YQ13" s="31"/>
      <c r="YR13" s="31"/>
      <c r="YS13" s="31"/>
      <c r="YT13" s="31"/>
      <c r="YU13" s="31"/>
      <c r="YV13" s="31"/>
      <c r="YW13" s="31"/>
      <c r="YX13" s="31"/>
      <c r="YY13" s="31"/>
      <c r="YZ13" s="31"/>
      <c r="ZA13" s="31"/>
      <c r="ZB13" s="31"/>
      <c r="ZC13" s="31"/>
      <c r="ZD13" s="31"/>
      <c r="ZE13" s="31"/>
      <c r="ZF13" s="31"/>
      <c r="ZG13" s="31"/>
      <c r="ZH13" s="31"/>
      <c r="ZI13" s="31"/>
      <c r="ZJ13" s="31"/>
      <c r="ZK13" s="31"/>
      <c r="ZL13" s="31"/>
      <c r="ZM13" s="31"/>
      <c r="ZN13" s="31"/>
      <c r="ZO13" s="31"/>
      <c r="ZP13" s="31"/>
      <c r="ZQ13" s="31"/>
      <c r="ZR13" s="31"/>
      <c r="ZS13" s="31"/>
      <c r="ZT13" s="31"/>
      <c r="ZU13" s="31"/>
      <c r="ZV13" s="31"/>
      <c r="ZW13" s="31"/>
      <c r="ZX13" s="31"/>
      <c r="ZY13" s="31"/>
    </row>
    <row r="14" spans="1:701" s="40" customFormat="1" ht="45" customHeight="1" x14ac:dyDescent="0.25">
      <c r="B14" s="22" t="s">
        <v>62</v>
      </c>
      <c r="C14" s="23">
        <v>1</v>
      </c>
      <c r="D14" s="24" t="s">
        <v>94</v>
      </c>
      <c r="E14" s="28" t="s">
        <v>106</v>
      </c>
      <c r="F14" s="43">
        <v>1</v>
      </c>
      <c r="G14" s="43">
        <v>1</v>
      </c>
      <c r="H14" s="43">
        <v>1</v>
      </c>
      <c r="I14" s="43">
        <v>1</v>
      </c>
      <c r="J14" s="43">
        <v>1</v>
      </c>
      <c r="K14" s="43">
        <v>1</v>
      </c>
      <c r="L14" s="43">
        <v>0</v>
      </c>
      <c r="M14" s="43">
        <v>1</v>
      </c>
      <c r="N14" s="43">
        <v>1</v>
      </c>
      <c r="O14" s="43">
        <v>1</v>
      </c>
      <c r="P14" s="44"/>
      <c r="Q14" s="43">
        <v>1</v>
      </c>
      <c r="R14" s="43">
        <v>1</v>
      </c>
      <c r="S14" s="43">
        <v>1</v>
      </c>
      <c r="T14" s="43">
        <v>0</v>
      </c>
      <c r="U14" s="43">
        <v>1</v>
      </c>
      <c r="V14" s="43">
        <v>1</v>
      </c>
      <c r="W14" s="43">
        <v>1</v>
      </c>
      <c r="X14" s="43">
        <v>1</v>
      </c>
      <c r="Y14" s="43">
        <v>1</v>
      </c>
      <c r="Z14" s="43">
        <v>1</v>
      </c>
      <c r="AA14" s="43">
        <v>1</v>
      </c>
      <c r="AB14" s="43">
        <v>1</v>
      </c>
      <c r="AC14" s="43">
        <v>1</v>
      </c>
      <c r="AD14" s="43">
        <v>1</v>
      </c>
      <c r="AE14" s="43">
        <v>0</v>
      </c>
      <c r="AF14" s="43">
        <v>1</v>
      </c>
      <c r="AG14" s="43">
        <v>1</v>
      </c>
      <c r="AH14" s="43">
        <v>0</v>
      </c>
      <c r="AI14" s="43">
        <v>1</v>
      </c>
      <c r="AJ14" s="43">
        <v>1</v>
      </c>
      <c r="AK14" s="43">
        <v>1</v>
      </c>
      <c r="AL14" s="43">
        <v>1</v>
      </c>
      <c r="AM14" s="43">
        <v>1</v>
      </c>
      <c r="AN14" s="43">
        <v>1</v>
      </c>
      <c r="AO14" s="43">
        <v>1</v>
      </c>
      <c r="AP14" s="43">
        <v>1</v>
      </c>
      <c r="AQ14" s="43">
        <v>1</v>
      </c>
      <c r="AR14" s="43">
        <v>1</v>
      </c>
      <c r="AS14" s="43">
        <v>1</v>
      </c>
      <c r="AT14" s="43">
        <v>1</v>
      </c>
      <c r="AU14" s="43">
        <v>1</v>
      </c>
      <c r="AV14" s="43">
        <v>1</v>
      </c>
      <c r="AW14" s="43">
        <v>1</v>
      </c>
      <c r="AX14" s="43">
        <v>1</v>
      </c>
      <c r="AY14" s="43">
        <v>0</v>
      </c>
      <c r="AZ14" s="43">
        <v>0</v>
      </c>
      <c r="BA14" s="43">
        <v>0</v>
      </c>
      <c r="BB14" s="43">
        <v>0</v>
      </c>
      <c r="BC14" s="43"/>
      <c r="BD14" s="43">
        <v>1</v>
      </c>
      <c r="BE14" s="43">
        <v>1</v>
      </c>
      <c r="BF14" s="43">
        <v>1</v>
      </c>
      <c r="BG14" s="43"/>
      <c r="BH14" s="43">
        <v>1</v>
      </c>
      <c r="BI14" s="43">
        <v>0</v>
      </c>
      <c r="BJ14" s="43">
        <v>1</v>
      </c>
      <c r="BK14" s="43">
        <v>1</v>
      </c>
      <c r="BL14" s="43">
        <v>1</v>
      </c>
      <c r="BM14" s="43">
        <v>1</v>
      </c>
      <c r="BN14" s="43">
        <v>1</v>
      </c>
      <c r="BO14" s="43">
        <v>1</v>
      </c>
      <c r="BP14" s="43">
        <v>1</v>
      </c>
      <c r="BQ14" s="45">
        <f t="shared" si="2"/>
        <v>51</v>
      </c>
      <c r="BR14" s="21">
        <f t="shared" si="3"/>
        <v>85</v>
      </c>
      <c r="BS14" s="43">
        <v>1</v>
      </c>
      <c r="BT14" s="43">
        <v>1</v>
      </c>
      <c r="BU14" s="43">
        <v>1</v>
      </c>
      <c r="BV14" s="43">
        <v>1</v>
      </c>
      <c r="BW14" s="43">
        <v>1</v>
      </c>
      <c r="BX14" s="43">
        <v>1</v>
      </c>
      <c r="BY14" s="44"/>
      <c r="BZ14" s="20">
        <f t="shared" si="0"/>
        <v>193</v>
      </c>
      <c r="CA14" s="21">
        <f t="shared" si="1"/>
        <v>292.42424242424244</v>
      </c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  <c r="CO14" s="31"/>
      <c r="CP14" s="31"/>
      <c r="CQ14" s="31"/>
      <c r="CR14" s="31"/>
      <c r="CS14" s="31"/>
      <c r="CT14" s="31"/>
      <c r="CU14" s="31"/>
      <c r="CV14" s="31"/>
      <c r="CW14" s="31"/>
      <c r="CX14" s="31"/>
      <c r="CY14" s="31"/>
      <c r="CZ14" s="31"/>
      <c r="DA14" s="31"/>
      <c r="DB14" s="31"/>
      <c r="DC14" s="31"/>
      <c r="DD14" s="31"/>
      <c r="DE14" s="31"/>
      <c r="DF14" s="31"/>
      <c r="DG14" s="31"/>
      <c r="DH14" s="31"/>
      <c r="DI14" s="31"/>
      <c r="DJ14" s="31"/>
      <c r="DK14" s="31"/>
      <c r="DL14" s="31"/>
      <c r="DM14" s="31"/>
      <c r="DN14" s="31"/>
      <c r="DO14" s="31"/>
      <c r="DP14" s="31"/>
      <c r="DQ14" s="31"/>
      <c r="DR14" s="31"/>
      <c r="DS14" s="31"/>
      <c r="DT14" s="31"/>
      <c r="DU14" s="31"/>
      <c r="DV14" s="31"/>
      <c r="DW14" s="31"/>
      <c r="DX14" s="31"/>
      <c r="DY14" s="31"/>
      <c r="DZ14" s="31"/>
      <c r="EA14" s="31"/>
      <c r="EB14" s="31"/>
      <c r="EC14" s="31"/>
      <c r="ED14" s="31"/>
      <c r="EE14" s="31"/>
      <c r="EF14" s="31"/>
      <c r="EG14" s="31"/>
      <c r="EH14" s="31"/>
      <c r="EI14" s="31"/>
      <c r="EJ14" s="31"/>
      <c r="EK14" s="31"/>
      <c r="EL14" s="31"/>
      <c r="EM14" s="31"/>
      <c r="EN14" s="31"/>
      <c r="EO14" s="31"/>
      <c r="EP14" s="31"/>
      <c r="EQ14" s="31"/>
      <c r="ER14" s="31"/>
      <c r="ES14" s="31"/>
      <c r="ET14" s="31"/>
      <c r="EU14" s="31"/>
      <c r="EV14" s="31"/>
      <c r="EW14" s="31"/>
      <c r="EX14" s="31"/>
      <c r="EY14" s="31"/>
      <c r="EZ14" s="31"/>
      <c r="FA14" s="31"/>
      <c r="FB14" s="31"/>
      <c r="FC14" s="31"/>
      <c r="FD14" s="31"/>
      <c r="FE14" s="31"/>
      <c r="FF14" s="31"/>
      <c r="FG14" s="31"/>
      <c r="FH14" s="31"/>
      <c r="FI14" s="31"/>
      <c r="FJ14" s="31"/>
      <c r="FK14" s="31"/>
      <c r="FL14" s="31"/>
      <c r="FM14" s="31"/>
      <c r="FN14" s="31"/>
      <c r="FO14" s="31"/>
      <c r="FP14" s="31"/>
      <c r="FQ14" s="31"/>
      <c r="FR14" s="31"/>
      <c r="FS14" s="31"/>
      <c r="FT14" s="31"/>
      <c r="FU14" s="31"/>
      <c r="FV14" s="31"/>
      <c r="FW14" s="31"/>
      <c r="FX14" s="31"/>
      <c r="FY14" s="31"/>
      <c r="FZ14" s="31"/>
      <c r="GA14" s="31"/>
      <c r="GB14" s="31"/>
      <c r="GC14" s="31"/>
      <c r="GD14" s="31"/>
      <c r="GE14" s="31"/>
      <c r="GF14" s="31"/>
      <c r="GG14" s="31"/>
      <c r="GH14" s="31"/>
      <c r="GI14" s="31"/>
      <c r="GJ14" s="31"/>
      <c r="GK14" s="31"/>
      <c r="GL14" s="31"/>
      <c r="GM14" s="31"/>
      <c r="GN14" s="31"/>
      <c r="GO14" s="31"/>
      <c r="GP14" s="31"/>
      <c r="GQ14" s="31"/>
      <c r="GR14" s="31"/>
      <c r="GS14" s="31"/>
      <c r="GT14" s="31"/>
      <c r="GU14" s="31"/>
      <c r="GV14" s="31"/>
      <c r="GW14" s="31"/>
      <c r="GX14" s="31"/>
      <c r="GY14" s="31"/>
      <c r="GZ14" s="31"/>
      <c r="HA14" s="31"/>
      <c r="HB14" s="31"/>
      <c r="HC14" s="31"/>
      <c r="HD14" s="31"/>
      <c r="HE14" s="31"/>
      <c r="HF14" s="31"/>
      <c r="HG14" s="31"/>
      <c r="HH14" s="31"/>
      <c r="HI14" s="31"/>
      <c r="HJ14" s="31"/>
      <c r="HK14" s="31"/>
      <c r="HL14" s="31"/>
      <c r="HM14" s="31"/>
      <c r="HN14" s="31"/>
      <c r="HO14" s="31"/>
      <c r="HP14" s="31"/>
      <c r="HQ14" s="31"/>
      <c r="HR14" s="31"/>
      <c r="HS14" s="31"/>
      <c r="HT14" s="31"/>
      <c r="HU14" s="31"/>
      <c r="HV14" s="31"/>
      <c r="HW14" s="31"/>
      <c r="HX14" s="31"/>
      <c r="HY14" s="31"/>
      <c r="HZ14" s="31"/>
      <c r="IA14" s="31"/>
      <c r="IB14" s="31"/>
      <c r="IC14" s="31"/>
      <c r="ID14" s="31"/>
      <c r="IE14" s="31"/>
      <c r="IF14" s="31"/>
      <c r="IG14" s="31"/>
      <c r="IH14" s="31"/>
      <c r="II14" s="31"/>
      <c r="IJ14" s="31"/>
      <c r="IK14" s="31"/>
      <c r="IL14" s="31"/>
      <c r="IM14" s="31"/>
      <c r="IN14" s="31"/>
      <c r="IO14" s="31"/>
      <c r="IP14" s="31"/>
      <c r="IQ14" s="31"/>
      <c r="IR14" s="31"/>
      <c r="IS14" s="31"/>
      <c r="IT14" s="31"/>
      <c r="IU14" s="31"/>
      <c r="IV14" s="31"/>
      <c r="IW14" s="31"/>
      <c r="IX14" s="31"/>
      <c r="IY14" s="31"/>
      <c r="IZ14" s="31"/>
      <c r="JA14" s="31"/>
      <c r="JB14" s="31"/>
      <c r="JC14" s="31"/>
      <c r="JD14" s="31"/>
      <c r="JE14" s="31"/>
      <c r="JF14" s="31"/>
      <c r="JG14" s="31"/>
      <c r="JH14" s="31"/>
      <c r="JI14" s="31"/>
      <c r="JJ14" s="31"/>
      <c r="JK14" s="31"/>
      <c r="JL14" s="31"/>
      <c r="JM14" s="31"/>
      <c r="JN14" s="31"/>
      <c r="JO14" s="31"/>
      <c r="JP14" s="31"/>
      <c r="JQ14" s="31"/>
      <c r="JR14" s="31"/>
      <c r="JS14" s="31"/>
      <c r="JT14" s="31"/>
      <c r="JU14" s="31"/>
      <c r="JV14" s="31"/>
      <c r="JW14" s="31"/>
      <c r="JX14" s="31"/>
      <c r="JY14" s="31"/>
      <c r="JZ14" s="31"/>
      <c r="KA14" s="31"/>
      <c r="KB14" s="31"/>
      <c r="KC14" s="31"/>
      <c r="KD14" s="31"/>
      <c r="KE14" s="31"/>
      <c r="KF14" s="31"/>
      <c r="KG14" s="31"/>
      <c r="KH14" s="31"/>
      <c r="KI14" s="31"/>
      <c r="KJ14" s="31"/>
      <c r="KK14" s="31"/>
      <c r="KL14" s="31"/>
      <c r="KM14" s="31"/>
      <c r="KN14" s="31"/>
      <c r="KO14" s="31"/>
      <c r="KP14" s="31"/>
      <c r="KQ14" s="31"/>
      <c r="KR14" s="31"/>
      <c r="KS14" s="31"/>
      <c r="KT14" s="31"/>
      <c r="KU14" s="31"/>
      <c r="KV14" s="31"/>
      <c r="KW14" s="31"/>
      <c r="KX14" s="31"/>
      <c r="KY14" s="31"/>
      <c r="KZ14" s="31"/>
      <c r="LA14" s="31"/>
      <c r="LB14" s="31"/>
      <c r="LC14" s="31"/>
      <c r="LD14" s="31"/>
      <c r="LE14" s="31"/>
      <c r="LF14" s="31"/>
      <c r="LG14" s="31"/>
      <c r="LH14" s="31"/>
      <c r="LI14" s="31"/>
      <c r="LJ14" s="31"/>
      <c r="LK14" s="31"/>
      <c r="LL14" s="31"/>
      <c r="LM14" s="31"/>
      <c r="LN14" s="31"/>
      <c r="LO14" s="31"/>
      <c r="LP14" s="31"/>
      <c r="LQ14" s="31"/>
      <c r="LR14" s="31"/>
      <c r="LS14" s="31"/>
      <c r="LT14" s="31"/>
      <c r="LU14" s="31"/>
      <c r="LV14" s="31"/>
      <c r="LW14" s="31"/>
      <c r="LX14" s="31"/>
      <c r="LY14" s="31"/>
      <c r="LZ14" s="31"/>
      <c r="MA14" s="31"/>
      <c r="MB14" s="31"/>
      <c r="MC14" s="31"/>
      <c r="MD14" s="31"/>
      <c r="ME14" s="31"/>
      <c r="MF14" s="31"/>
      <c r="MG14" s="31"/>
      <c r="MH14" s="31"/>
      <c r="MI14" s="31"/>
      <c r="MJ14" s="31"/>
      <c r="MK14" s="31"/>
      <c r="ML14" s="31"/>
      <c r="MM14" s="31"/>
      <c r="MN14" s="31"/>
      <c r="MO14" s="31"/>
      <c r="MP14" s="31"/>
      <c r="MQ14" s="31"/>
      <c r="MR14" s="31"/>
      <c r="MS14" s="31"/>
      <c r="MT14" s="31"/>
      <c r="MU14" s="31"/>
      <c r="MV14" s="31"/>
      <c r="MW14" s="31"/>
      <c r="MX14" s="31"/>
      <c r="MY14" s="31"/>
      <c r="MZ14" s="31"/>
      <c r="NA14" s="31"/>
      <c r="NB14" s="31"/>
      <c r="NC14" s="31"/>
      <c r="ND14" s="31"/>
      <c r="NE14" s="31"/>
      <c r="NF14" s="31"/>
      <c r="NG14" s="31"/>
      <c r="NH14" s="31"/>
      <c r="NI14" s="31"/>
      <c r="NJ14" s="31"/>
      <c r="NK14" s="31"/>
      <c r="NL14" s="31"/>
      <c r="NM14" s="31"/>
      <c r="NN14" s="31"/>
      <c r="NO14" s="31"/>
      <c r="NP14" s="31"/>
      <c r="NQ14" s="31"/>
      <c r="NR14" s="31"/>
      <c r="NS14" s="31"/>
      <c r="NT14" s="31"/>
      <c r="NU14" s="31"/>
      <c r="NV14" s="31"/>
      <c r="NW14" s="31"/>
      <c r="NX14" s="31"/>
      <c r="NY14" s="31"/>
      <c r="NZ14" s="31"/>
      <c r="OA14" s="31"/>
      <c r="OB14" s="31"/>
      <c r="OC14" s="31"/>
      <c r="OD14" s="31"/>
      <c r="OE14" s="31"/>
      <c r="OF14" s="31"/>
      <c r="OG14" s="31"/>
      <c r="OH14" s="31"/>
      <c r="OI14" s="31"/>
      <c r="OJ14" s="31"/>
      <c r="OK14" s="31"/>
      <c r="OL14" s="31"/>
      <c r="OM14" s="31"/>
      <c r="ON14" s="31"/>
      <c r="OO14" s="31"/>
      <c r="OP14" s="31"/>
      <c r="OQ14" s="31"/>
      <c r="OR14" s="31"/>
      <c r="OS14" s="31"/>
      <c r="OT14" s="31"/>
      <c r="OU14" s="31"/>
      <c r="OV14" s="31"/>
      <c r="OW14" s="31"/>
      <c r="OX14" s="31"/>
      <c r="OY14" s="31"/>
      <c r="OZ14" s="31"/>
      <c r="PA14" s="31"/>
      <c r="PB14" s="31"/>
      <c r="PC14" s="31"/>
      <c r="PD14" s="31"/>
      <c r="PE14" s="31"/>
      <c r="PF14" s="31"/>
      <c r="PG14" s="31"/>
      <c r="PH14" s="31"/>
      <c r="PI14" s="31"/>
      <c r="PJ14" s="31"/>
      <c r="PK14" s="31"/>
      <c r="PL14" s="31"/>
      <c r="PM14" s="31"/>
      <c r="PN14" s="31"/>
      <c r="PO14" s="31"/>
      <c r="PP14" s="31"/>
      <c r="PQ14" s="31"/>
      <c r="PR14" s="31"/>
      <c r="PS14" s="31"/>
      <c r="PT14" s="31"/>
      <c r="PU14" s="31"/>
      <c r="PV14" s="31"/>
      <c r="PW14" s="31"/>
      <c r="PX14" s="31"/>
      <c r="PY14" s="31"/>
      <c r="PZ14" s="31"/>
      <c r="QA14" s="31"/>
      <c r="QB14" s="31"/>
      <c r="QC14" s="31"/>
      <c r="QD14" s="31"/>
      <c r="QE14" s="31"/>
      <c r="QF14" s="31"/>
      <c r="QG14" s="31"/>
      <c r="QH14" s="31"/>
      <c r="QI14" s="31"/>
      <c r="QJ14" s="31"/>
      <c r="QK14" s="31"/>
      <c r="QL14" s="31"/>
      <c r="QM14" s="31"/>
      <c r="QN14" s="31"/>
      <c r="QO14" s="31"/>
      <c r="QP14" s="31"/>
      <c r="QQ14" s="31"/>
      <c r="QR14" s="31"/>
      <c r="QS14" s="31"/>
      <c r="QT14" s="31"/>
      <c r="QU14" s="31"/>
      <c r="QV14" s="31"/>
      <c r="QW14" s="31"/>
      <c r="QX14" s="31"/>
      <c r="QY14" s="31"/>
      <c r="QZ14" s="31"/>
      <c r="RA14" s="31"/>
      <c r="RB14" s="31"/>
      <c r="RC14" s="31"/>
      <c r="RD14" s="31"/>
      <c r="RE14" s="31"/>
      <c r="RF14" s="31"/>
      <c r="RG14" s="31"/>
      <c r="RH14" s="31"/>
      <c r="RI14" s="31"/>
      <c r="RJ14" s="31"/>
      <c r="RK14" s="31"/>
      <c r="RL14" s="31"/>
      <c r="RM14" s="31"/>
      <c r="RN14" s="31"/>
      <c r="RO14" s="31"/>
      <c r="RP14" s="31"/>
      <c r="RQ14" s="31"/>
      <c r="RR14" s="31"/>
      <c r="RS14" s="31"/>
      <c r="RT14" s="31"/>
      <c r="RU14" s="31"/>
      <c r="RV14" s="31"/>
      <c r="RW14" s="31"/>
      <c r="RX14" s="31"/>
      <c r="RY14" s="31"/>
      <c r="RZ14" s="31"/>
      <c r="SA14" s="31"/>
      <c r="SB14" s="31"/>
      <c r="SC14" s="31"/>
      <c r="SD14" s="31"/>
      <c r="SE14" s="31"/>
      <c r="SF14" s="31"/>
      <c r="SG14" s="31"/>
      <c r="SH14" s="31"/>
      <c r="SI14" s="31"/>
      <c r="SJ14" s="31"/>
      <c r="SK14" s="31"/>
      <c r="SL14" s="31"/>
      <c r="SM14" s="31"/>
      <c r="SN14" s="31"/>
      <c r="SO14" s="31"/>
      <c r="SP14" s="31"/>
      <c r="SQ14" s="31"/>
      <c r="SR14" s="31"/>
      <c r="SS14" s="31"/>
      <c r="ST14" s="31"/>
      <c r="SU14" s="31"/>
      <c r="SV14" s="31"/>
      <c r="SW14" s="31"/>
      <c r="SX14" s="31"/>
      <c r="SY14" s="31"/>
      <c r="SZ14" s="31"/>
      <c r="TA14" s="31"/>
      <c r="TB14" s="31"/>
      <c r="TC14" s="31"/>
      <c r="TD14" s="31"/>
      <c r="TE14" s="31"/>
      <c r="TF14" s="31"/>
      <c r="TG14" s="31"/>
      <c r="TH14" s="31"/>
      <c r="TI14" s="31"/>
      <c r="TJ14" s="31"/>
      <c r="TK14" s="31"/>
      <c r="TL14" s="31"/>
      <c r="TM14" s="31"/>
      <c r="TN14" s="31"/>
      <c r="TO14" s="31"/>
      <c r="TP14" s="31"/>
      <c r="TQ14" s="31"/>
      <c r="TR14" s="31"/>
      <c r="TS14" s="31"/>
      <c r="TT14" s="31"/>
      <c r="TU14" s="31"/>
      <c r="TV14" s="31"/>
      <c r="TW14" s="31"/>
      <c r="TX14" s="31"/>
      <c r="TY14" s="31"/>
      <c r="TZ14" s="31"/>
      <c r="UA14" s="31"/>
      <c r="UB14" s="31"/>
      <c r="UC14" s="31"/>
      <c r="UD14" s="31"/>
      <c r="UE14" s="31"/>
      <c r="UF14" s="31"/>
      <c r="UG14" s="31"/>
      <c r="UH14" s="31"/>
      <c r="UI14" s="31"/>
      <c r="UJ14" s="31"/>
      <c r="UK14" s="31"/>
      <c r="UL14" s="31"/>
      <c r="UM14" s="31"/>
      <c r="UN14" s="31"/>
      <c r="UO14" s="31"/>
      <c r="UP14" s="31"/>
      <c r="UQ14" s="31"/>
      <c r="UR14" s="31"/>
      <c r="US14" s="31"/>
      <c r="UT14" s="31"/>
      <c r="UU14" s="31"/>
      <c r="UV14" s="31"/>
      <c r="UW14" s="31"/>
      <c r="UX14" s="31"/>
      <c r="UY14" s="31"/>
      <c r="UZ14" s="31"/>
      <c r="VA14" s="31"/>
      <c r="VB14" s="31"/>
      <c r="VC14" s="31"/>
      <c r="VD14" s="31"/>
      <c r="VE14" s="31"/>
      <c r="VF14" s="31"/>
      <c r="VG14" s="31"/>
      <c r="VH14" s="31"/>
      <c r="VI14" s="31"/>
      <c r="VJ14" s="31"/>
      <c r="VK14" s="31"/>
      <c r="VL14" s="31"/>
      <c r="VM14" s="31"/>
      <c r="VN14" s="31"/>
      <c r="VO14" s="31"/>
      <c r="VP14" s="31"/>
      <c r="VQ14" s="31"/>
      <c r="VR14" s="31"/>
      <c r="VS14" s="31"/>
      <c r="VT14" s="31"/>
      <c r="VU14" s="31"/>
      <c r="VV14" s="31"/>
      <c r="VW14" s="31"/>
      <c r="VX14" s="31"/>
      <c r="VY14" s="31"/>
      <c r="VZ14" s="31"/>
      <c r="WA14" s="31"/>
      <c r="WB14" s="31"/>
      <c r="WC14" s="31"/>
      <c r="WD14" s="31"/>
      <c r="WE14" s="31"/>
      <c r="WF14" s="31"/>
      <c r="WG14" s="31"/>
      <c r="WH14" s="31"/>
      <c r="WI14" s="31"/>
      <c r="WJ14" s="31"/>
      <c r="WK14" s="31"/>
      <c r="WL14" s="31"/>
      <c r="WM14" s="31"/>
      <c r="WN14" s="31"/>
      <c r="WO14" s="31"/>
      <c r="WP14" s="31"/>
      <c r="WQ14" s="31"/>
      <c r="WR14" s="31"/>
      <c r="WS14" s="31"/>
      <c r="WT14" s="31"/>
      <c r="WU14" s="31"/>
      <c r="WV14" s="31"/>
      <c r="WW14" s="31"/>
      <c r="WX14" s="31"/>
      <c r="WY14" s="31"/>
      <c r="WZ14" s="31"/>
      <c r="XA14" s="31"/>
      <c r="XB14" s="31"/>
      <c r="XC14" s="31"/>
      <c r="XD14" s="31"/>
      <c r="XE14" s="31"/>
      <c r="XF14" s="31"/>
      <c r="XG14" s="31"/>
      <c r="XH14" s="31"/>
      <c r="XI14" s="31"/>
      <c r="XJ14" s="31"/>
      <c r="XK14" s="31"/>
      <c r="XL14" s="31"/>
      <c r="XM14" s="31"/>
      <c r="XN14" s="31"/>
      <c r="XO14" s="31"/>
      <c r="XP14" s="31"/>
      <c r="XQ14" s="31"/>
      <c r="XR14" s="31"/>
      <c r="XS14" s="31"/>
      <c r="XT14" s="31"/>
      <c r="XU14" s="31"/>
      <c r="XV14" s="31"/>
      <c r="XW14" s="31"/>
      <c r="XX14" s="31"/>
      <c r="XY14" s="31"/>
      <c r="XZ14" s="31"/>
      <c r="YA14" s="31"/>
      <c r="YB14" s="31"/>
      <c r="YC14" s="31"/>
      <c r="YD14" s="31"/>
      <c r="YE14" s="31"/>
      <c r="YF14" s="31"/>
      <c r="YG14" s="31"/>
      <c r="YH14" s="31"/>
      <c r="YI14" s="31"/>
      <c r="YJ14" s="31"/>
      <c r="YK14" s="31"/>
      <c r="YL14" s="31"/>
      <c r="YM14" s="31"/>
      <c r="YN14" s="31"/>
      <c r="YO14" s="31"/>
      <c r="YP14" s="31"/>
      <c r="YQ14" s="31"/>
      <c r="YR14" s="31"/>
      <c r="YS14" s="31"/>
      <c r="YT14" s="31"/>
      <c r="YU14" s="31"/>
      <c r="YV14" s="31"/>
      <c r="YW14" s="31"/>
      <c r="YX14" s="31"/>
      <c r="YY14" s="31"/>
      <c r="YZ14" s="31"/>
      <c r="ZA14" s="31"/>
      <c r="ZB14" s="31"/>
      <c r="ZC14" s="31"/>
      <c r="ZD14" s="31"/>
      <c r="ZE14" s="31"/>
      <c r="ZF14" s="31"/>
      <c r="ZG14" s="31"/>
      <c r="ZH14" s="31"/>
      <c r="ZI14" s="31"/>
      <c r="ZJ14" s="31"/>
      <c r="ZK14" s="31"/>
      <c r="ZL14" s="31"/>
      <c r="ZM14" s="31"/>
      <c r="ZN14" s="31"/>
      <c r="ZO14" s="31"/>
      <c r="ZP14" s="31"/>
      <c r="ZQ14" s="31"/>
      <c r="ZR14" s="31"/>
      <c r="ZS14" s="31"/>
      <c r="ZT14" s="31"/>
      <c r="ZU14" s="31"/>
      <c r="ZV14" s="31"/>
      <c r="ZW14" s="31"/>
      <c r="ZX14" s="31"/>
      <c r="ZY14" s="31"/>
    </row>
    <row r="15" spans="1:701" s="40" customFormat="1" ht="45" customHeight="1" x14ac:dyDescent="0.25">
      <c r="A15" s="31"/>
      <c r="B15" s="22" t="s">
        <v>80</v>
      </c>
      <c r="C15" s="23">
        <v>2</v>
      </c>
      <c r="D15" s="24" t="s">
        <v>100</v>
      </c>
      <c r="E15" s="30" t="s">
        <v>107</v>
      </c>
      <c r="F15" s="43">
        <v>1</v>
      </c>
      <c r="G15" s="43">
        <v>1</v>
      </c>
      <c r="H15" s="43">
        <v>1</v>
      </c>
      <c r="I15" s="43">
        <v>0</v>
      </c>
      <c r="J15" s="43">
        <v>1</v>
      </c>
      <c r="K15" s="43">
        <v>1</v>
      </c>
      <c r="L15" s="43">
        <v>0</v>
      </c>
      <c r="M15" s="43">
        <v>1</v>
      </c>
      <c r="N15" s="43">
        <v>1</v>
      </c>
      <c r="O15" s="43">
        <v>1</v>
      </c>
      <c r="P15" s="44"/>
      <c r="Q15" s="43">
        <v>1</v>
      </c>
      <c r="R15" s="43">
        <v>1</v>
      </c>
      <c r="S15" s="43">
        <v>1</v>
      </c>
      <c r="T15" s="43">
        <v>1</v>
      </c>
      <c r="U15" s="43">
        <v>1</v>
      </c>
      <c r="V15" s="43">
        <v>1</v>
      </c>
      <c r="W15" s="43">
        <v>0</v>
      </c>
      <c r="X15" s="43">
        <v>1</v>
      </c>
      <c r="Y15" s="43">
        <v>1</v>
      </c>
      <c r="Z15" s="43">
        <v>1</v>
      </c>
      <c r="AA15" s="43">
        <v>1</v>
      </c>
      <c r="AB15" s="43">
        <v>0</v>
      </c>
      <c r="AC15" s="43">
        <v>1</v>
      </c>
      <c r="AD15" s="43">
        <v>1</v>
      </c>
      <c r="AE15" s="43">
        <v>0</v>
      </c>
      <c r="AF15" s="43">
        <v>1</v>
      </c>
      <c r="AG15" s="43">
        <v>1</v>
      </c>
      <c r="AH15" s="43">
        <v>0</v>
      </c>
      <c r="AI15" s="43">
        <v>1</v>
      </c>
      <c r="AJ15" s="43">
        <v>1</v>
      </c>
      <c r="AK15" s="43">
        <v>1</v>
      </c>
      <c r="AL15" s="43">
        <v>1</v>
      </c>
      <c r="AM15" s="43">
        <v>1</v>
      </c>
      <c r="AN15" s="43">
        <v>0</v>
      </c>
      <c r="AO15" s="43">
        <v>1</v>
      </c>
      <c r="AP15" s="43">
        <v>1</v>
      </c>
      <c r="AQ15" s="43">
        <v>1</v>
      </c>
      <c r="AR15" s="43">
        <v>1</v>
      </c>
      <c r="AS15" s="43">
        <v>0</v>
      </c>
      <c r="AT15" s="43">
        <v>1</v>
      </c>
      <c r="AU15" s="43">
        <v>1</v>
      </c>
      <c r="AV15" s="43">
        <v>1</v>
      </c>
      <c r="AW15" s="43">
        <v>1</v>
      </c>
      <c r="AX15" s="43">
        <v>0</v>
      </c>
      <c r="AY15" s="43">
        <v>1</v>
      </c>
      <c r="AZ15" s="43">
        <v>1</v>
      </c>
      <c r="BA15" s="43">
        <v>0</v>
      </c>
      <c r="BB15" s="43">
        <v>1</v>
      </c>
      <c r="BC15" s="43"/>
      <c r="BD15" s="43">
        <v>1</v>
      </c>
      <c r="BE15" s="43">
        <v>1</v>
      </c>
      <c r="BF15" s="43">
        <v>1</v>
      </c>
      <c r="BG15" s="43"/>
      <c r="BH15" s="43">
        <v>1</v>
      </c>
      <c r="BI15" s="43">
        <v>1</v>
      </c>
      <c r="BJ15" s="43">
        <v>1</v>
      </c>
      <c r="BK15" s="43">
        <v>1</v>
      </c>
      <c r="BL15" s="43">
        <v>1</v>
      </c>
      <c r="BM15" s="43">
        <v>1</v>
      </c>
      <c r="BN15" s="43">
        <v>1</v>
      </c>
      <c r="BO15" s="43">
        <v>1</v>
      </c>
      <c r="BP15" s="43">
        <v>1</v>
      </c>
      <c r="BQ15" s="45">
        <f t="shared" si="2"/>
        <v>50</v>
      </c>
      <c r="BR15" s="21">
        <f t="shared" si="3"/>
        <v>83.333333333333343</v>
      </c>
      <c r="BS15" s="43">
        <v>1</v>
      </c>
      <c r="BT15" s="43">
        <v>1</v>
      </c>
      <c r="BU15" s="43">
        <v>1</v>
      </c>
      <c r="BV15" s="43">
        <v>1</v>
      </c>
      <c r="BW15" s="43">
        <v>1</v>
      </c>
      <c r="BX15" s="43">
        <v>1</v>
      </c>
      <c r="BY15" s="44"/>
      <c r="BZ15" s="20">
        <f t="shared" si="0"/>
        <v>189.33333333333334</v>
      </c>
      <c r="CA15" s="21">
        <f t="shared" si="1"/>
        <v>286.86868686868689</v>
      </c>
      <c r="CB15" s="31"/>
      <c r="CC15" s="31"/>
      <c r="CD15" s="31"/>
      <c r="CE15" s="31"/>
      <c r="CF15" s="31"/>
      <c r="CG15" s="31"/>
      <c r="CH15" s="31"/>
      <c r="CI15" s="31"/>
      <c r="CJ15" s="31"/>
      <c r="CK15" s="31"/>
      <c r="CL15" s="31"/>
      <c r="CM15" s="31"/>
      <c r="CN15" s="31"/>
      <c r="CO15" s="31"/>
      <c r="CP15" s="31"/>
      <c r="CQ15" s="31"/>
      <c r="CR15" s="31"/>
      <c r="CS15" s="31"/>
      <c r="CT15" s="31"/>
      <c r="CU15" s="31"/>
      <c r="CV15" s="31"/>
      <c r="CW15" s="31"/>
      <c r="CX15" s="31"/>
      <c r="CY15" s="31"/>
      <c r="CZ15" s="31"/>
      <c r="DA15" s="31"/>
      <c r="DB15" s="31"/>
      <c r="DC15" s="31"/>
      <c r="DD15" s="31"/>
      <c r="DE15" s="31"/>
      <c r="DF15" s="31"/>
      <c r="DG15" s="31"/>
      <c r="DH15" s="31"/>
      <c r="DI15" s="31"/>
      <c r="DJ15" s="31"/>
      <c r="DK15" s="31"/>
      <c r="DL15" s="31"/>
      <c r="DM15" s="31"/>
      <c r="DN15" s="31"/>
      <c r="DO15" s="31"/>
      <c r="DP15" s="31"/>
      <c r="DQ15" s="31"/>
      <c r="DR15" s="31"/>
      <c r="DS15" s="31"/>
      <c r="DT15" s="31"/>
      <c r="DU15" s="31"/>
      <c r="DV15" s="31"/>
      <c r="DW15" s="31"/>
      <c r="DX15" s="31"/>
      <c r="DY15" s="31"/>
      <c r="DZ15" s="31"/>
      <c r="EA15" s="31"/>
      <c r="EB15" s="31"/>
      <c r="EC15" s="31"/>
      <c r="ED15" s="31"/>
      <c r="EE15" s="31"/>
      <c r="EF15" s="31"/>
      <c r="EG15" s="31"/>
      <c r="EH15" s="31"/>
      <c r="EI15" s="31"/>
      <c r="EJ15" s="31"/>
      <c r="EK15" s="31"/>
      <c r="EL15" s="31"/>
      <c r="EM15" s="31"/>
      <c r="EN15" s="31"/>
      <c r="EO15" s="31"/>
      <c r="EP15" s="31"/>
      <c r="EQ15" s="31"/>
      <c r="ER15" s="31"/>
      <c r="ES15" s="31"/>
      <c r="ET15" s="31"/>
      <c r="EU15" s="31"/>
      <c r="EV15" s="31"/>
      <c r="EW15" s="31"/>
      <c r="EX15" s="31"/>
      <c r="EY15" s="31"/>
      <c r="EZ15" s="31"/>
      <c r="FA15" s="31"/>
      <c r="FB15" s="31"/>
      <c r="FC15" s="31"/>
      <c r="FD15" s="31"/>
      <c r="FE15" s="31"/>
      <c r="FF15" s="31"/>
      <c r="FG15" s="31"/>
      <c r="FH15" s="31"/>
      <c r="FI15" s="31"/>
      <c r="FJ15" s="31"/>
      <c r="FK15" s="31"/>
      <c r="FL15" s="31"/>
      <c r="FM15" s="31"/>
      <c r="FN15" s="31"/>
      <c r="FO15" s="31"/>
      <c r="FP15" s="31"/>
      <c r="FQ15" s="31"/>
      <c r="FR15" s="31"/>
      <c r="FS15" s="31"/>
      <c r="FT15" s="31"/>
      <c r="FU15" s="31"/>
      <c r="FV15" s="31"/>
      <c r="FW15" s="31"/>
      <c r="FX15" s="31"/>
      <c r="FY15" s="31"/>
      <c r="FZ15" s="31"/>
      <c r="GA15" s="31"/>
      <c r="GB15" s="31"/>
      <c r="GC15" s="31"/>
      <c r="GD15" s="31"/>
      <c r="GE15" s="31"/>
      <c r="GF15" s="31"/>
      <c r="GG15" s="31"/>
      <c r="GH15" s="31"/>
      <c r="GI15" s="31"/>
      <c r="GJ15" s="31"/>
      <c r="GK15" s="31"/>
      <c r="GL15" s="31"/>
      <c r="GM15" s="31"/>
      <c r="GN15" s="31"/>
      <c r="GO15" s="31"/>
      <c r="GP15" s="31"/>
      <c r="GQ15" s="31"/>
      <c r="GR15" s="31"/>
      <c r="GS15" s="31"/>
      <c r="GT15" s="31"/>
      <c r="GU15" s="31"/>
      <c r="GV15" s="31"/>
      <c r="GW15" s="31"/>
      <c r="GX15" s="31"/>
      <c r="GY15" s="31"/>
      <c r="GZ15" s="31"/>
      <c r="HA15" s="31"/>
      <c r="HB15" s="31"/>
      <c r="HC15" s="31"/>
      <c r="HD15" s="31"/>
      <c r="HE15" s="31"/>
      <c r="HF15" s="31"/>
      <c r="HG15" s="31"/>
      <c r="HH15" s="31"/>
      <c r="HI15" s="31"/>
      <c r="HJ15" s="31"/>
      <c r="HK15" s="31"/>
      <c r="HL15" s="31"/>
      <c r="HM15" s="31"/>
      <c r="HN15" s="31"/>
      <c r="HO15" s="31"/>
      <c r="HP15" s="31"/>
      <c r="HQ15" s="31"/>
      <c r="HR15" s="31"/>
      <c r="HS15" s="31"/>
      <c r="HT15" s="31"/>
      <c r="HU15" s="31"/>
      <c r="HV15" s="31"/>
      <c r="HW15" s="31"/>
      <c r="HX15" s="31"/>
      <c r="HY15" s="31"/>
      <c r="HZ15" s="31"/>
      <c r="IA15" s="31"/>
      <c r="IB15" s="31"/>
      <c r="IC15" s="31"/>
      <c r="ID15" s="31"/>
      <c r="IE15" s="31"/>
      <c r="IF15" s="31"/>
      <c r="IG15" s="31"/>
      <c r="IH15" s="31"/>
      <c r="II15" s="31"/>
      <c r="IJ15" s="31"/>
      <c r="IK15" s="31"/>
      <c r="IL15" s="31"/>
      <c r="IM15" s="31"/>
      <c r="IN15" s="31"/>
      <c r="IO15" s="31"/>
      <c r="IP15" s="31"/>
      <c r="IQ15" s="31"/>
      <c r="IR15" s="31"/>
      <c r="IS15" s="31"/>
      <c r="IT15" s="31"/>
      <c r="IU15" s="31"/>
      <c r="IV15" s="31"/>
      <c r="IW15" s="31"/>
      <c r="IX15" s="31"/>
      <c r="IY15" s="31"/>
      <c r="IZ15" s="31"/>
      <c r="JA15" s="31"/>
      <c r="JB15" s="31"/>
      <c r="JC15" s="31"/>
      <c r="JD15" s="31"/>
      <c r="JE15" s="31"/>
      <c r="JF15" s="31"/>
      <c r="JG15" s="31"/>
      <c r="JH15" s="31"/>
      <c r="JI15" s="31"/>
      <c r="JJ15" s="31"/>
      <c r="JK15" s="31"/>
      <c r="JL15" s="31"/>
      <c r="JM15" s="31"/>
      <c r="JN15" s="31"/>
      <c r="JO15" s="31"/>
      <c r="JP15" s="31"/>
      <c r="JQ15" s="31"/>
      <c r="JR15" s="31"/>
      <c r="JS15" s="31"/>
      <c r="JT15" s="31"/>
      <c r="JU15" s="31"/>
      <c r="JV15" s="31"/>
      <c r="JW15" s="31"/>
      <c r="JX15" s="31"/>
      <c r="JY15" s="31"/>
      <c r="JZ15" s="31"/>
      <c r="KA15" s="31"/>
      <c r="KB15" s="31"/>
      <c r="KC15" s="31"/>
      <c r="KD15" s="31"/>
      <c r="KE15" s="31"/>
      <c r="KF15" s="31"/>
      <c r="KG15" s="31"/>
      <c r="KH15" s="31"/>
      <c r="KI15" s="31"/>
      <c r="KJ15" s="31"/>
      <c r="KK15" s="31"/>
      <c r="KL15" s="31"/>
      <c r="KM15" s="31"/>
      <c r="KN15" s="31"/>
      <c r="KO15" s="31"/>
      <c r="KP15" s="31"/>
      <c r="KQ15" s="31"/>
      <c r="KR15" s="31"/>
      <c r="KS15" s="31"/>
      <c r="KT15" s="31"/>
      <c r="KU15" s="31"/>
      <c r="KV15" s="31"/>
      <c r="KW15" s="31"/>
      <c r="KX15" s="31"/>
      <c r="KY15" s="31"/>
      <c r="KZ15" s="31"/>
      <c r="LA15" s="31"/>
      <c r="LB15" s="31"/>
      <c r="LC15" s="31"/>
      <c r="LD15" s="31"/>
      <c r="LE15" s="31"/>
      <c r="LF15" s="31"/>
      <c r="LG15" s="31"/>
      <c r="LH15" s="31"/>
      <c r="LI15" s="31"/>
      <c r="LJ15" s="31"/>
      <c r="LK15" s="31"/>
      <c r="LL15" s="31"/>
      <c r="LM15" s="31"/>
      <c r="LN15" s="31"/>
      <c r="LO15" s="31"/>
      <c r="LP15" s="31"/>
      <c r="LQ15" s="31"/>
      <c r="LR15" s="31"/>
      <c r="LS15" s="31"/>
      <c r="LT15" s="31"/>
      <c r="LU15" s="31"/>
      <c r="LV15" s="31"/>
      <c r="LW15" s="31"/>
      <c r="LX15" s="31"/>
      <c r="LY15" s="31"/>
      <c r="LZ15" s="31"/>
      <c r="MA15" s="31"/>
      <c r="MB15" s="31"/>
      <c r="MC15" s="31"/>
      <c r="MD15" s="31"/>
      <c r="ME15" s="31"/>
      <c r="MF15" s="31"/>
      <c r="MG15" s="31"/>
      <c r="MH15" s="31"/>
      <c r="MI15" s="31"/>
      <c r="MJ15" s="31"/>
      <c r="MK15" s="31"/>
      <c r="ML15" s="31"/>
      <c r="MM15" s="31"/>
      <c r="MN15" s="31"/>
      <c r="MO15" s="31"/>
      <c r="MP15" s="31"/>
      <c r="MQ15" s="31"/>
      <c r="MR15" s="31"/>
      <c r="MS15" s="31"/>
      <c r="MT15" s="31"/>
      <c r="MU15" s="31"/>
      <c r="MV15" s="31"/>
      <c r="MW15" s="31"/>
      <c r="MX15" s="31"/>
      <c r="MY15" s="31"/>
      <c r="MZ15" s="31"/>
      <c r="NA15" s="31"/>
      <c r="NB15" s="31"/>
      <c r="NC15" s="31"/>
      <c r="ND15" s="31"/>
      <c r="NE15" s="31"/>
      <c r="NF15" s="31"/>
      <c r="NG15" s="31"/>
      <c r="NH15" s="31"/>
      <c r="NI15" s="31"/>
      <c r="NJ15" s="31"/>
      <c r="NK15" s="31"/>
      <c r="NL15" s="31"/>
      <c r="NM15" s="31"/>
      <c r="NN15" s="31"/>
      <c r="NO15" s="31"/>
      <c r="NP15" s="31"/>
      <c r="NQ15" s="31"/>
      <c r="NR15" s="31"/>
      <c r="NS15" s="31"/>
      <c r="NT15" s="31"/>
      <c r="NU15" s="31"/>
      <c r="NV15" s="31"/>
      <c r="NW15" s="31"/>
      <c r="NX15" s="31"/>
      <c r="NY15" s="31"/>
      <c r="NZ15" s="31"/>
      <c r="OA15" s="31"/>
      <c r="OB15" s="31"/>
      <c r="OC15" s="31"/>
      <c r="OD15" s="31"/>
      <c r="OE15" s="31"/>
      <c r="OF15" s="31"/>
      <c r="OG15" s="31"/>
      <c r="OH15" s="31"/>
      <c r="OI15" s="31"/>
      <c r="OJ15" s="31"/>
      <c r="OK15" s="31"/>
      <c r="OL15" s="31"/>
      <c r="OM15" s="31"/>
      <c r="ON15" s="31"/>
      <c r="OO15" s="31"/>
      <c r="OP15" s="31"/>
      <c r="OQ15" s="31"/>
      <c r="OR15" s="31"/>
      <c r="OS15" s="31"/>
      <c r="OT15" s="31"/>
      <c r="OU15" s="31"/>
      <c r="OV15" s="31"/>
      <c r="OW15" s="31"/>
      <c r="OX15" s="31"/>
      <c r="OY15" s="31"/>
      <c r="OZ15" s="31"/>
      <c r="PA15" s="31"/>
      <c r="PB15" s="31"/>
      <c r="PC15" s="31"/>
      <c r="PD15" s="31"/>
      <c r="PE15" s="31"/>
      <c r="PF15" s="31"/>
      <c r="PG15" s="31"/>
      <c r="PH15" s="31"/>
      <c r="PI15" s="31"/>
      <c r="PJ15" s="31"/>
      <c r="PK15" s="31"/>
      <c r="PL15" s="31"/>
      <c r="PM15" s="31"/>
      <c r="PN15" s="31"/>
      <c r="PO15" s="31"/>
      <c r="PP15" s="31"/>
      <c r="PQ15" s="31"/>
      <c r="PR15" s="31"/>
      <c r="PS15" s="31"/>
      <c r="PT15" s="31"/>
      <c r="PU15" s="31"/>
      <c r="PV15" s="31"/>
      <c r="PW15" s="31"/>
      <c r="PX15" s="31"/>
      <c r="PY15" s="31"/>
      <c r="PZ15" s="31"/>
      <c r="QA15" s="31"/>
      <c r="QB15" s="31"/>
      <c r="QC15" s="31"/>
      <c r="QD15" s="31"/>
      <c r="QE15" s="31"/>
      <c r="QF15" s="31"/>
      <c r="QG15" s="31"/>
      <c r="QH15" s="31"/>
      <c r="QI15" s="31"/>
      <c r="QJ15" s="31"/>
      <c r="QK15" s="31"/>
      <c r="QL15" s="31"/>
      <c r="QM15" s="31"/>
      <c r="QN15" s="31"/>
      <c r="QO15" s="31"/>
      <c r="QP15" s="31"/>
      <c r="QQ15" s="31"/>
      <c r="QR15" s="31"/>
      <c r="QS15" s="31"/>
      <c r="QT15" s="31"/>
      <c r="QU15" s="31"/>
      <c r="QV15" s="31"/>
      <c r="QW15" s="31"/>
      <c r="QX15" s="31"/>
      <c r="QY15" s="31"/>
      <c r="QZ15" s="31"/>
      <c r="RA15" s="31"/>
      <c r="RB15" s="31"/>
      <c r="RC15" s="31"/>
      <c r="RD15" s="31"/>
      <c r="RE15" s="31"/>
      <c r="RF15" s="31"/>
      <c r="RG15" s="31"/>
      <c r="RH15" s="31"/>
      <c r="RI15" s="31"/>
      <c r="RJ15" s="31"/>
      <c r="RK15" s="31"/>
      <c r="RL15" s="31"/>
      <c r="RM15" s="31"/>
      <c r="RN15" s="31"/>
      <c r="RO15" s="31"/>
      <c r="RP15" s="31"/>
      <c r="RQ15" s="31"/>
      <c r="RR15" s="31"/>
      <c r="RS15" s="31"/>
      <c r="RT15" s="31"/>
      <c r="RU15" s="31"/>
      <c r="RV15" s="31"/>
      <c r="RW15" s="31"/>
      <c r="RX15" s="31"/>
      <c r="RY15" s="31"/>
      <c r="RZ15" s="31"/>
      <c r="SA15" s="31"/>
      <c r="SB15" s="31"/>
      <c r="SC15" s="31"/>
      <c r="SD15" s="31"/>
      <c r="SE15" s="31"/>
      <c r="SF15" s="31"/>
      <c r="SG15" s="31"/>
      <c r="SH15" s="31"/>
      <c r="SI15" s="31"/>
      <c r="SJ15" s="31"/>
      <c r="SK15" s="31"/>
      <c r="SL15" s="31"/>
      <c r="SM15" s="31"/>
      <c r="SN15" s="31"/>
      <c r="SO15" s="31"/>
      <c r="SP15" s="31"/>
      <c r="SQ15" s="31"/>
      <c r="SR15" s="31"/>
      <c r="SS15" s="31"/>
      <c r="ST15" s="31"/>
      <c r="SU15" s="31"/>
      <c r="SV15" s="31"/>
      <c r="SW15" s="31"/>
      <c r="SX15" s="31"/>
      <c r="SY15" s="31"/>
      <c r="SZ15" s="31"/>
      <c r="TA15" s="31"/>
      <c r="TB15" s="31"/>
      <c r="TC15" s="31"/>
      <c r="TD15" s="31"/>
      <c r="TE15" s="31"/>
      <c r="TF15" s="31"/>
      <c r="TG15" s="31"/>
      <c r="TH15" s="31"/>
      <c r="TI15" s="31"/>
      <c r="TJ15" s="31"/>
      <c r="TK15" s="31"/>
      <c r="TL15" s="31"/>
      <c r="TM15" s="31"/>
      <c r="TN15" s="31"/>
      <c r="TO15" s="31"/>
      <c r="TP15" s="31"/>
      <c r="TQ15" s="31"/>
      <c r="TR15" s="31"/>
      <c r="TS15" s="31"/>
      <c r="TT15" s="31"/>
      <c r="TU15" s="31"/>
      <c r="TV15" s="31"/>
      <c r="TW15" s="31"/>
      <c r="TX15" s="31"/>
      <c r="TY15" s="31"/>
      <c r="TZ15" s="31"/>
      <c r="UA15" s="31"/>
      <c r="UB15" s="31"/>
      <c r="UC15" s="31"/>
      <c r="UD15" s="31"/>
      <c r="UE15" s="31"/>
      <c r="UF15" s="31"/>
      <c r="UG15" s="31"/>
      <c r="UH15" s="31"/>
      <c r="UI15" s="31"/>
      <c r="UJ15" s="31"/>
      <c r="UK15" s="31"/>
      <c r="UL15" s="31"/>
      <c r="UM15" s="31"/>
      <c r="UN15" s="31"/>
      <c r="UO15" s="31"/>
      <c r="UP15" s="31"/>
      <c r="UQ15" s="31"/>
      <c r="UR15" s="31"/>
      <c r="US15" s="31"/>
      <c r="UT15" s="31"/>
      <c r="UU15" s="31"/>
      <c r="UV15" s="31"/>
      <c r="UW15" s="31"/>
      <c r="UX15" s="31"/>
      <c r="UY15" s="31"/>
      <c r="UZ15" s="31"/>
      <c r="VA15" s="31"/>
      <c r="VB15" s="31"/>
      <c r="VC15" s="31"/>
      <c r="VD15" s="31"/>
      <c r="VE15" s="31"/>
      <c r="VF15" s="31"/>
      <c r="VG15" s="31"/>
      <c r="VH15" s="31"/>
      <c r="VI15" s="31"/>
      <c r="VJ15" s="31"/>
      <c r="VK15" s="31"/>
      <c r="VL15" s="31"/>
      <c r="VM15" s="31"/>
      <c r="VN15" s="31"/>
      <c r="VO15" s="31"/>
      <c r="VP15" s="31"/>
      <c r="VQ15" s="31"/>
      <c r="VR15" s="31"/>
      <c r="VS15" s="31"/>
      <c r="VT15" s="31"/>
      <c r="VU15" s="31"/>
      <c r="VV15" s="31"/>
      <c r="VW15" s="31"/>
      <c r="VX15" s="31"/>
      <c r="VY15" s="31"/>
      <c r="VZ15" s="31"/>
      <c r="WA15" s="31"/>
      <c r="WB15" s="31"/>
      <c r="WC15" s="31"/>
      <c r="WD15" s="31"/>
      <c r="WE15" s="31"/>
      <c r="WF15" s="31"/>
      <c r="WG15" s="31"/>
      <c r="WH15" s="31"/>
      <c r="WI15" s="31"/>
      <c r="WJ15" s="31"/>
      <c r="WK15" s="31"/>
      <c r="WL15" s="31"/>
      <c r="WM15" s="31"/>
      <c r="WN15" s="31"/>
      <c r="WO15" s="31"/>
      <c r="WP15" s="31"/>
      <c r="WQ15" s="31"/>
      <c r="WR15" s="31"/>
      <c r="WS15" s="31"/>
      <c r="WT15" s="31"/>
      <c r="WU15" s="31"/>
      <c r="WV15" s="31"/>
      <c r="WW15" s="31"/>
      <c r="WX15" s="31"/>
      <c r="WY15" s="31"/>
      <c r="WZ15" s="31"/>
      <c r="XA15" s="31"/>
      <c r="XB15" s="31"/>
      <c r="XC15" s="31"/>
      <c r="XD15" s="31"/>
      <c r="XE15" s="31"/>
      <c r="XF15" s="31"/>
      <c r="XG15" s="31"/>
      <c r="XH15" s="31"/>
      <c r="XI15" s="31"/>
      <c r="XJ15" s="31"/>
      <c r="XK15" s="31"/>
      <c r="XL15" s="31"/>
      <c r="XM15" s="31"/>
      <c r="XN15" s="31"/>
      <c r="XO15" s="31"/>
      <c r="XP15" s="31"/>
      <c r="XQ15" s="31"/>
      <c r="XR15" s="31"/>
      <c r="XS15" s="31"/>
      <c r="XT15" s="31"/>
      <c r="XU15" s="31"/>
      <c r="XV15" s="31"/>
      <c r="XW15" s="31"/>
      <c r="XX15" s="31"/>
      <c r="XY15" s="31"/>
      <c r="XZ15" s="31"/>
      <c r="YA15" s="31"/>
      <c r="YB15" s="31"/>
      <c r="YC15" s="31"/>
      <c r="YD15" s="31"/>
      <c r="YE15" s="31"/>
      <c r="YF15" s="31"/>
      <c r="YG15" s="31"/>
      <c r="YH15" s="31"/>
      <c r="YI15" s="31"/>
      <c r="YJ15" s="31"/>
      <c r="YK15" s="31"/>
      <c r="YL15" s="31"/>
      <c r="YM15" s="31"/>
      <c r="YN15" s="31"/>
      <c r="YO15" s="31"/>
      <c r="YP15" s="31"/>
      <c r="YQ15" s="31"/>
      <c r="YR15" s="31"/>
      <c r="YS15" s="31"/>
      <c r="YT15" s="31"/>
      <c r="YU15" s="31"/>
      <c r="YV15" s="31"/>
      <c r="YW15" s="31"/>
      <c r="YX15" s="31"/>
      <c r="YY15" s="31"/>
      <c r="YZ15" s="31"/>
      <c r="ZA15" s="31"/>
      <c r="ZB15" s="31"/>
      <c r="ZC15" s="31"/>
      <c r="ZD15" s="31"/>
      <c r="ZE15" s="31"/>
      <c r="ZF15" s="31"/>
      <c r="ZG15" s="31"/>
      <c r="ZH15" s="31"/>
      <c r="ZI15" s="31"/>
      <c r="ZJ15" s="31"/>
      <c r="ZK15" s="31"/>
      <c r="ZL15" s="31"/>
      <c r="ZM15" s="31"/>
      <c r="ZN15" s="31"/>
      <c r="ZO15" s="31"/>
      <c r="ZP15" s="31"/>
      <c r="ZQ15" s="31"/>
      <c r="ZR15" s="31"/>
      <c r="ZS15" s="31"/>
      <c r="ZT15" s="31"/>
      <c r="ZU15" s="31"/>
      <c r="ZV15" s="31"/>
      <c r="ZW15" s="31"/>
      <c r="ZX15" s="31"/>
      <c r="ZY15" s="31"/>
    </row>
    <row r="16" spans="1:701" s="40" customFormat="1" ht="45" customHeight="1" x14ac:dyDescent="0.25">
      <c r="A16" s="39"/>
      <c r="B16" s="25" t="s">
        <v>75</v>
      </c>
      <c r="C16" s="26">
        <v>1</v>
      </c>
      <c r="D16" s="27" t="s">
        <v>86</v>
      </c>
      <c r="E16" s="28" t="s">
        <v>109</v>
      </c>
      <c r="F16" s="43">
        <v>1</v>
      </c>
      <c r="G16" s="43">
        <v>1</v>
      </c>
      <c r="H16" s="43">
        <v>1</v>
      </c>
      <c r="I16" s="43">
        <v>1</v>
      </c>
      <c r="J16" s="43">
        <v>1</v>
      </c>
      <c r="K16" s="43">
        <v>1</v>
      </c>
      <c r="L16" s="43">
        <v>0</v>
      </c>
      <c r="M16" s="43">
        <v>1</v>
      </c>
      <c r="N16" s="43">
        <v>1</v>
      </c>
      <c r="O16" s="43">
        <v>1</v>
      </c>
      <c r="P16" s="44"/>
      <c r="Q16" s="43">
        <v>1</v>
      </c>
      <c r="R16" s="43">
        <v>1</v>
      </c>
      <c r="S16" s="43">
        <v>1</v>
      </c>
      <c r="T16" s="43">
        <v>1</v>
      </c>
      <c r="U16" s="43">
        <v>1</v>
      </c>
      <c r="V16" s="43">
        <v>1</v>
      </c>
      <c r="W16" s="43">
        <v>0</v>
      </c>
      <c r="X16" s="43">
        <v>1</v>
      </c>
      <c r="Y16" s="43">
        <v>1</v>
      </c>
      <c r="Z16" s="43">
        <v>1</v>
      </c>
      <c r="AA16" s="43">
        <v>1</v>
      </c>
      <c r="AB16" s="43">
        <v>1</v>
      </c>
      <c r="AC16" s="43">
        <v>1</v>
      </c>
      <c r="AD16" s="43">
        <v>1</v>
      </c>
      <c r="AE16" s="43">
        <v>1</v>
      </c>
      <c r="AF16" s="43">
        <v>1</v>
      </c>
      <c r="AG16" s="43">
        <v>0</v>
      </c>
      <c r="AH16" s="43">
        <v>0</v>
      </c>
      <c r="AI16" s="43">
        <v>1</v>
      </c>
      <c r="AJ16" s="43">
        <v>1</v>
      </c>
      <c r="AK16" s="43">
        <v>1</v>
      </c>
      <c r="AL16" s="43">
        <v>1</v>
      </c>
      <c r="AM16" s="43">
        <v>1</v>
      </c>
      <c r="AN16" s="43">
        <v>1</v>
      </c>
      <c r="AO16" s="43">
        <v>0</v>
      </c>
      <c r="AP16" s="43">
        <v>1</v>
      </c>
      <c r="AQ16" s="43">
        <v>1</v>
      </c>
      <c r="AR16" s="43">
        <v>1</v>
      </c>
      <c r="AS16" s="43">
        <v>1</v>
      </c>
      <c r="AT16" s="43">
        <v>1</v>
      </c>
      <c r="AU16" s="43">
        <v>1</v>
      </c>
      <c r="AV16" s="43">
        <v>1</v>
      </c>
      <c r="AW16" s="43">
        <v>1</v>
      </c>
      <c r="AX16" s="43">
        <v>1</v>
      </c>
      <c r="AY16" s="43">
        <v>0</v>
      </c>
      <c r="AZ16" s="43">
        <v>0</v>
      </c>
      <c r="BA16" s="43">
        <v>0</v>
      </c>
      <c r="BB16" s="43">
        <v>0</v>
      </c>
      <c r="BC16" s="43"/>
      <c r="BD16" s="43">
        <v>1</v>
      </c>
      <c r="BE16" s="43">
        <v>1</v>
      </c>
      <c r="BF16" s="43">
        <v>1</v>
      </c>
      <c r="BG16" s="43"/>
      <c r="BH16" s="43">
        <v>1</v>
      </c>
      <c r="BI16" s="43">
        <v>1</v>
      </c>
      <c r="BJ16" s="43">
        <v>0</v>
      </c>
      <c r="BK16" s="43">
        <v>1</v>
      </c>
      <c r="BL16" s="43">
        <v>0</v>
      </c>
      <c r="BM16" s="43">
        <v>1</v>
      </c>
      <c r="BN16" s="43">
        <v>1</v>
      </c>
      <c r="BO16" s="43">
        <v>1</v>
      </c>
      <c r="BP16" s="43">
        <v>1</v>
      </c>
      <c r="BQ16" s="45">
        <f t="shared" si="2"/>
        <v>49</v>
      </c>
      <c r="BR16" s="21">
        <f t="shared" si="3"/>
        <v>81.666666666666671</v>
      </c>
      <c r="BS16" s="43">
        <v>1</v>
      </c>
      <c r="BT16" s="43">
        <v>1</v>
      </c>
      <c r="BU16" s="43">
        <v>1</v>
      </c>
      <c r="BV16" s="43">
        <v>1</v>
      </c>
      <c r="BW16" s="43">
        <v>1</v>
      </c>
      <c r="BX16" s="43">
        <v>1</v>
      </c>
      <c r="BY16" s="44"/>
      <c r="BZ16" s="20">
        <f t="shared" si="0"/>
        <v>185.66666666666669</v>
      </c>
      <c r="CA16" s="21">
        <f t="shared" si="1"/>
        <v>281.31313131313135</v>
      </c>
      <c r="CB16" s="31"/>
      <c r="CC16" s="31"/>
      <c r="CD16" s="31"/>
      <c r="CE16" s="31"/>
      <c r="CF16" s="31"/>
      <c r="CG16" s="31"/>
      <c r="CH16" s="31"/>
      <c r="CI16" s="31"/>
      <c r="CJ16" s="31"/>
      <c r="CK16" s="31"/>
      <c r="CL16" s="31"/>
      <c r="CM16" s="31"/>
      <c r="CN16" s="31"/>
      <c r="CO16" s="31"/>
      <c r="CP16" s="31"/>
      <c r="CQ16" s="31"/>
      <c r="CR16" s="31"/>
      <c r="CS16" s="31"/>
      <c r="CT16" s="31"/>
      <c r="CU16" s="31"/>
      <c r="CV16" s="31"/>
      <c r="CW16" s="31"/>
      <c r="CX16" s="31"/>
      <c r="CY16" s="31"/>
      <c r="CZ16" s="31"/>
      <c r="DA16" s="31"/>
      <c r="DB16" s="31"/>
      <c r="DC16" s="31"/>
      <c r="DD16" s="31"/>
      <c r="DE16" s="31"/>
      <c r="DF16" s="31"/>
      <c r="DG16" s="31"/>
      <c r="DH16" s="31"/>
      <c r="DI16" s="31"/>
      <c r="DJ16" s="31"/>
      <c r="DK16" s="31"/>
      <c r="DL16" s="31"/>
      <c r="DM16" s="31"/>
      <c r="DN16" s="31"/>
      <c r="DO16" s="31"/>
      <c r="DP16" s="31"/>
      <c r="DQ16" s="31"/>
      <c r="DR16" s="31"/>
      <c r="DS16" s="31"/>
      <c r="DT16" s="31"/>
      <c r="DU16" s="31"/>
      <c r="DV16" s="31"/>
      <c r="DW16" s="31"/>
      <c r="DX16" s="31"/>
      <c r="DY16" s="31"/>
      <c r="DZ16" s="31"/>
      <c r="EA16" s="31"/>
      <c r="EB16" s="31"/>
      <c r="EC16" s="31"/>
      <c r="ED16" s="31"/>
      <c r="EE16" s="31"/>
      <c r="EF16" s="31"/>
      <c r="EG16" s="31"/>
      <c r="EH16" s="31"/>
      <c r="EI16" s="31"/>
      <c r="EJ16" s="31"/>
      <c r="EK16" s="31"/>
      <c r="EL16" s="31"/>
      <c r="EM16" s="31"/>
      <c r="EN16" s="31"/>
      <c r="EO16" s="31"/>
      <c r="EP16" s="31"/>
      <c r="EQ16" s="31"/>
      <c r="ER16" s="31"/>
      <c r="ES16" s="31"/>
      <c r="ET16" s="31"/>
      <c r="EU16" s="31"/>
      <c r="EV16" s="31"/>
      <c r="EW16" s="31"/>
      <c r="EX16" s="31"/>
      <c r="EY16" s="31"/>
      <c r="EZ16" s="31"/>
      <c r="FA16" s="31"/>
      <c r="FB16" s="31"/>
      <c r="FC16" s="31"/>
      <c r="FD16" s="31"/>
      <c r="FE16" s="31"/>
      <c r="FF16" s="31"/>
      <c r="FG16" s="31"/>
      <c r="FH16" s="31"/>
      <c r="FI16" s="31"/>
      <c r="FJ16" s="31"/>
      <c r="FK16" s="31"/>
      <c r="FL16" s="31"/>
      <c r="FM16" s="31"/>
      <c r="FN16" s="31"/>
      <c r="FO16" s="31"/>
      <c r="FP16" s="31"/>
      <c r="FQ16" s="31"/>
      <c r="FR16" s="31"/>
      <c r="FS16" s="31"/>
      <c r="FT16" s="31"/>
      <c r="FU16" s="31"/>
      <c r="FV16" s="31"/>
      <c r="FW16" s="31"/>
      <c r="FX16" s="31"/>
      <c r="FY16" s="31"/>
      <c r="FZ16" s="31"/>
      <c r="GA16" s="31"/>
      <c r="GB16" s="31"/>
      <c r="GC16" s="31"/>
      <c r="GD16" s="31"/>
      <c r="GE16" s="31"/>
      <c r="GF16" s="31"/>
      <c r="GG16" s="31"/>
      <c r="GH16" s="31"/>
      <c r="GI16" s="31"/>
      <c r="GJ16" s="31"/>
      <c r="GK16" s="31"/>
      <c r="GL16" s="31"/>
      <c r="GM16" s="31"/>
      <c r="GN16" s="31"/>
      <c r="GO16" s="31"/>
      <c r="GP16" s="31"/>
      <c r="GQ16" s="31"/>
      <c r="GR16" s="31"/>
      <c r="GS16" s="31"/>
      <c r="GT16" s="31"/>
      <c r="GU16" s="31"/>
      <c r="GV16" s="31"/>
      <c r="GW16" s="31"/>
      <c r="GX16" s="31"/>
      <c r="GY16" s="31"/>
      <c r="GZ16" s="31"/>
      <c r="HA16" s="31"/>
      <c r="HB16" s="31"/>
      <c r="HC16" s="31"/>
      <c r="HD16" s="31"/>
      <c r="HE16" s="31"/>
      <c r="HF16" s="31"/>
      <c r="HG16" s="31"/>
      <c r="HH16" s="31"/>
      <c r="HI16" s="31"/>
      <c r="HJ16" s="31"/>
      <c r="HK16" s="31"/>
      <c r="HL16" s="31"/>
      <c r="HM16" s="31"/>
      <c r="HN16" s="31"/>
      <c r="HO16" s="31"/>
      <c r="HP16" s="31"/>
      <c r="HQ16" s="31"/>
      <c r="HR16" s="31"/>
      <c r="HS16" s="31"/>
      <c r="HT16" s="31"/>
      <c r="HU16" s="31"/>
      <c r="HV16" s="31"/>
      <c r="HW16" s="31"/>
      <c r="HX16" s="31"/>
      <c r="HY16" s="31"/>
      <c r="HZ16" s="31"/>
      <c r="IA16" s="31"/>
      <c r="IB16" s="31"/>
      <c r="IC16" s="31"/>
      <c r="ID16" s="31"/>
      <c r="IE16" s="31"/>
      <c r="IF16" s="31"/>
      <c r="IG16" s="31"/>
      <c r="IH16" s="31"/>
      <c r="II16" s="31"/>
      <c r="IJ16" s="31"/>
      <c r="IK16" s="31"/>
      <c r="IL16" s="31"/>
      <c r="IM16" s="31"/>
      <c r="IN16" s="31"/>
      <c r="IO16" s="31"/>
      <c r="IP16" s="31"/>
      <c r="IQ16" s="31"/>
      <c r="IR16" s="31"/>
      <c r="IS16" s="31"/>
      <c r="IT16" s="31"/>
      <c r="IU16" s="31"/>
      <c r="IV16" s="31"/>
      <c r="IW16" s="31"/>
      <c r="IX16" s="31"/>
      <c r="IY16" s="31"/>
      <c r="IZ16" s="31"/>
      <c r="JA16" s="31"/>
      <c r="JB16" s="31"/>
      <c r="JC16" s="31"/>
      <c r="JD16" s="31"/>
      <c r="JE16" s="31"/>
      <c r="JF16" s="31"/>
      <c r="JG16" s="31"/>
      <c r="JH16" s="31"/>
      <c r="JI16" s="31"/>
      <c r="JJ16" s="31"/>
      <c r="JK16" s="31"/>
      <c r="JL16" s="31"/>
      <c r="JM16" s="31"/>
      <c r="JN16" s="31"/>
      <c r="JO16" s="31"/>
      <c r="JP16" s="31"/>
      <c r="JQ16" s="31"/>
      <c r="JR16" s="31"/>
      <c r="JS16" s="31"/>
      <c r="JT16" s="31"/>
      <c r="JU16" s="31"/>
      <c r="JV16" s="31"/>
      <c r="JW16" s="31"/>
      <c r="JX16" s="31"/>
      <c r="JY16" s="31"/>
      <c r="JZ16" s="31"/>
      <c r="KA16" s="31"/>
      <c r="KB16" s="31"/>
      <c r="KC16" s="31"/>
      <c r="KD16" s="31"/>
      <c r="KE16" s="31"/>
      <c r="KF16" s="31"/>
      <c r="KG16" s="31"/>
      <c r="KH16" s="31"/>
      <c r="KI16" s="31"/>
      <c r="KJ16" s="31"/>
      <c r="KK16" s="31"/>
      <c r="KL16" s="31"/>
      <c r="KM16" s="31"/>
      <c r="KN16" s="31"/>
      <c r="KO16" s="31"/>
      <c r="KP16" s="31"/>
      <c r="KQ16" s="31"/>
      <c r="KR16" s="31"/>
      <c r="KS16" s="31"/>
      <c r="KT16" s="31"/>
      <c r="KU16" s="31"/>
      <c r="KV16" s="31"/>
      <c r="KW16" s="31"/>
      <c r="KX16" s="31"/>
      <c r="KY16" s="31"/>
      <c r="KZ16" s="31"/>
      <c r="LA16" s="31"/>
      <c r="LB16" s="31"/>
      <c r="LC16" s="31"/>
      <c r="LD16" s="31"/>
      <c r="LE16" s="31"/>
      <c r="LF16" s="31"/>
      <c r="LG16" s="31"/>
      <c r="LH16" s="31"/>
      <c r="LI16" s="31"/>
      <c r="LJ16" s="31"/>
      <c r="LK16" s="31"/>
      <c r="LL16" s="31"/>
      <c r="LM16" s="31"/>
      <c r="LN16" s="31"/>
      <c r="LO16" s="31"/>
      <c r="LP16" s="31"/>
      <c r="LQ16" s="31"/>
      <c r="LR16" s="31"/>
      <c r="LS16" s="31"/>
      <c r="LT16" s="31"/>
      <c r="LU16" s="31"/>
      <c r="LV16" s="31"/>
      <c r="LW16" s="31"/>
      <c r="LX16" s="31"/>
      <c r="LY16" s="31"/>
      <c r="LZ16" s="31"/>
      <c r="MA16" s="31"/>
      <c r="MB16" s="31"/>
      <c r="MC16" s="31"/>
      <c r="MD16" s="31"/>
      <c r="ME16" s="31"/>
      <c r="MF16" s="31"/>
      <c r="MG16" s="31"/>
      <c r="MH16" s="31"/>
      <c r="MI16" s="31"/>
      <c r="MJ16" s="31"/>
      <c r="MK16" s="31"/>
      <c r="ML16" s="31"/>
      <c r="MM16" s="31"/>
      <c r="MN16" s="31"/>
      <c r="MO16" s="31"/>
      <c r="MP16" s="31"/>
      <c r="MQ16" s="31"/>
      <c r="MR16" s="31"/>
      <c r="MS16" s="31"/>
      <c r="MT16" s="31"/>
      <c r="MU16" s="31"/>
      <c r="MV16" s="31"/>
      <c r="MW16" s="31"/>
      <c r="MX16" s="31"/>
      <c r="MY16" s="31"/>
      <c r="MZ16" s="31"/>
      <c r="NA16" s="31"/>
      <c r="NB16" s="31"/>
      <c r="NC16" s="31"/>
      <c r="ND16" s="31"/>
      <c r="NE16" s="31"/>
      <c r="NF16" s="31"/>
      <c r="NG16" s="31"/>
      <c r="NH16" s="31"/>
      <c r="NI16" s="31"/>
      <c r="NJ16" s="31"/>
      <c r="NK16" s="31"/>
      <c r="NL16" s="31"/>
      <c r="NM16" s="31"/>
      <c r="NN16" s="31"/>
      <c r="NO16" s="31"/>
      <c r="NP16" s="31"/>
      <c r="NQ16" s="31"/>
      <c r="NR16" s="31"/>
      <c r="NS16" s="31"/>
      <c r="NT16" s="31"/>
      <c r="NU16" s="31"/>
      <c r="NV16" s="31"/>
      <c r="NW16" s="31"/>
      <c r="NX16" s="31"/>
      <c r="NY16" s="31"/>
      <c r="NZ16" s="31"/>
      <c r="OA16" s="31"/>
      <c r="OB16" s="31"/>
      <c r="OC16" s="31"/>
      <c r="OD16" s="31"/>
      <c r="OE16" s="31"/>
      <c r="OF16" s="31"/>
      <c r="OG16" s="31"/>
      <c r="OH16" s="31"/>
      <c r="OI16" s="31"/>
      <c r="OJ16" s="31"/>
      <c r="OK16" s="31"/>
      <c r="OL16" s="31"/>
      <c r="OM16" s="31"/>
      <c r="ON16" s="31"/>
      <c r="OO16" s="31"/>
      <c r="OP16" s="31"/>
      <c r="OQ16" s="31"/>
      <c r="OR16" s="31"/>
      <c r="OS16" s="31"/>
      <c r="OT16" s="31"/>
      <c r="OU16" s="31"/>
      <c r="OV16" s="31"/>
      <c r="OW16" s="31"/>
      <c r="OX16" s="31"/>
      <c r="OY16" s="31"/>
      <c r="OZ16" s="31"/>
      <c r="PA16" s="31"/>
      <c r="PB16" s="31"/>
      <c r="PC16" s="31"/>
      <c r="PD16" s="31"/>
      <c r="PE16" s="31"/>
      <c r="PF16" s="31"/>
      <c r="PG16" s="31"/>
      <c r="PH16" s="31"/>
      <c r="PI16" s="31"/>
      <c r="PJ16" s="31"/>
      <c r="PK16" s="31"/>
      <c r="PL16" s="31"/>
      <c r="PM16" s="31"/>
      <c r="PN16" s="31"/>
      <c r="PO16" s="31"/>
      <c r="PP16" s="31"/>
      <c r="PQ16" s="31"/>
      <c r="PR16" s="31"/>
      <c r="PS16" s="31"/>
      <c r="PT16" s="31"/>
      <c r="PU16" s="31"/>
      <c r="PV16" s="31"/>
      <c r="PW16" s="31"/>
      <c r="PX16" s="31"/>
      <c r="PY16" s="31"/>
      <c r="PZ16" s="31"/>
      <c r="QA16" s="31"/>
      <c r="QB16" s="31"/>
      <c r="QC16" s="31"/>
      <c r="QD16" s="31"/>
      <c r="QE16" s="31"/>
      <c r="QF16" s="31"/>
      <c r="QG16" s="31"/>
      <c r="QH16" s="31"/>
      <c r="QI16" s="31"/>
      <c r="QJ16" s="31"/>
      <c r="QK16" s="31"/>
      <c r="QL16" s="31"/>
      <c r="QM16" s="31"/>
      <c r="QN16" s="31"/>
      <c r="QO16" s="31"/>
      <c r="QP16" s="31"/>
      <c r="QQ16" s="31"/>
      <c r="QR16" s="31"/>
      <c r="QS16" s="31"/>
      <c r="QT16" s="31"/>
      <c r="QU16" s="31"/>
      <c r="QV16" s="31"/>
      <c r="QW16" s="31"/>
      <c r="QX16" s="31"/>
      <c r="QY16" s="31"/>
      <c r="QZ16" s="31"/>
      <c r="RA16" s="31"/>
      <c r="RB16" s="31"/>
      <c r="RC16" s="31"/>
      <c r="RD16" s="31"/>
      <c r="RE16" s="31"/>
      <c r="RF16" s="31"/>
      <c r="RG16" s="31"/>
      <c r="RH16" s="31"/>
      <c r="RI16" s="31"/>
      <c r="RJ16" s="31"/>
      <c r="RK16" s="31"/>
      <c r="RL16" s="31"/>
      <c r="RM16" s="31"/>
      <c r="RN16" s="31"/>
      <c r="RO16" s="31"/>
      <c r="RP16" s="31"/>
      <c r="RQ16" s="31"/>
      <c r="RR16" s="31"/>
      <c r="RS16" s="31"/>
      <c r="RT16" s="31"/>
      <c r="RU16" s="31"/>
      <c r="RV16" s="31"/>
      <c r="RW16" s="31"/>
      <c r="RX16" s="31"/>
      <c r="RY16" s="31"/>
      <c r="RZ16" s="31"/>
      <c r="SA16" s="31"/>
      <c r="SB16" s="31"/>
      <c r="SC16" s="31"/>
      <c r="SD16" s="31"/>
      <c r="SE16" s="31"/>
      <c r="SF16" s="31"/>
      <c r="SG16" s="31"/>
      <c r="SH16" s="31"/>
      <c r="SI16" s="31"/>
      <c r="SJ16" s="31"/>
      <c r="SK16" s="31"/>
      <c r="SL16" s="31"/>
      <c r="SM16" s="31"/>
      <c r="SN16" s="31"/>
      <c r="SO16" s="31"/>
      <c r="SP16" s="31"/>
      <c r="SQ16" s="31"/>
      <c r="SR16" s="31"/>
      <c r="SS16" s="31"/>
      <c r="ST16" s="31"/>
      <c r="SU16" s="31"/>
      <c r="SV16" s="31"/>
      <c r="SW16" s="31"/>
      <c r="SX16" s="31"/>
      <c r="SY16" s="31"/>
      <c r="SZ16" s="31"/>
      <c r="TA16" s="31"/>
      <c r="TB16" s="31"/>
      <c r="TC16" s="31"/>
      <c r="TD16" s="31"/>
      <c r="TE16" s="31"/>
      <c r="TF16" s="31"/>
      <c r="TG16" s="31"/>
      <c r="TH16" s="31"/>
      <c r="TI16" s="31"/>
      <c r="TJ16" s="31"/>
      <c r="TK16" s="31"/>
      <c r="TL16" s="31"/>
      <c r="TM16" s="31"/>
      <c r="TN16" s="31"/>
      <c r="TO16" s="31"/>
      <c r="TP16" s="31"/>
      <c r="TQ16" s="31"/>
      <c r="TR16" s="31"/>
      <c r="TS16" s="31"/>
      <c r="TT16" s="31"/>
      <c r="TU16" s="31"/>
      <c r="TV16" s="31"/>
      <c r="TW16" s="31"/>
      <c r="TX16" s="31"/>
      <c r="TY16" s="31"/>
      <c r="TZ16" s="31"/>
      <c r="UA16" s="31"/>
      <c r="UB16" s="31"/>
      <c r="UC16" s="31"/>
      <c r="UD16" s="31"/>
      <c r="UE16" s="31"/>
      <c r="UF16" s="31"/>
      <c r="UG16" s="31"/>
      <c r="UH16" s="31"/>
      <c r="UI16" s="31"/>
      <c r="UJ16" s="31"/>
      <c r="UK16" s="31"/>
      <c r="UL16" s="31"/>
      <c r="UM16" s="31"/>
      <c r="UN16" s="31"/>
      <c r="UO16" s="31"/>
      <c r="UP16" s="31"/>
      <c r="UQ16" s="31"/>
      <c r="UR16" s="31"/>
      <c r="US16" s="31"/>
      <c r="UT16" s="31"/>
      <c r="UU16" s="31"/>
      <c r="UV16" s="31"/>
      <c r="UW16" s="31"/>
      <c r="UX16" s="31"/>
      <c r="UY16" s="31"/>
      <c r="UZ16" s="31"/>
      <c r="VA16" s="31"/>
      <c r="VB16" s="31"/>
      <c r="VC16" s="31"/>
      <c r="VD16" s="31"/>
      <c r="VE16" s="31"/>
      <c r="VF16" s="31"/>
      <c r="VG16" s="31"/>
      <c r="VH16" s="31"/>
      <c r="VI16" s="31"/>
      <c r="VJ16" s="31"/>
      <c r="VK16" s="31"/>
      <c r="VL16" s="31"/>
      <c r="VM16" s="31"/>
      <c r="VN16" s="31"/>
      <c r="VO16" s="31"/>
      <c r="VP16" s="31"/>
      <c r="VQ16" s="31"/>
      <c r="VR16" s="31"/>
      <c r="VS16" s="31"/>
      <c r="VT16" s="31"/>
      <c r="VU16" s="31"/>
      <c r="VV16" s="31"/>
      <c r="VW16" s="31"/>
      <c r="VX16" s="31"/>
      <c r="VY16" s="31"/>
      <c r="VZ16" s="31"/>
      <c r="WA16" s="31"/>
      <c r="WB16" s="31"/>
      <c r="WC16" s="31"/>
      <c r="WD16" s="31"/>
      <c r="WE16" s="31"/>
      <c r="WF16" s="31"/>
      <c r="WG16" s="31"/>
      <c r="WH16" s="31"/>
      <c r="WI16" s="31"/>
      <c r="WJ16" s="31"/>
      <c r="WK16" s="31"/>
      <c r="WL16" s="31"/>
      <c r="WM16" s="31"/>
      <c r="WN16" s="31"/>
      <c r="WO16" s="31"/>
      <c r="WP16" s="31"/>
      <c r="WQ16" s="31"/>
      <c r="WR16" s="31"/>
      <c r="WS16" s="31"/>
      <c r="WT16" s="31"/>
      <c r="WU16" s="31"/>
      <c r="WV16" s="31"/>
      <c r="WW16" s="31"/>
      <c r="WX16" s="31"/>
      <c r="WY16" s="31"/>
      <c r="WZ16" s="31"/>
      <c r="XA16" s="31"/>
      <c r="XB16" s="31"/>
      <c r="XC16" s="31"/>
      <c r="XD16" s="31"/>
      <c r="XE16" s="31"/>
      <c r="XF16" s="31"/>
      <c r="XG16" s="31"/>
      <c r="XH16" s="31"/>
      <c r="XI16" s="31"/>
      <c r="XJ16" s="31"/>
      <c r="XK16" s="31"/>
      <c r="XL16" s="31"/>
      <c r="XM16" s="31"/>
      <c r="XN16" s="31"/>
      <c r="XO16" s="31"/>
      <c r="XP16" s="31"/>
      <c r="XQ16" s="31"/>
      <c r="XR16" s="31"/>
      <c r="XS16" s="31"/>
      <c r="XT16" s="31"/>
      <c r="XU16" s="31"/>
      <c r="XV16" s="31"/>
      <c r="XW16" s="31"/>
      <c r="XX16" s="31"/>
      <c r="XY16" s="31"/>
      <c r="XZ16" s="31"/>
      <c r="YA16" s="31"/>
      <c r="YB16" s="31"/>
      <c r="YC16" s="31"/>
      <c r="YD16" s="31"/>
      <c r="YE16" s="31"/>
      <c r="YF16" s="31"/>
      <c r="YG16" s="31"/>
      <c r="YH16" s="31"/>
      <c r="YI16" s="31"/>
      <c r="YJ16" s="31"/>
      <c r="YK16" s="31"/>
      <c r="YL16" s="31"/>
      <c r="YM16" s="31"/>
      <c r="YN16" s="31"/>
      <c r="YO16" s="31"/>
      <c r="YP16" s="31"/>
      <c r="YQ16" s="31"/>
      <c r="YR16" s="31"/>
      <c r="YS16" s="31"/>
      <c r="YT16" s="31"/>
      <c r="YU16" s="31"/>
      <c r="YV16" s="31"/>
      <c r="YW16" s="31"/>
      <c r="YX16" s="31"/>
      <c r="YY16" s="31"/>
      <c r="YZ16" s="31"/>
      <c r="ZA16" s="31"/>
      <c r="ZB16" s="31"/>
      <c r="ZC16" s="31"/>
      <c r="ZD16" s="31"/>
      <c r="ZE16" s="31"/>
      <c r="ZF16" s="31"/>
      <c r="ZG16" s="31"/>
      <c r="ZH16" s="31"/>
      <c r="ZI16" s="31"/>
      <c r="ZJ16" s="31"/>
      <c r="ZK16" s="31"/>
      <c r="ZL16" s="31"/>
      <c r="ZM16" s="31"/>
      <c r="ZN16" s="31"/>
      <c r="ZO16" s="31"/>
      <c r="ZP16" s="31"/>
      <c r="ZQ16" s="31"/>
      <c r="ZR16" s="31"/>
      <c r="ZS16" s="31"/>
      <c r="ZT16" s="31"/>
      <c r="ZU16" s="31"/>
      <c r="ZV16" s="31"/>
      <c r="ZW16" s="31"/>
      <c r="ZX16" s="31"/>
      <c r="ZY16" s="31"/>
    </row>
    <row r="17" spans="1:701" s="31" customFormat="1" ht="45" customHeight="1" x14ac:dyDescent="0.25">
      <c r="B17" s="22" t="s">
        <v>78</v>
      </c>
      <c r="C17" s="23">
        <v>1</v>
      </c>
      <c r="D17" s="24" t="s">
        <v>92</v>
      </c>
      <c r="E17" s="28" t="s">
        <v>115</v>
      </c>
      <c r="F17" s="43">
        <v>1</v>
      </c>
      <c r="G17" s="43">
        <v>1</v>
      </c>
      <c r="H17" s="43">
        <v>1</v>
      </c>
      <c r="I17" s="43">
        <v>1</v>
      </c>
      <c r="J17" s="43">
        <v>1</v>
      </c>
      <c r="K17" s="43">
        <v>1</v>
      </c>
      <c r="L17" s="43">
        <v>1</v>
      </c>
      <c r="M17" s="43">
        <v>1</v>
      </c>
      <c r="N17" s="43">
        <v>1</v>
      </c>
      <c r="O17" s="43">
        <v>1</v>
      </c>
      <c r="P17" s="44"/>
      <c r="Q17" s="43">
        <v>0</v>
      </c>
      <c r="R17" s="43">
        <v>1</v>
      </c>
      <c r="S17" s="43">
        <v>1</v>
      </c>
      <c r="T17" s="43">
        <v>1</v>
      </c>
      <c r="U17" s="43">
        <v>1</v>
      </c>
      <c r="V17" s="43">
        <v>1</v>
      </c>
      <c r="W17" s="43">
        <v>1</v>
      </c>
      <c r="X17" s="43">
        <v>1</v>
      </c>
      <c r="Y17" s="43">
        <v>1</v>
      </c>
      <c r="Z17" s="43">
        <v>1</v>
      </c>
      <c r="AA17" s="43">
        <v>1</v>
      </c>
      <c r="AB17" s="43">
        <v>0</v>
      </c>
      <c r="AC17" s="43">
        <v>0</v>
      </c>
      <c r="AD17" s="43">
        <v>1</v>
      </c>
      <c r="AE17" s="43">
        <v>0</v>
      </c>
      <c r="AF17" s="43">
        <v>1</v>
      </c>
      <c r="AG17" s="43">
        <v>1</v>
      </c>
      <c r="AH17" s="43">
        <v>1</v>
      </c>
      <c r="AI17" s="43">
        <v>1</v>
      </c>
      <c r="AJ17" s="43">
        <v>1</v>
      </c>
      <c r="AK17" s="43">
        <v>1</v>
      </c>
      <c r="AL17" s="43">
        <v>1</v>
      </c>
      <c r="AM17" s="43">
        <v>1</v>
      </c>
      <c r="AN17" s="43">
        <v>1</v>
      </c>
      <c r="AO17" s="43">
        <v>1</v>
      </c>
      <c r="AP17" s="43">
        <v>1</v>
      </c>
      <c r="AQ17" s="43">
        <v>1</v>
      </c>
      <c r="AR17" s="43">
        <v>1</v>
      </c>
      <c r="AS17" s="43">
        <v>1</v>
      </c>
      <c r="AT17" s="43">
        <v>1</v>
      </c>
      <c r="AU17" s="43">
        <v>1</v>
      </c>
      <c r="AV17" s="43">
        <v>1</v>
      </c>
      <c r="AW17" s="43">
        <v>1</v>
      </c>
      <c r="AX17" s="43">
        <v>1</v>
      </c>
      <c r="AY17" s="43">
        <v>1</v>
      </c>
      <c r="AZ17" s="43">
        <v>1</v>
      </c>
      <c r="BA17" s="43">
        <v>1</v>
      </c>
      <c r="BB17" s="43">
        <v>1</v>
      </c>
      <c r="BC17" s="43"/>
      <c r="BD17" s="43">
        <v>1</v>
      </c>
      <c r="BE17" s="43">
        <v>1</v>
      </c>
      <c r="BF17" s="43">
        <v>1</v>
      </c>
      <c r="BG17" s="43"/>
      <c r="BH17" s="43">
        <v>1</v>
      </c>
      <c r="BI17" s="43">
        <v>1</v>
      </c>
      <c r="BJ17" s="43">
        <v>1</v>
      </c>
      <c r="BK17" s="43">
        <v>1</v>
      </c>
      <c r="BL17" s="43">
        <v>1</v>
      </c>
      <c r="BM17" s="43">
        <v>1</v>
      </c>
      <c r="BN17" s="43">
        <v>1</v>
      </c>
      <c r="BO17" s="43">
        <v>1</v>
      </c>
      <c r="BP17" s="43">
        <v>0</v>
      </c>
      <c r="BQ17" s="45">
        <f t="shared" si="2"/>
        <v>55</v>
      </c>
      <c r="BR17" s="21">
        <f t="shared" si="3"/>
        <v>91.666666666666657</v>
      </c>
      <c r="BS17" s="2">
        <v>0</v>
      </c>
      <c r="BT17" s="2">
        <v>0</v>
      </c>
      <c r="BU17" s="2">
        <v>0</v>
      </c>
      <c r="BV17" s="2">
        <v>0</v>
      </c>
      <c r="BW17" s="2">
        <v>0</v>
      </c>
      <c r="BX17" s="2">
        <v>0</v>
      </c>
      <c r="BY17" s="2"/>
      <c r="BZ17" s="20">
        <f t="shared" si="0"/>
        <v>201.66666666666666</v>
      </c>
      <c r="CA17" s="21">
        <f t="shared" si="1"/>
        <v>305.55555555555554</v>
      </c>
    </row>
    <row r="18" spans="1:701" s="31" customFormat="1" ht="45" customHeight="1" x14ac:dyDescent="0.25">
      <c r="B18" s="25" t="s">
        <v>79</v>
      </c>
      <c r="C18" s="26">
        <v>1</v>
      </c>
      <c r="D18" s="27" t="s">
        <v>98</v>
      </c>
      <c r="E18" s="29" t="s">
        <v>120</v>
      </c>
      <c r="F18" s="43">
        <v>1</v>
      </c>
      <c r="G18" s="43">
        <v>1</v>
      </c>
      <c r="H18" s="43">
        <v>1</v>
      </c>
      <c r="I18" s="43">
        <v>1</v>
      </c>
      <c r="J18" s="43">
        <v>1</v>
      </c>
      <c r="K18" s="43">
        <v>1</v>
      </c>
      <c r="L18" s="43">
        <v>0</v>
      </c>
      <c r="M18" s="43">
        <v>1</v>
      </c>
      <c r="N18" s="43">
        <v>1</v>
      </c>
      <c r="O18" s="43">
        <v>1</v>
      </c>
      <c r="P18" s="44"/>
      <c r="Q18" s="43">
        <v>1</v>
      </c>
      <c r="R18" s="43">
        <v>1</v>
      </c>
      <c r="S18" s="43">
        <v>1</v>
      </c>
      <c r="T18" s="43">
        <v>0</v>
      </c>
      <c r="U18" s="43">
        <v>1</v>
      </c>
      <c r="V18" s="43">
        <v>1</v>
      </c>
      <c r="W18" s="43">
        <v>1</v>
      </c>
      <c r="X18" s="43">
        <v>1</v>
      </c>
      <c r="Y18" s="43">
        <v>1</v>
      </c>
      <c r="Z18" s="43">
        <v>1</v>
      </c>
      <c r="AA18" s="43">
        <v>1</v>
      </c>
      <c r="AB18" s="43">
        <v>1</v>
      </c>
      <c r="AC18" s="43">
        <v>1</v>
      </c>
      <c r="AD18" s="43">
        <v>1</v>
      </c>
      <c r="AE18" s="43">
        <v>0</v>
      </c>
      <c r="AF18" s="43">
        <v>1</v>
      </c>
      <c r="AG18" s="43">
        <v>1</v>
      </c>
      <c r="AH18" s="43">
        <v>1</v>
      </c>
      <c r="AI18" s="43">
        <v>1</v>
      </c>
      <c r="AJ18" s="43">
        <v>1</v>
      </c>
      <c r="AK18" s="43">
        <v>1</v>
      </c>
      <c r="AL18" s="43">
        <v>1</v>
      </c>
      <c r="AM18" s="43">
        <v>1</v>
      </c>
      <c r="AN18" s="43">
        <v>1</v>
      </c>
      <c r="AO18" s="43">
        <v>1</v>
      </c>
      <c r="AP18" s="43">
        <v>1</v>
      </c>
      <c r="AQ18" s="43">
        <v>1</v>
      </c>
      <c r="AR18" s="43">
        <v>1</v>
      </c>
      <c r="AS18" s="43">
        <v>0</v>
      </c>
      <c r="AT18" s="43">
        <v>1</v>
      </c>
      <c r="AU18" s="43">
        <v>1</v>
      </c>
      <c r="AV18" s="43">
        <v>1</v>
      </c>
      <c r="AW18" s="43">
        <v>1</v>
      </c>
      <c r="AX18" s="43">
        <v>1</v>
      </c>
      <c r="AY18" s="43">
        <v>0</v>
      </c>
      <c r="AZ18" s="43">
        <v>0</v>
      </c>
      <c r="BA18" s="43">
        <v>0</v>
      </c>
      <c r="BB18" s="43">
        <v>0</v>
      </c>
      <c r="BC18" s="43"/>
      <c r="BD18" s="43">
        <v>1</v>
      </c>
      <c r="BE18" s="43">
        <v>1</v>
      </c>
      <c r="BF18" s="43">
        <v>0</v>
      </c>
      <c r="BG18" s="43"/>
      <c r="BH18" s="43">
        <v>1</v>
      </c>
      <c r="BI18" s="43">
        <v>1</v>
      </c>
      <c r="BJ18" s="43">
        <v>1</v>
      </c>
      <c r="BK18" s="43">
        <v>1</v>
      </c>
      <c r="BL18" s="43">
        <v>1</v>
      </c>
      <c r="BM18" s="43">
        <v>1</v>
      </c>
      <c r="BN18" s="43">
        <v>1</v>
      </c>
      <c r="BO18" s="43">
        <v>1</v>
      </c>
      <c r="BP18" s="43">
        <v>1</v>
      </c>
      <c r="BQ18" s="45">
        <f t="shared" si="2"/>
        <v>51</v>
      </c>
      <c r="BR18" s="21">
        <f t="shared" si="3"/>
        <v>85</v>
      </c>
      <c r="BS18" s="43">
        <v>0</v>
      </c>
      <c r="BT18" s="43">
        <v>1</v>
      </c>
      <c r="BU18" s="43">
        <v>1</v>
      </c>
      <c r="BV18" s="43">
        <v>1</v>
      </c>
      <c r="BW18" s="43">
        <v>1</v>
      </c>
      <c r="BX18" s="43">
        <v>1</v>
      </c>
      <c r="BY18" s="44"/>
      <c r="BZ18" s="20">
        <f t="shared" si="0"/>
        <v>192</v>
      </c>
      <c r="CA18" s="21">
        <f t="shared" si="1"/>
        <v>290.90909090909093</v>
      </c>
    </row>
    <row r="19" spans="1:701" s="31" customFormat="1" ht="45" customHeight="1" x14ac:dyDescent="0.25">
      <c r="A19" s="39"/>
      <c r="B19" s="22" t="s">
        <v>83</v>
      </c>
      <c r="C19" s="23">
        <v>4</v>
      </c>
      <c r="D19" s="24" t="s">
        <v>90</v>
      </c>
      <c r="E19" s="28" t="s">
        <v>113</v>
      </c>
      <c r="F19" s="43">
        <v>1</v>
      </c>
      <c r="G19" s="43">
        <v>1</v>
      </c>
      <c r="H19" s="43">
        <v>1</v>
      </c>
      <c r="I19" s="43">
        <v>1</v>
      </c>
      <c r="J19" s="43">
        <v>1</v>
      </c>
      <c r="K19" s="43">
        <v>1</v>
      </c>
      <c r="L19" s="43">
        <v>1</v>
      </c>
      <c r="M19" s="43">
        <v>1</v>
      </c>
      <c r="N19" s="43">
        <v>1</v>
      </c>
      <c r="O19" s="43">
        <v>1</v>
      </c>
      <c r="P19" s="44"/>
      <c r="Q19" s="43">
        <v>0</v>
      </c>
      <c r="R19" s="43">
        <v>1</v>
      </c>
      <c r="S19" s="43">
        <v>1</v>
      </c>
      <c r="T19" s="43">
        <v>1</v>
      </c>
      <c r="U19" s="43">
        <v>1</v>
      </c>
      <c r="V19" s="43">
        <v>1</v>
      </c>
      <c r="W19" s="43">
        <v>1</v>
      </c>
      <c r="X19" s="43">
        <v>1</v>
      </c>
      <c r="Y19" s="43">
        <v>1</v>
      </c>
      <c r="Z19" s="43">
        <v>1</v>
      </c>
      <c r="AA19" s="43">
        <v>1</v>
      </c>
      <c r="AB19" s="43">
        <v>0</v>
      </c>
      <c r="AC19" s="43">
        <v>0</v>
      </c>
      <c r="AD19" s="43">
        <v>1</v>
      </c>
      <c r="AE19" s="43">
        <v>0</v>
      </c>
      <c r="AF19" s="43">
        <v>1</v>
      </c>
      <c r="AG19" s="43">
        <v>1</v>
      </c>
      <c r="AH19" s="43">
        <v>1</v>
      </c>
      <c r="AI19" s="43">
        <v>1</v>
      </c>
      <c r="AJ19" s="43">
        <v>1</v>
      </c>
      <c r="AK19" s="43">
        <v>1</v>
      </c>
      <c r="AL19" s="43">
        <v>1</v>
      </c>
      <c r="AM19" s="43">
        <v>1</v>
      </c>
      <c r="AN19" s="43">
        <v>1</v>
      </c>
      <c r="AO19" s="43">
        <v>0</v>
      </c>
      <c r="AP19" s="43">
        <v>1</v>
      </c>
      <c r="AQ19" s="43">
        <v>1</v>
      </c>
      <c r="AR19" s="43">
        <v>1</v>
      </c>
      <c r="AS19" s="43">
        <v>1</v>
      </c>
      <c r="AT19" s="43">
        <v>1</v>
      </c>
      <c r="AU19" s="43">
        <v>1</v>
      </c>
      <c r="AV19" s="43">
        <v>1</v>
      </c>
      <c r="AW19" s="43">
        <v>1</v>
      </c>
      <c r="AX19" s="43">
        <v>1</v>
      </c>
      <c r="AY19" s="43">
        <v>0</v>
      </c>
      <c r="AZ19" s="43">
        <v>0</v>
      </c>
      <c r="BA19" s="43">
        <v>0</v>
      </c>
      <c r="BB19" s="43">
        <v>0</v>
      </c>
      <c r="BC19" s="43"/>
      <c r="BD19" s="43">
        <v>1</v>
      </c>
      <c r="BE19" s="43">
        <v>1</v>
      </c>
      <c r="BF19" s="43">
        <v>1</v>
      </c>
      <c r="BG19" s="43"/>
      <c r="BH19" s="43">
        <v>1</v>
      </c>
      <c r="BI19" s="43">
        <v>1</v>
      </c>
      <c r="BJ19" s="43">
        <v>0</v>
      </c>
      <c r="BK19" s="43">
        <v>1</v>
      </c>
      <c r="BL19" s="43">
        <v>1</v>
      </c>
      <c r="BM19" s="43">
        <v>0</v>
      </c>
      <c r="BN19" s="43">
        <v>1</v>
      </c>
      <c r="BO19" s="43">
        <v>1</v>
      </c>
      <c r="BP19" s="43">
        <v>1</v>
      </c>
      <c r="BQ19" s="45">
        <f t="shared" si="2"/>
        <v>49</v>
      </c>
      <c r="BR19" s="21">
        <f t="shared" si="3"/>
        <v>81.666666666666671</v>
      </c>
      <c r="BS19" s="43">
        <v>1</v>
      </c>
      <c r="BT19" s="43">
        <v>0</v>
      </c>
      <c r="BU19" s="43">
        <v>1</v>
      </c>
      <c r="BV19" s="43">
        <v>1</v>
      </c>
      <c r="BW19" s="43">
        <v>1</v>
      </c>
      <c r="BX19" s="43">
        <v>1</v>
      </c>
      <c r="BY19" s="44"/>
      <c r="BZ19" s="20">
        <f t="shared" si="0"/>
        <v>184.66666666666669</v>
      </c>
      <c r="CA19" s="21">
        <f t="shared" si="1"/>
        <v>279.79797979797985</v>
      </c>
    </row>
    <row r="20" spans="1:701" s="31" customFormat="1" ht="45" customHeight="1" x14ac:dyDescent="0.25">
      <c r="B20" s="25" t="s">
        <v>81</v>
      </c>
      <c r="C20" s="26">
        <v>1</v>
      </c>
      <c r="D20" s="27" t="s">
        <v>99</v>
      </c>
      <c r="E20" s="30" t="s">
        <v>125</v>
      </c>
      <c r="F20" s="43">
        <v>1</v>
      </c>
      <c r="G20" s="43">
        <v>1</v>
      </c>
      <c r="H20" s="43">
        <v>1</v>
      </c>
      <c r="I20" s="43">
        <v>1</v>
      </c>
      <c r="J20" s="43">
        <v>1</v>
      </c>
      <c r="K20" s="43">
        <v>1</v>
      </c>
      <c r="L20" s="43">
        <v>0</v>
      </c>
      <c r="M20" s="43">
        <v>1</v>
      </c>
      <c r="N20" s="43">
        <v>1</v>
      </c>
      <c r="O20" s="43">
        <v>1</v>
      </c>
      <c r="P20" s="44"/>
      <c r="Q20" s="43">
        <v>0</v>
      </c>
      <c r="R20" s="43">
        <v>1</v>
      </c>
      <c r="S20" s="43">
        <v>1</v>
      </c>
      <c r="T20" s="43">
        <v>1</v>
      </c>
      <c r="U20" s="43">
        <v>1</v>
      </c>
      <c r="V20" s="43">
        <v>1</v>
      </c>
      <c r="W20" s="43">
        <v>1</v>
      </c>
      <c r="X20" s="43">
        <v>1</v>
      </c>
      <c r="Y20" s="43">
        <v>1</v>
      </c>
      <c r="Z20" s="43">
        <v>1</v>
      </c>
      <c r="AA20" s="43">
        <v>1</v>
      </c>
      <c r="AB20" s="43">
        <v>1</v>
      </c>
      <c r="AC20" s="43">
        <v>1</v>
      </c>
      <c r="AD20" s="43">
        <v>1</v>
      </c>
      <c r="AE20" s="43">
        <v>0</v>
      </c>
      <c r="AF20" s="43">
        <v>1</v>
      </c>
      <c r="AG20" s="43">
        <v>1</v>
      </c>
      <c r="AH20" s="43">
        <v>1</v>
      </c>
      <c r="AI20" s="43">
        <v>1</v>
      </c>
      <c r="AJ20" s="43">
        <v>1</v>
      </c>
      <c r="AK20" s="43">
        <v>1</v>
      </c>
      <c r="AL20" s="43">
        <v>1</v>
      </c>
      <c r="AM20" s="43">
        <v>1</v>
      </c>
      <c r="AN20" s="43">
        <v>1</v>
      </c>
      <c r="AO20" s="43">
        <v>1</v>
      </c>
      <c r="AP20" s="43">
        <v>1</v>
      </c>
      <c r="AQ20" s="43">
        <v>1</v>
      </c>
      <c r="AR20" s="43">
        <v>1</v>
      </c>
      <c r="AS20" s="43">
        <v>1</v>
      </c>
      <c r="AT20" s="43">
        <v>1</v>
      </c>
      <c r="AU20" s="43">
        <v>1</v>
      </c>
      <c r="AV20" s="43">
        <v>1</v>
      </c>
      <c r="AW20" s="43">
        <v>1</v>
      </c>
      <c r="AX20" s="43">
        <v>1</v>
      </c>
      <c r="AY20" s="43">
        <v>0</v>
      </c>
      <c r="AZ20" s="43">
        <v>0</v>
      </c>
      <c r="BA20" s="43">
        <v>0</v>
      </c>
      <c r="BB20" s="43">
        <v>0</v>
      </c>
      <c r="BC20" s="43"/>
      <c r="BD20" s="43">
        <v>1</v>
      </c>
      <c r="BE20" s="43">
        <v>1</v>
      </c>
      <c r="BF20" s="43">
        <v>0</v>
      </c>
      <c r="BG20" s="43"/>
      <c r="BH20" s="43">
        <v>1</v>
      </c>
      <c r="BI20" s="43">
        <v>1</v>
      </c>
      <c r="BJ20" s="43">
        <v>0</v>
      </c>
      <c r="BK20" s="43">
        <v>1</v>
      </c>
      <c r="BL20" s="43">
        <v>0</v>
      </c>
      <c r="BM20" s="43">
        <v>1</v>
      </c>
      <c r="BN20" s="43">
        <v>1</v>
      </c>
      <c r="BO20" s="43">
        <v>1</v>
      </c>
      <c r="BP20" s="43">
        <v>0</v>
      </c>
      <c r="BQ20" s="45">
        <f t="shared" si="2"/>
        <v>49</v>
      </c>
      <c r="BR20" s="21">
        <f t="shared" si="3"/>
        <v>81.666666666666671</v>
      </c>
      <c r="BS20" s="43">
        <v>0</v>
      </c>
      <c r="BT20" s="43">
        <v>0</v>
      </c>
      <c r="BU20" s="43">
        <v>1</v>
      </c>
      <c r="BV20" s="43">
        <v>1</v>
      </c>
      <c r="BW20" s="43">
        <v>1</v>
      </c>
      <c r="BX20" s="43">
        <v>1</v>
      </c>
      <c r="BY20" s="44"/>
      <c r="BZ20" s="20">
        <f t="shared" si="0"/>
        <v>183.66666666666669</v>
      </c>
      <c r="CA20" s="21">
        <f t="shared" si="1"/>
        <v>278.28282828282835</v>
      </c>
    </row>
    <row r="21" spans="1:701" s="31" customFormat="1" ht="45" customHeight="1" x14ac:dyDescent="0.25">
      <c r="B21" s="22" t="s">
        <v>84</v>
      </c>
      <c r="C21" s="23">
        <v>3</v>
      </c>
      <c r="D21" s="24" t="s">
        <v>105</v>
      </c>
      <c r="E21" s="30" t="s">
        <v>126</v>
      </c>
      <c r="F21" s="43">
        <v>1</v>
      </c>
      <c r="G21" s="43">
        <v>1</v>
      </c>
      <c r="H21" s="43">
        <v>1</v>
      </c>
      <c r="I21" s="43">
        <v>1</v>
      </c>
      <c r="J21" s="43">
        <v>1</v>
      </c>
      <c r="K21" s="43">
        <v>1</v>
      </c>
      <c r="L21" s="43">
        <v>0</v>
      </c>
      <c r="M21" s="43">
        <v>1</v>
      </c>
      <c r="N21" s="43">
        <v>1</v>
      </c>
      <c r="O21" s="43">
        <v>1</v>
      </c>
      <c r="P21" s="44"/>
      <c r="Q21" s="43">
        <v>1</v>
      </c>
      <c r="R21" s="43">
        <v>1</v>
      </c>
      <c r="S21" s="43">
        <v>1</v>
      </c>
      <c r="T21" s="43">
        <v>1</v>
      </c>
      <c r="U21" s="43">
        <v>1</v>
      </c>
      <c r="V21" s="43">
        <v>1</v>
      </c>
      <c r="W21" s="43">
        <v>1</v>
      </c>
      <c r="X21" s="43">
        <v>1</v>
      </c>
      <c r="Y21" s="43">
        <v>1</v>
      </c>
      <c r="Z21" s="43">
        <v>1</v>
      </c>
      <c r="AA21" s="43">
        <v>0</v>
      </c>
      <c r="AB21" s="43">
        <v>1</v>
      </c>
      <c r="AC21" s="43">
        <v>1</v>
      </c>
      <c r="AD21" s="43">
        <v>1</v>
      </c>
      <c r="AE21" s="43">
        <v>0</v>
      </c>
      <c r="AF21" s="43">
        <v>1</v>
      </c>
      <c r="AG21" s="43">
        <v>1</v>
      </c>
      <c r="AH21" s="43">
        <v>0</v>
      </c>
      <c r="AI21" s="43">
        <v>1</v>
      </c>
      <c r="AJ21" s="43">
        <v>1</v>
      </c>
      <c r="AK21" s="43">
        <v>1</v>
      </c>
      <c r="AL21" s="43">
        <v>1</v>
      </c>
      <c r="AM21" s="43">
        <v>1</v>
      </c>
      <c r="AN21" s="43">
        <v>0</v>
      </c>
      <c r="AO21" s="43">
        <v>0</v>
      </c>
      <c r="AP21" s="43">
        <v>0</v>
      </c>
      <c r="AQ21" s="43">
        <v>1</v>
      </c>
      <c r="AR21" s="43">
        <v>1</v>
      </c>
      <c r="AS21" s="43">
        <v>0</v>
      </c>
      <c r="AT21" s="43">
        <v>1</v>
      </c>
      <c r="AU21" s="43">
        <v>1</v>
      </c>
      <c r="AV21" s="43">
        <v>1</v>
      </c>
      <c r="AW21" s="43">
        <v>1</v>
      </c>
      <c r="AX21" s="43">
        <v>1</v>
      </c>
      <c r="AY21" s="43">
        <v>0</v>
      </c>
      <c r="AZ21" s="43">
        <v>0</v>
      </c>
      <c r="BA21" s="43">
        <v>0</v>
      </c>
      <c r="BB21" s="43">
        <v>0</v>
      </c>
      <c r="BC21" s="43"/>
      <c r="BD21" s="43">
        <v>1</v>
      </c>
      <c r="BE21" s="43">
        <v>1</v>
      </c>
      <c r="BF21" s="43">
        <v>1</v>
      </c>
      <c r="BG21" s="43"/>
      <c r="BH21" s="43">
        <v>1</v>
      </c>
      <c r="BI21" s="43">
        <v>0</v>
      </c>
      <c r="BJ21" s="43">
        <v>0</v>
      </c>
      <c r="BK21" s="43">
        <v>1</v>
      </c>
      <c r="BL21" s="43">
        <v>0</v>
      </c>
      <c r="BM21" s="43">
        <v>1</v>
      </c>
      <c r="BN21" s="43">
        <v>1</v>
      </c>
      <c r="BO21" s="43">
        <v>1</v>
      </c>
      <c r="BP21" s="43">
        <v>1</v>
      </c>
      <c r="BQ21" s="45">
        <f t="shared" si="2"/>
        <v>45</v>
      </c>
      <c r="BR21" s="21">
        <f t="shared" si="3"/>
        <v>75</v>
      </c>
      <c r="BS21" s="43">
        <v>1</v>
      </c>
      <c r="BT21" s="43">
        <v>1</v>
      </c>
      <c r="BU21" s="43">
        <v>1</v>
      </c>
      <c r="BV21" s="43">
        <v>1</v>
      </c>
      <c r="BW21" s="43">
        <v>0</v>
      </c>
      <c r="BX21" s="43">
        <v>0</v>
      </c>
      <c r="BY21" s="44"/>
      <c r="BZ21" s="20">
        <f t="shared" si="0"/>
        <v>169</v>
      </c>
      <c r="CA21" s="21">
        <f t="shared" si="1"/>
        <v>256.06060606060606</v>
      </c>
    </row>
    <row r="22" spans="1:701" s="31" customFormat="1" ht="45" customHeight="1" x14ac:dyDescent="0.25">
      <c r="A22" s="39"/>
      <c r="B22" s="22" t="s">
        <v>83</v>
      </c>
      <c r="C22" s="23">
        <v>2</v>
      </c>
      <c r="D22" s="24" t="s">
        <v>88</v>
      </c>
      <c r="E22" s="28" t="s">
        <v>111</v>
      </c>
      <c r="F22" s="43">
        <v>1</v>
      </c>
      <c r="G22" s="43">
        <v>1</v>
      </c>
      <c r="H22" s="43">
        <v>1</v>
      </c>
      <c r="I22" s="43">
        <v>1</v>
      </c>
      <c r="J22" s="43">
        <v>1</v>
      </c>
      <c r="K22" s="43">
        <v>1</v>
      </c>
      <c r="L22" s="43">
        <v>0</v>
      </c>
      <c r="M22" s="43">
        <v>1</v>
      </c>
      <c r="N22" s="43">
        <v>1</v>
      </c>
      <c r="O22" s="43">
        <v>1</v>
      </c>
      <c r="P22" s="44"/>
      <c r="Q22" s="43">
        <v>1</v>
      </c>
      <c r="R22" s="43">
        <v>1</v>
      </c>
      <c r="S22" s="43">
        <v>1</v>
      </c>
      <c r="T22" s="43">
        <v>1</v>
      </c>
      <c r="U22" s="43">
        <v>1</v>
      </c>
      <c r="V22" s="43">
        <v>0</v>
      </c>
      <c r="W22" s="43">
        <v>0</v>
      </c>
      <c r="X22" s="43">
        <v>1</v>
      </c>
      <c r="Y22" s="43">
        <v>1</v>
      </c>
      <c r="Z22" s="43">
        <v>1</v>
      </c>
      <c r="AA22" s="43">
        <v>1</v>
      </c>
      <c r="AB22" s="43">
        <v>0</v>
      </c>
      <c r="AC22" s="43">
        <v>0</v>
      </c>
      <c r="AD22" s="43">
        <v>1</v>
      </c>
      <c r="AE22" s="43">
        <v>0</v>
      </c>
      <c r="AF22" s="43">
        <v>1</v>
      </c>
      <c r="AG22" s="43">
        <v>1</v>
      </c>
      <c r="AH22" s="43">
        <v>0</v>
      </c>
      <c r="AI22" s="43">
        <v>1</v>
      </c>
      <c r="AJ22" s="43">
        <v>1</v>
      </c>
      <c r="AK22" s="43">
        <v>1</v>
      </c>
      <c r="AL22" s="43">
        <v>1</v>
      </c>
      <c r="AM22" s="43">
        <v>1</v>
      </c>
      <c r="AN22" s="43">
        <v>1</v>
      </c>
      <c r="AO22" s="43">
        <v>1</v>
      </c>
      <c r="AP22" s="43">
        <v>1</v>
      </c>
      <c r="AQ22" s="43">
        <v>1</v>
      </c>
      <c r="AR22" s="43">
        <v>1</v>
      </c>
      <c r="AS22" s="43">
        <v>1</v>
      </c>
      <c r="AT22" s="43">
        <v>1</v>
      </c>
      <c r="AU22" s="43">
        <v>1</v>
      </c>
      <c r="AV22" s="43">
        <v>1</v>
      </c>
      <c r="AW22" s="43">
        <v>1</v>
      </c>
      <c r="AX22" s="43">
        <v>1</v>
      </c>
      <c r="AY22" s="43">
        <v>1</v>
      </c>
      <c r="AZ22" s="43">
        <v>0</v>
      </c>
      <c r="BA22" s="43">
        <v>0</v>
      </c>
      <c r="BB22" s="43">
        <v>0</v>
      </c>
      <c r="BC22" s="43"/>
      <c r="BD22" s="43">
        <v>1</v>
      </c>
      <c r="BE22" s="43">
        <v>0</v>
      </c>
      <c r="BF22" s="43">
        <v>0</v>
      </c>
      <c r="BG22" s="43"/>
      <c r="BH22" s="43">
        <v>1</v>
      </c>
      <c r="BI22" s="43">
        <v>0</v>
      </c>
      <c r="BJ22" s="43">
        <v>0</v>
      </c>
      <c r="BK22" s="43">
        <v>1</v>
      </c>
      <c r="BL22" s="43">
        <v>1</v>
      </c>
      <c r="BM22" s="43">
        <v>1</v>
      </c>
      <c r="BN22" s="43">
        <v>1</v>
      </c>
      <c r="BO22" s="43">
        <v>1</v>
      </c>
      <c r="BP22" s="43">
        <v>1</v>
      </c>
      <c r="BQ22" s="45">
        <f t="shared" si="2"/>
        <v>46</v>
      </c>
      <c r="BR22" s="21">
        <f t="shared" si="3"/>
        <v>76.666666666666671</v>
      </c>
      <c r="BS22" s="43">
        <v>0</v>
      </c>
      <c r="BT22" s="43">
        <v>1</v>
      </c>
      <c r="BU22" s="43">
        <v>1</v>
      </c>
      <c r="BV22" s="43">
        <v>1</v>
      </c>
      <c r="BW22" s="43">
        <v>0</v>
      </c>
      <c r="BX22" s="43">
        <v>0</v>
      </c>
      <c r="BY22" s="44"/>
      <c r="BZ22" s="20">
        <f t="shared" si="0"/>
        <v>171.66666666666669</v>
      </c>
      <c r="CA22" s="21">
        <f t="shared" si="1"/>
        <v>260.1010101010101</v>
      </c>
    </row>
    <row r="23" spans="1:701" s="33" customFormat="1" ht="45" customHeight="1" x14ac:dyDescent="0.25">
      <c r="A23" s="39"/>
      <c r="B23" s="25" t="s">
        <v>77</v>
      </c>
      <c r="C23" s="26">
        <v>1</v>
      </c>
      <c r="D23" s="27" t="s">
        <v>91</v>
      </c>
      <c r="E23" s="28" t="s">
        <v>114</v>
      </c>
      <c r="F23" s="43">
        <v>1</v>
      </c>
      <c r="G23" s="43">
        <v>1</v>
      </c>
      <c r="H23" s="43">
        <v>1</v>
      </c>
      <c r="I23" s="43">
        <v>0</v>
      </c>
      <c r="J23" s="43">
        <v>1</v>
      </c>
      <c r="K23" s="43">
        <v>1</v>
      </c>
      <c r="L23" s="43">
        <v>0</v>
      </c>
      <c r="M23" s="43">
        <v>1</v>
      </c>
      <c r="N23" s="43">
        <v>1</v>
      </c>
      <c r="O23" s="43">
        <v>1</v>
      </c>
      <c r="P23" s="44"/>
      <c r="Q23" s="43">
        <v>1</v>
      </c>
      <c r="R23" s="43">
        <v>1</v>
      </c>
      <c r="S23" s="43">
        <v>1</v>
      </c>
      <c r="T23" s="43">
        <v>0</v>
      </c>
      <c r="U23" s="43">
        <v>1</v>
      </c>
      <c r="V23" s="43">
        <v>1</v>
      </c>
      <c r="W23" s="43">
        <v>1</v>
      </c>
      <c r="X23" s="43">
        <v>0</v>
      </c>
      <c r="Y23" s="43">
        <v>1</v>
      </c>
      <c r="Z23" s="43">
        <v>1</v>
      </c>
      <c r="AA23" s="43">
        <v>1</v>
      </c>
      <c r="AB23" s="43">
        <v>1</v>
      </c>
      <c r="AC23" s="43">
        <v>1</v>
      </c>
      <c r="AD23" s="43">
        <v>1</v>
      </c>
      <c r="AE23" s="43">
        <v>1</v>
      </c>
      <c r="AF23" s="43">
        <v>1</v>
      </c>
      <c r="AG23" s="43">
        <v>1</v>
      </c>
      <c r="AH23" s="43">
        <v>0</v>
      </c>
      <c r="AI23" s="43">
        <v>1</v>
      </c>
      <c r="AJ23" s="43">
        <v>1</v>
      </c>
      <c r="AK23" s="43">
        <v>1</v>
      </c>
      <c r="AL23" s="43">
        <v>1</v>
      </c>
      <c r="AM23" s="43">
        <v>1</v>
      </c>
      <c r="AN23" s="43">
        <v>0</v>
      </c>
      <c r="AO23" s="43">
        <v>0</v>
      </c>
      <c r="AP23" s="43">
        <v>1</v>
      </c>
      <c r="AQ23" s="43">
        <v>1</v>
      </c>
      <c r="AR23" s="43">
        <v>1</v>
      </c>
      <c r="AS23" s="43">
        <v>0</v>
      </c>
      <c r="AT23" s="43">
        <v>1</v>
      </c>
      <c r="AU23" s="43">
        <v>1</v>
      </c>
      <c r="AV23" s="43">
        <v>1</v>
      </c>
      <c r="AW23" s="43">
        <v>1</v>
      </c>
      <c r="AX23" s="43">
        <v>1</v>
      </c>
      <c r="AY23" s="43">
        <v>0</v>
      </c>
      <c r="AZ23" s="43">
        <v>0</v>
      </c>
      <c r="BA23" s="43">
        <v>0</v>
      </c>
      <c r="BB23" s="43">
        <v>0</v>
      </c>
      <c r="BC23" s="43"/>
      <c r="BD23" s="43">
        <v>1</v>
      </c>
      <c r="BE23" s="43">
        <v>1</v>
      </c>
      <c r="BF23" s="43">
        <v>1</v>
      </c>
      <c r="BG23" s="43"/>
      <c r="BH23" s="43">
        <v>1</v>
      </c>
      <c r="BI23" s="43">
        <v>1</v>
      </c>
      <c r="BJ23" s="43">
        <v>0</v>
      </c>
      <c r="BK23" s="43">
        <v>1</v>
      </c>
      <c r="BL23" s="43">
        <v>0</v>
      </c>
      <c r="BM23" s="43">
        <v>1</v>
      </c>
      <c r="BN23" s="43">
        <v>0</v>
      </c>
      <c r="BO23" s="43">
        <v>0</v>
      </c>
      <c r="BP23" s="43">
        <v>0</v>
      </c>
      <c r="BQ23" s="45">
        <f t="shared" si="2"/>
        <v>43</v>
      </c>
      <c r="BR23" s="21">
        <f t="shared" si="3"/>
        <v>71.666666666666671</v>
      </c>
      <c r="BS23" s="43">
        <v>1</v>
      </c>
      <c r="BT23" s="43">
        <v>1</v>
      </c>
      <c r="BU23" s="43">
        <v>1</v>
      </c>
      <c r="BV23" s="43">
        <v>1</v>
      </c>
      <c r="BW23" s="43">
        <v>1</v>
      </c>
      <c r="BX23" s="43">
        <v>1</v>
      </c>
      <c r="BY23" s="44"/>
      <c r="BZ23" s="20">
        <f t="shared" si="0"/>
        <v>163.66666666666669</v>
      </c>
      <c r="CA23" s="21">
        <f t="shared" si="1"/>
        <v>247.97979797979801</v>
      </c>
      <c r="CB23" s="31"/>
      <c r="CC23" s="31"/>
      <c r="CD23" s="31"/>
      <c r="CE23" s="31"/>
      <c r="CF23" s="31"/>
      <c r="CG23" s="31"/>
      <c r="CH23" s="31"/>
      <c r="CI23" s="31"/>
      <c r="CJ23" s="31"/>
      <c r="CK23" s="31"/>
      <c r="CL23" s="31"/>
      <c r="CM23" s="31"/>
      <c r="CN23" s="31"/>
      <c r="CO23" s="31"/>
      <c r="CP23" s="31"/>
      <c r="CQ23" s="31"/>
      <c r="CR23" s="31"/>
      <c r="CS23" s="31"/>
      <c r="CT23" s="31"/>
      <c r="CU23" s="31"/>
      <c r="CV23" s="31"/>
      <c r="CW23" s="31"/>
      <c r="CX23" s="31"/>
      <c r="CY23" s="31"/>
      <c r="CZ23" s="31"/>
      <c r="DA23" s="31"/>
      <c r="DB23" s="31"/>
      <c r="DC23" s="31"/>
      <c r="DD23" s="31"/>
      <c r="DE23" s="31"/>
      <c r="DF23" s="31"/>
      <c r="DG23" s="31"/>
      <c r="DH23" s="31"/>
      <c r="DI23" s="31"/>
      <c r="DJ23" s="31"/>
      <c r="DK23" s="31"/>
      <c r="DL23" s="31"/>
      <c r="DM23" s="31"/>
      <c r="DN23" s="31"/>
      <c r="DO23" s="31"/>
      <c r="DP23" s="31"/>
      <c r="DQ23" s="31"/>
      <c r="DR23" s="31"/>
      <c r="DS23" s="31"/>
      <c r="DT23" s="31"/>
      <c r="DU23" s="31"/>
      <c r="DV23" s="31"/>
      <c r="DW23" s="31"/>
      <c r="DX23" s="31"/>
      <c r="DY23" s="31"/>
      <c r="DZ23" s="31"/>
      <c r="EA23" s="31"/>
      <c r="EB23" s="31"/>
      <c r="EC23" s="31"/>
      <c r="ED23" s="31"/>
      <c r="EE23" s="31"/>
      <c r="EF23" s="31"/>
      <c r="EG23" s="31"/>
      <c r="EH23" s="31"/>
      <c r="EI23" s="31"/>
      <c r="EJ23" s="31"/>
      <c r="EK23" s="31"/>
      <c r="EL23" s="31"/>
      <c r="EM23" s="31"/>
      <c r="EN23" s="31"/>
      <c r="EO23" s="31"/>
      <c r="EP23" s="31"/>
      <c r="EQ23" s="31"/>
      <c r="ER23" s="31"/>
      <c r="ES23" s="31"/>
      <c r="ET23" s="31"/>
      <c r="EU23" s="31"/>
      <c r="EV23" s="31"/>
      <c r="EW23" s="31"/>
      <c r="EX23" s="31"/>
      <c r="EY23" s="31"/>
      <c r="EZ23" s="31"/>
      <c r="FA23" s="31"/>
      <c r="FB23" s="31"/>
      <c r="FC23" s="31"/>
      <c r="FD23" s="31"/>
      <c r="FE23" s="31"/>
      <c r="FF23" s="31"/>
      <c r="FG23" s="31"/>
      <c r="FH23" s="31"/>
      <c r="FI23" s="31"/>
      <c r="FJ23" s="31"/>
      <c r="FK23" s="31"/>
      <c r="FL23" s="31"/>
      <c r="FM23" s="31"/>
      <c r="FN23" s="31"/>
      <c r="FO23" s="31"/>
      <c r="FP23" s="31"/>
      <c r="FQ23" s="31"/>
      <c r="FR23" s="31"/>
      <c r="FS23" s="31"/>
      <c r="FT23" s="31"/>
      <c r="FU23" s="31"/>
      <c r="FV23" s="31"/>
      <c r="FW23" s="31"/>
      <c r="FX23" s="31"/>
      <c r="FY23" s="31"/>
      <c r="FZ23" s="31"/>
      <c r="GA23" s="31"/>
      <c r="GB23" s="31"/>
      <c r="GC23" s="31"/>
      <c r="GD23" s="31"/>
      <c r="GE23" s="31"/>
      <c r="GF23" s="31"/>
      <c r="GG23" s="31"/>
      <c r="GH23" s="31"/>
      <c r="GI23" s="31"/>
      <c r="GJ23" s="31"/>
      <c r="GK23" s="31"/>
      <c r="GL23" s="31"/>
      <c r="GM23" s="31"/>
      <c r="GN23" s="31"/>
      <c r="GO23" s="31"/>
      <c r="GP23" s="31"/>
      <c r="GQ23" s="31"/>
      <c r="GR23" s="31"/>
      <c r="GS23" s="31"/>
      <c r="GT23" s="31"/>
      <c r="GU23" s="31"/>
      <c r="GV23" s="31"/>
      <c r="GW23" s="31"/>
      <c r="GX23" s="31"/>
      <c r="GY23" s="31"/>
      <c r="GZ23" s="31"/>
      <c r="HA23" s="31"/>
      <c r="HB23" s="31"/>
      <c r="HC23" s="31"/>
      <c r="HD23" s="31"/>
      <c r="HE23" s="31"/>
      <c r="HF23" s="31"/>
      <c r="HG23" s="31"/>
      <c r="HH23" s="31"/>
      <c r="HI23" s="31"/>
      <c r="HJ23" s="31"/>
      <c r="HK23" s="31"/>
      <c r="HL23" s="31"/>
      <c r="HM23" s="31"/>
      <c r="HN23" s="31"/>
      <c r="HO23" s="31"/>
      <c r="HP23" s="31"/>
      <c r="HQ23" s="31"/>
      <c r="HR23" s="31"/>
      <c r="HS23" s="31"/>
      <c r="HT23" s="31"/>
      <c r="HU23" s="31"/>
      <c r="HV23" s="31"/>
      <c r="HW23" s="31"/>
      <c r="HX23" s="31"/>
      <c r="HY23" s="31"/>
      <c r="HZ23" s="31"/>
      <c r="IA23" s="31"/>
      <c r="IB23" s="31"/>
      <c r="IC23" s="31"/>
      <c r="ID23" s="31"/>
      <c r="IE23" s="31"/>
      <c r="IF23" s="31"/>
      <c r="IG23" s="31"/>
      <c r="IH23" s="31"/>
      <c r="II23" s="31"/>
      <c r="IJ23" s="31"/>
      <c r="IK23" s="31"/>
      <c r="IL23" s="31"/>
      <c r="IM23" s="31"/>
      <c r="IN23" s="31"/>
      <c r="IO23" s="31"/>
      <c r="IP23" s="31"/>
      <c r="IQ23" s="31"/>
      <c r="IR23" s="31"/>
      <c r="IS23" s="31"/>
      <c r="IT23" s="31"/>
      <c r="IU23" s="31"/>
      <c r="IV23" s="31"/>
      <c r="IW23" s="31"/>
      <c r="IX23" s="31"/>
      <c r="IY23" s="31"/>
      <c r="IZ23" s="31"/>
      <c r="JA23" s="31"/>
      <c r="JB23" s="31"/>
      <c r="JC23" s="31"/>
      <c r="JD23" s="31"/>
      <c r="JE23" s="31"/>
      <c r="JF23" s="31"/>
      <c r="JG23" s="31"/>
      <c r="JH23" s="31"/>
      <c r="JI23" s="31"/>
      <c r="JJ23" s="31"/>
      <c r="JK23" s="31"/>
      <c r="JL23" s="31"/>
      <c r="JM23" s="31"/>
      <c r="JN23" s="31"/>
      <c r="JO23" s="31"/>
      <c r="JP23" s="31"/>
      <c r="JQ23" s="31"/>
      <c r="JR23" s="31"/>
      <c r="JS23" s="31"/>
      <c r="JT23" s="31"/>
      <c r="JU23" s="31"/>
      <c r="JV23" s="31"/>
      <c r="JW23" s="31"/>
      <c r="JX23" s="31"/>
      <c r="JY23" s="31"/>
      <c r="JZ23" s="31"/>
      <c r="KA23" s="31"/>
      <c r="KB23" s="31"/>
      <c r="KC23" s="31"/>
      <c r="KD23" s="31"/>
      <c r="KE23" s="31"/>
      <c r="KF23" s="31"/>
      <c r="KG23" s="31"/>
      <c r="KH23" s="31"/>
      <c r="KI23" s="31"/>
      <c r="KJ23" s="31"/>
      <c r="KK23" s="31"/>
      <c r="KL23" s="31"/>
      <c r="KM23" s="31"/>
      <c r="KN23" s="31"/>
      <c r="KO23" s="31"/>
      <c r="KP23" s="31"/>
      <c r="KQ23" s="31"/>
      <c r="KR23" s="31"/>
      <c r="KS23" s="31"/>
      <c r="KT23" s="31"/>
      <c r="KU23" s="31"/>
      <c r="KV23" s="31"/>
      <c r="KW23" s="31"/>
      <c r="KX23" s="31"/>
      <c r="KY23" s="31"/>
      <c r="KZ23" s="31"/>
      <c r="LA23" s="31"/>
      <c r="LB23" s="31"/>
      <c r="LC23" s="31"/>
      <c r="LD23" s="31"/>
      <c r="LE23" s="31"/>
      <c r="LF23" s="31"/>
      <c r="LG23" s="31"/>
      <c r="LH23" s="31"/>
      <c r="LI23" s="31"/>
      <c r="LJ23" s="31"/>
      <c r="LK23" s="31"/>
      <c r="LL23" s="31"/>
      <c r="LM23" s="31"/>
      <c r="LN23" s="31"/>
      <c r="LO23" s="31"/>
      <c r="LP23" s="31"/>
      <c r="LQ23" s="31"/>
      <c r="LR23" s="31"/>
      <c r="LS23" s="31"/>
      <c r="LT23" s="31"/>
      <c r="LU23" s="31"/>
      <c r="LV23" s="31"/>
      <c r="LW23" s="31"/>
      <c r="LX23" s="31"/>
      <c r="LY23" s="31"/>
      <c r="LZ23" s="31"/>
      <c r="MA23" s="31"/>
      <c r="MB23" s="31"/>
      <c r="MC23" s="31"/>
      <c r="MD23" s="31"/>
      <c r="ME23" s="31"/>
      <c r="MF23" s="31"/>
      <c r="MG23" s="31"/>
      <c r="MH23" s="31"/>
      <c r="MI23" s="31"/>
      <c r="MJ23" s="31"/>
      <c r="MK23" s="31"/>
      <c r="ML23" s="31"/>
      <c r="MM23" s="31"/>
      <c r="MN23" s="31"/>
      <c r="MO23" s="31"/>
      <c r="MP23" s="31"/>
      <c r="MQ23" s="31"/>
      <c r="MR23" s="31"/>
      <c r="MS23" s="31"/>
      <c r="MT23" s="31"/>
      <c r="MU23" s="31"/>
      <c r="MV23" s="31"/>
      <c r="MW23" s="31"/>
      <c r="MX23" s="31"/>
      <c r="MY23" s="31"/>
      <c r="MZ23" s="31"/>
      <c r="NA23" s="31"/>
      <c r="NB23" s="31"/>
      <c r="NC23" s="31"/>
      <c r="ND23" s="31"/>
      <c r="NE23" s="31"/>
      <c r="NF23" s="31"/>
      <c r="NG23" s="31"/>
      <c r="NH23" s="31"/>
      <c r="NI23" s="31"/>
      <c r="NJ23" s="31"/>
      <c r="NK23" s="31"/>
      <c r="NL23" s="31"/>
      <c r="NM23" s="31"/>
      <c r="NN23" s="31"/>
      <c r="NO23" s="31"/>
      <c r="NP23" s="31"/>
      <c r="NQ23" s="31"/>
      <c r="NR23" s="31"/>
      <c r="NS23" s="31"/>
      <c r="NT23" s="31"/>
      <c r="NU23" s="31"/>
      <c r="NV23" s="31"/>
      <c r="NW23" s="31"/>
      <c r="NX23" s="31"/>
      <c r="NY23" s="31"/>
      <c r="NZ23" s="31"/>
      <c r="OA23" s="31"/>
      <c r="OB23" s="31"/>
      <c r="OC23" s="31"/>
      <c r="OD23" s="31"/>
      <c r="OE23" s="31"/>
      <c r="OF23" s="31"/>
      <c r="OG23" s="31"/>
      <c r="OH23" s="31"/>
      <c r="OI23" s="31"/>
      <c r="OJ23" s="31"/>
      <c r="OK23" s="31"/>
      <c r="OL23" s="31"/>
      <c r="OM23" s="31"/>
      <c r="ON23" s="31"/>
      <c r="OO23" s="31"/>
      <c r="OP23" s="31"/>
      <c r="OQ23" s="31"/>
      <c r="OR23" s="31"/>
      <c r="OS23" s="31"/>
      <c r="OT23" s="31"/>
      <c r="OU23" s="31"/>
      <c r="OV23" s="31"/>
      <c r="OW23" s="31"/>
      <c r="OX23" s="31"/>
      <c r="OY23" s="31"/>
      <c r="OZ23" s="31"/>
      <c r="PA23" s="31"/>
      <c r="PB23" s="31"/>
      <c r="PC23" s="31"/>
      <c r="PD23" s="31"/>
      <c r="PE23" s="31"/>
      <c r="PF23" s="31"/>
      <c r="PG23" s="31"/>
      <c r="PH23" s="31"/>
      <c r="PI23" s="31"/>
      <c r="PJ23" s="31"/>
      <c r="PK23" s="31"/>
      <c r="PL23" s="31"/>
      <c r="PM23" s="31"/>
      <c r="PN23" s="31"/>
      <c r="PO23" s="31"/>
      <c r="PP23" s="31"/>
      <c r="PQ23" s="31"/>
      <c r="PR23" s="31"/>
      <c r="PS23" s="31"/>
      <c r="PT23" s="31"/>
      <c r="PU23" s="31"/>
      <c r="PV23" s="31"/>
      <c r="PW23" s="31"/>
      <c r="PX23" s="31"/>
      <c r="PY23" s="31"/>
      <c r="PZ23" s="31"/>
      <c r="QA23" s="31"/>
      <c r="QB23" s="31"/>
      <c r="QC23" s="31"/>
      <c r="QD23" s="31"/>
      <c r="QE23" s="31"/>
      <c r="QF23" s="31"/>
      <c r="QG23" s="31"/>
      <c r="QH23" s="31"/>
      <c r="QI23" s="31"/>
      <c r="QJ23" s="31"/>
      <c r="QK23" s="31"/>
      <c r="QL23" s="31"/>
      <c r="QM23" s="31"/>
      <c r="QN23" s="31"/>
      <c r="QO23" s="31"/>
      <c r="QP23" s="31"/>
      <c r="QQ23" s="31"/>
      <c r="QR23" s="31"/>
      <c r="QS23" s="31"/>
      <c r="QT23" s="31"/>
      <c r="QU23" s="31"/>
      <c r="QV23" s="31"/>
      <c r="QW23" s="31"/>
      <c r="QX23" s="31"/>
      <c r="QY23" s="31"/>
      <c r="QZ23" s="31"/>
      <c r="RA23" s="31"/>
      <c r="RB23" s="31"/>
      <c r="RC23" s="31"/>
      <c r="RD23" s="31"/>
      <c r="RE23" s="31"/>
      <c r="RF23" s="31"/>
      <c r="RG23" s="31"/>
      <c r="RH23" s="31"/>
      <c r="RI23" s="31"/>
      <c r="RJ23" s="31"/>
      <c r="RK23" s="31"/>
      <c r="RL23" s="31"/>
      <c r="RM23" s="31"/>
      <c r="RN23" s="31"/>
      <c r="RO23" s="31"/>
      <c r="RP23" s="31"/>
      <c r="RQ23" s="31"/>
      <c r="RR23" s="31"/>
      <c r="RS23" s="31"/>
      <c r="RT23" s="31"/>
      <c r="RU23" s="31"/>
      <c r="RV23" s="31"/>
      <c r="RW23" s="31"/>
      <c r="RX23" s="31"/>
      <c r="RY23" s="31"/>
      <c r="RZ23" s="31"/>
      <c r="SA23" s="31"/>
      <c r="SB23" s="31"/>
      <c r="SC23" s="31"/>
      <c r="SD23" s="31"/>
      <c r="SE23" s="31"/>
      <c r="SF23" s="31"/>
      <c r="SG23" s="31"/>
      <c r="SH23" s="31"/>
      <c r="SI23" s="31"/>
      <c r="SJ23" s="31"/>
      <c r="SK23" s="31"/>
      <c r="SL23" s="31"/>
      <c r="SM23" s="31"/>
      <c r="SN23" s="31"/>
      <c r="SO23" s="31"/>
      <c r="SP23" s="31"/>
      <c r="SQ23" s="31"/>
      <c r="SR23" s="31"/>
      <c r="SS23" s="31"/>
      <c r="ST23" s="31"/>
      <c r="SU23" s="31"/>
      <c r="SV23" s="31"/>
      <c r="SW23" s="31"/>
      <c r="SX23" s="31"/>
      <c r="SY23" s="31"/>
      <c r="SZ23" s="31"/>
      <c r="TA23" s="31"/>
      <c r="TB23" s="31"/>
      <c r="TC23" s="31"/>
      <c r="TD23" s="31"/>
      <c r="TE23" s="31"/>
      <c r="TF23" s="31"/>
      <c r="TG23" s="31"/>
      <c r="TH23" s="31"/>
      <c r="TI23" s="31"/>
      <c r="TJ23" s="31"/>
      <c r="TK23" s="31"/>
      <c r="TL23" s="31"/>
      <c r="TM23" s="31"/>
      <c r="TN23" s="31"/>
      <c r="TO23" s="31"/>
      <c r="TP23" s="31"/>
      <c r="TQ23" s="31"/>
      <c r="TR23" s="31"/>
      <c r="TS23" s="31"/>
      <c r="TT23" s="31"/>
      <c r="TU23" s="31"/>
      <c r="TV23" s="31"/>
      <c r="TW23" s="31"/>
      <c r="TX23" s="31"/>
      <c r="TY23" s="31"/>
      <c r="TZ23" s="31"/>
      <c r="UA23" s="31"/>
      <c r="UB23" s="31"/>
      <c r="UC23" s="31"/>
      <c r="UD23" s="31"/>
      <c r="UE23" s="31"/>
      <c r="UF23" s="31"/>
      <c r="UG23" s="31"/>
      <c r="UH23" s="31"/>
      <c r="UI23" s="31"/>
      <c r="UJ23" s="31"/>
      <c r="UK23" s="31"/>
      <c r="UL23" s="31"/>
      <c r="UM23" s="31"/>
      <c r="UN23" s="31"/>
      <c r="UO23" s="31"/>
      <c r="UP23" s="31"/>
      <c r="UQ23" s="31"/>
      <c r="UR23" s="31"/>
      <c r="US23" s="31"/>
      <c r="UT23" s="31"/>
      <c r="UU23" s="31"/>
      <c r="UV23" s="31"/>
      <c r="UW23" s="31"/>
      <c r="UX23" s="31"/>
      <c r="UY23" s="31"/>
      <c r="UZ23" s="31"/>
      <c r="VA23" s="31"/>
      <c r="VB23" s="31"/>
      <c r="VC23" s="31"/>
      <c r="VD23" s="31"/>
      <c r="VE23" s="31"/>
      <c r="VF23" s="31"/>
      <c r="VG23" s="31"/>
      <c r="VH23" s="31"/>
      <c r="VI23" s="31"/>
      <c r="VJ23" s="31"/>
      <c r="VK23" s="31"/>
      <c r="VL23" s="31"/>
      <c r="VM23" s="31"/>
      <c r="VN23" s="31"/>
      <c r="VO23" s="31"/>
      <c r="VP23" s="31"/>
      <c r="VQ23" s="31"/>
      <c r="VR23" s="31"/>
      <c r="VS23" s="31"/>
      <c r="VT23" s="31"/>
      <c r="VU23" s="31"/>
      <c r="VV23" s="31"/>
      <c r="VW23" s="31"/>
      <c r="VX23" s="31"/>
      <c r="VY23" s="31"/>
      <c r="VZ23" s="31"/>
      <c r="WA23" s="31"/>
      <c r="WB23" s="31"/>
      <c r="WC23" s="31"/>
      <c r="WD23" s="31"/>
      <c r="WE23" s="31"/>
      <c r="WF23" s="31"/>
      <c r="WG23" s="31"/>
      <c r="WH23" s="31"/>
      <c r="WI23" s="31"/>
      <c r="WJ23" s="31"/>
      <c r="WK23" s="31"/>
      <c r="WL23" s="31"/>
      <c r="WM23" s="31"/>
      <c r="WN23" s="31"/>
      <c r="WO23" s="31"/>
      <c r="WP23" s="31"/>
      <c r="WQ23" s="31"/>
      <c r="WR23" s="31"/>
      <c r="WS23" s="31"/>
      <c r="WT23" s="31"/>
      <c r="WU23" s="31"/>
      <c r="WV23" s="31"/>
      <c r="WW23" s="31"/>
      <c r="WX23" s="31"/>
      <c r="WY23" s="31"/>
      <c r="WZ23" s="31"/>
      <c r="XA23" s="31"/>
      <c r="XB23" s="31"/>
      <c r="XC23" s="31"/>
      <c r="XD23" s="31"/>
      <c r="XE23" s="31"/>
      <c r="XF23" s="31"/>
      <c r="XG23" s="31"/>
      <c r="XH23" s="31"/>
      <c r="XI23" s="31"/>
      <c r="XJ23" s="31"/>
      <c r="XK23" s="31"/>
      <c r="XL23" s="31"/>
      <c r="XM23" s="31"/>
      <c r="XN23" s="31"/>
      <c r="XO23" s="31"/>
      <c r="XP23" s="31"/>
      <c r="XQ23" s="31"/>
      <c r="XR23" s="31"/>
      <c r="XS23" s="31"/>
      <c r="XT23" s="31"/>
      <c r="XU23" s="31"/>
      <c r="XV23" s="31"/>
      <c r="XW23" s="31"/>
      <c r="XX23" s="31"/>
      <c r="XY23" s="31"/>
      <c r="XZ23" s="31"/>
      <c r="YA23" s="31"/>
      <c r="YB23" s="31"/>
      <c r="YC23" s="31"/>
      <c r="YD23" s="31"/>
      <c r="YE23" s="31"/>
      <c r="YF23" s="31"/>
      <c r="YG23" s="31"/>
      <c r="YH23" s="31"/>
      <c r="YI23" s="31"/>
      <c r="YJ23" s="31"/>
      <c r="YK23" s="31"/>
      <c r="YL23" s="31"/>
      <c r="YM23" s="31"/>
      <c r="YN23" s="31"/>
      <c r="YO23" s="31"/>
      <c r="YP23" s="31"/>
      <c r="YQ23" s="31"/>
      <c r="YR23" s="31"/>
      <c r="YS23" s="31"/>
      <c r="YT23" s="31"/>
      <c r="YU23" s="31"/>
      <c r="YV23" s="31"/>
      <c r="YW23" s="31"/>
      <c r="YX23" s="31"/>
      <c r="YY23" s="31"/>
      <c r="YZ23" s="31"/>
      <c r="ZA23" s="31"/>
      <c r="ZB23" s="31"/>
      <c r="ZC23" s="31"/>
      <c r="ZD23" s="31"/>
      <c r="ZE23" s="31"/>
      <c r="ZF23" s="31"/>
      <c r="ZG23" s="31"/>
      <c r="ZH23" s="31"/>
      <c r="ZI23" s="31"/>
      <c r="ZJ23" s="31"/>
      <c r="ZK23" s="31"/>
      <c r="ZL23" s="31"/>
      <c r="ZM23" s="31"/>
      <c r="ZN23" s="31"/>
      <c r="ZO23" s="31"/>
      <c r="ZP23" s="31"/>
      <c r="ZQ23" s="31"/>
      <c r="ZR23" s="31"/>
      <c r="ZS23" s="31"/>
      <c r="ZT23" s="31"/>
      <c r="ZU23" s="31"/>
      <c r="ZV23" s="31"/>
      <c r="ZW23" s="31"/>
      <c r="ZX23" s="31"/>
      <c r="ZY23" s="31"/>
    </row>
    <row r="24" spans="1:701" s="31" customFormat="1" ht="45" customHeight="1" x14ac:dyDescent="0.25">
      <c r="B24" s="22" t="s">
        <v>83</v>
      </c>
      <c r="C24" s="23">
        <v>1</v>
      </c>
      <c r="D24" s="24" t="s">
        <v>87</v>
      </c>
      <c r="E24" s="28" t="s">
        <v>110</v>
      </c>
      <c r="F24" s="43">
        <v>1</v>
      </c>
      <c r="G24" s="43">
        <v>1</v>
      </c>
      <c r="H24" s="43">
        <v>1</v>
      </c>
      <c r="I24" s="43">
        <v>0</v>
      </c>
      <c r="J24" s="43">
        <v>1</v>
      </c>
      <c r="K24" s="43">
        <v>1</v>
      </c>
      <c r="L24" s="43">
        <v>1</v>
      </c>
      <c r="M24" s="43">
        <v>1</v>
      </c>
      <c r="N24" s="43">
        <v>1</v>
      </c>
      <c r="O24" s="43">
        <v>1</v>
      </c>
      <c r="P24" s="44"/>
      <c r="Q24" s="43">
        <v>0</v>
      </c>
      <c r="R24" s="43">
        <v>1</v>
      </c>
      <c r="S24" s="43">
        <v>1</v>
      </c>
      <c r="T24" s="43">
        <v>0</v>
      </c>
      <c r="U24" s="43">
        <v>1</v>
      </c>
      <c r="V24" s="43">
        <v>1</v>
      </c>
      <c r="W24" s="43">
        <v>1</v>
      </c>
      <c r="X24" s="43">
        <v>1</v>
      </c>
      <c r="Y24" s="43">
        <v>1</v>
      </c>
      <c r="Z24" s="43">
        <v>1</v>
      </c>
      <c r="AA24" s="43">
        <v>1</v>
      </c>
      <c r="AB24" s="43">
        <v>0</v>
      </c>
      <c r="AC24" s="43">
        <v>0</v>
      </c>
      <c r="AD24" s="43">
        <v>1</v>
      </c>
      <c r="AE24" s="43">
        <v>0</v>
      </c>
      <c r="AF24" s="43">
        <v>1</v>
      </c>
      <c r="AG24" s="43">
        <v>1</v>
      </c>
      <c r="AH24" s="43">
        <v>0</v>
      </c>
      <c r="AI24" s="43">
        <v>1</v>
      </c>
      <c r="AJ24" s="43">
        <v>1</v>
      </c>
      <c r="AK24" s="43">
        <v>1</v>
      </c>
      <c r="AL24" s="43">
        <v>1</v>
      </c>
      <c r="AM24" s="43">
        <v>1</v>
      </c>
      <c r="AN24" s="43">
        <v>0</v>
      </c>
      <c r="AO24" s="43">
        <v>0</v>
      </c>
      <c r="AP24" s="43">
        <v>1</v>
      </c>
      <c r="AQ24" s="43">
        <v>1</v>
      </c>
      <c r="AR24" s="43">
        <v>1</v>
      </c>
      <c r="AS24" s="43">
        <v>0</v>
      </c>
      <c r="AT24" s="43">
        <v>1</v>
      </c>
      <c r="AU24" s="43">
        <v>1</v>
      </c>
      <c r="AV24" s="43">
        <v>1</v>
      </c>
      <c r="AW24" s="43">
        <v>0</v>
      </c>
      <c r="AX24" s="43">
        <v>1</v>
      </c>
      <c r="AY24" s="43">
        <v>0</v>
      </c>
      <c r="AZ24" s="43">
        <v>0</v>
      </c>
      <c r="BA24" s="43">
        <v>0</v>
      </c>
      <c r="BB24" s="43">
        <v>0</v>
      </c>
      <c r="BC24" s="43"/>
      <c r="BD24" s="43">
        <v>1</v>
      </c>
      <c r="BE24" s="43">
        <v>1</v>
      </c>
      <c r="BF24" s="43">
        <v>0</v>
      </c>
      <c r="BG24" s="43"/>
      <c r="BH24" s="43">
        <v>1</v>
      </c>
      <c r="BI24" s="43">
        <v>0</v>
      </c>
      <c r="BJ24" s="43">
        <v>1</v>
      </c>
      <c r="BK24" s="43">
        <v>1</v>
      </c>
      <c r="BL24" s="43">
        <v>0</v>
      </c>
      <c r="BM24" s="43">
        <v>1</v>
      </c>
      <c r="BN24" s="43">
        <v>1</v>
      </c>
      <c r="BO24" s="43">
        <v>1</v>
      </c>
      <c r="BP24" s="43">
        <v>1</v>
      </c>
      <c r="BQ24" s="45">
        <f t="shared" si="2"/>
        <v>42</v>
      </c>
      <c r="BR24" s="21">
        <f t="shared" si="3"/>
        <v>70</v>
      </c>
      <c r="BS24" s="43">
        <v>1</v>
      </c>
      <c r="BT24" s="43">
        <v>1</v>
      </c>
      <c r="BU24" s="43">
        <v>1</v>
      </c>
      <c r="BV24" s="43">
        <v>1</v>
      </c>
      <c r="BW24" s="43">
        <v>1</v>
      </c>
      <c r="BX24" s="43">
        <v>1</v>
      </c>
      <c r="BY24" s="44"/>
      <c r="BZ24" s="20">
        <f t="shared" si="0"/>
        <v>160</v>
      </c>
      <c r="CA24" s="21">
        <f t="shared" si="1"/>
        <v>242.42424242424244</v>
      </c>
    </row>
    <row r="25" spans="1:701" s="31" customFormat="1" ht="45" customHeight="1" x14ac:dyDescent="0.25">
      <c r="A25" s="39"/>
      <c r="B25" s="22" t="s">
        <v>82</v>
      </c>
      <c r="C25" s="23">
        <v>1</v>
      </c>
      <c r="D25" s="24" t="s">
        <v>85</v>
      </c>
      <c r="E25" s="28" t="s">
        <v>108</v>
      </c>
      <c r="F25" s="43">
        <v>1</v>
      </c>
      <c r="G25" s="43">
        <v>1</v>
      </c>
      <c r="H25" s="43">
        <v>1</v>
      </c>
      <c r="I25" s="43">
        <v>0</v>
      </c>
      <c r="J25" s="43">
        <v>1</v>
      </c>
      <c r="K25" s="43">
        <v>1</v>
      </c>
      <c r="L25" s="43">
        <v>0</v>
      </c>
      <c r="M25" s="43">
        <v>1</v>
      </c>
      <c r="N25" s="43">
        <v>1</v>
      </c>
      <c r="O25" s="43">
        <v>1</v>
      </c>
      <c r="P25" s="44"/>
      <c r="Q25" s="43">
        <v>0</v>
      </c>
      <c r="R25" s="43">
        <v>1</v>
      </c>
      <c r="S25" s="43">
        <v>1</v>
      </c>
      <c r="T25" s="43">
        <v>0</v>
      </c>
      <c r="U25" s="43">
        <v>1</v>
      </c>
      <c r="V25" s="43">
        <v>1</v>
      </c>
      <c r="W25" s="43">
        <v>1</v>
      </c>
      <c r="X25" s="43">
        <v>0</v>
      </c>
      <c r="Y25" s="43">
        <v>1</v>
      </c>
      <c r="Z25" s="43">
        <v>1</v>
      </c>
      <c r="AA25" s="43">
        <v>1</v>
      </c>
      <c r="AB25" s="43">
        <v>0</v>
      </c>
      <c r="AC25" s="43">
        <v>0</v>
      </c>
      <c r="AD25" s="43">
        <v>1</v>
      </c>
      <c r="AE25" s="43">
        <v>1</v>
      </c>
      <c r="AF25" s="43">
        <v>1</v>
      </c>
      <c r="AG25" s="43">
        <v>1</v>
      </c>
      <c r="AH25" s="43">
        <v>0</v>
      </c>
      <c r="AI25" s="43">
        <v>1</v>
      </c>
      <c r="AJ25" s="43">
        <v>1</v>
      </c>
      <c r="AK25" s="43">
        <v>1</v>
      </c>
      <c r="AL25" s="43">
        <v>1</v>
      </c>
      <c r="AM25" s="43">
        <v>1</v>
      </c>
      <c r="AN25" s="43">
        <v>0</v>
      </c>
      <c r="AO25" s="43">
        <v>1</v>
      </c>
      <c r="AP25" s="43">
        <v>1</v>
      </c>
      <c r="AQ25" s="43">
        <v>1</v>
      </c>
      <c r="AR25" s="43">
        <v>0</v>
      </c>
      <c r="AS25" s="43">
        <v>0</v>
      </c>
      <c r="AT25" s="43">
        <v>1</v>
      </c>
      <c r="AU25" s="43">
        <v>0</v>
      </c>
      <c r="AV25" s="43">
        <v>1</v>
      </c>
      <c r="AW25" s="43">
        <v>0</v>
      </c>
      <c r="AX25" s="43">
        <v>0</v>
      </c>
      <c r="AY25" s="43">
        <v>0</v>
      </c>
      <c r="AZ25" s="43">
        <v>0</v>
      </c>
      <c r="BA25" s="43">
        <v>0</v>
      </c>
      <c r="BB25" s="43">
        <v>0</v>
      </c>
      <c r="BC25" s="43"/>
      <c r="BD25" s="43">
        <v>0</v>
      </c>
      <c r="BE25" s="43">
        <v>1</v>
      </c>
      <c r="BF25" s="43">
        <v>0</v>
      </c>
      <c r="BG25" s="43"/>
      <c r="BH25" s="43">
        <v>1</v>
      </c>
      <c r="BI25" s="43">
        <v>0</v>
      </c>
      <c r="BJ25" s="43">
        <v>0</v>
      </c>
      <c r="BK25" s="43">
        <v>0</v>
      </c>
      <c r="BL25" s="43">
        <v>1</v>
      </c>
      <c r="BM25" s="43">
        <v>1</v>
      </c>
      <c r="BN25" s="43">
        <v>1</v>
      </c>
      <c r="BO25" s="43">
        <v>1</v>
      </c>
      <c r="BP25" s="43">
        <v>1</v>
      </c>
      <c r="BQ25" s="45">
        <f t="shared" si="2"/>
        <v>37</v>
      </c>
      <c r="BR25" s="21">
        <f t="shared" si="3"/>
        <v>61.666666666666671</v>
      </c>
      <c r="BS25" s="43">
        <v>0</v>
      </c>
      <c r="BT25" s="43">
        <v>1</v>
      </c>
      <c r="BU25" s="43">
        <v>1</v>
      </c>
      <c r="BV25" s="43">
        <v>1</v>
      </c>
      <c r="BW25" s="43">
        <v>0</v>
      </c>
      <c r="BX25" s="43">
        <v>0</v>
      </c>
      <c r="BY25" s="44"/>
      <c r="BZ25" s="20">
        <f t="shared" si="0"/>
        <v>138.66666666666669</v>
      </c>
      <c r="CA25" s="21">
        <f t="shared" si="1"/>
        <v>210.10101010101013</v>
      </c>
    </row>
    <row r="26" spans="1:701" s="31" customFormat="1" ht="45" customHeight="1" x14ac:dyDescent="0.25">
      <c r="B26" s="22" t="s">
        <v>84</v>
      </c>
      <c r="C26" s="23">
        <v>2</v>
      </c>
      <c r="D26" s="24" t="s">
        <v>104</v>
      </c>
      <c r="E26" s="30" t="s">
        <v>127</v>
      </c>
      <c r="F26" s="43">
        <v>1</v>
      </c>
      <c r="G26" s="43">
        <v>1</v>
      </c>
      <c r="H26" s="43">
        <v>1</v>
      </c>
      <c r="I26" s="43">
        <v>1</v>
      </c>
      <c r="J26" s="43">
        <v>1</v>
      </c>
      <c r="K26" s="43">
        <v>1</v>
      </c>
      <c r="L26" s="43">
        <v>0</v>
      </c>
      <c r="M26" s="43">
        <v>1</v>
      </c>
      <c r="N26" s="43">
        <v>0</v>
      </c>
      <c r="O26" s="43">
        <v>1</v>
      </c>
      <c r="P26" s="44"/>
      <c r="Q26" s="43">
        <v>0</v>
      </c>
      <c r="R26" s="43">
        <v>1</v>
      </c>
      <c r="S26" s="43">
        <v>1</v>
      </c>
      <c r="T26" s="43">
        <v>0</v>
      </c>
      <c r="U26" s="43">
        <v>1</v>
      </c>
      <c r="V26" s="43">
        <v>1</v>
      </c>
      <c r="W26" s="43">
        <v>1</v>
      </c>
      <c r="X26" s="43">
        <v>1</v>
      </c>
      <c r="Y26" s="43">
        <v>1</v>
      </c>
      <c r="Z26" s="43">
        <v>1</v>
      </c>
      <c r="AA26" s="43">
        <v>0</v>
      </c>
      <c r="AB26" s="43">
        <v>0</v>
      </c>
      <c r="AC26" s="43">
        <v>0</v>
      </c>
      <c r="AD26" s="43">
        <v>0</v>
      </c>
      <c r="AE26" s="43">
        <v>0</v>
      </c>
      <c r="AF26" s="43">
        <v>1</v>
      </c>
      <c r="AG26" s="43">
        <v>1</v>
      </c>
      <c r="AH26" s="43">
        <v>0</v>
      </c>
      <c r="AI26" s="43">
        <v>1</v>
      </c>
      <c r="AJ26" s="43">
        <v>1</v>
      </c>
      <c r="AK26" s="43">
        <v>1</v>
      </c>
      <c r="AL26" s="43">
        <v>0</v>
      </c>
      <c r="AM26" s="43">
        <v>0</v>
      </c>
      <c r="AN26" s="43">
        <v>0</v>
      </c>
      <c r="AO26" s="43">
        <v>0</v>
      </c>
      <c r="AP26" s="43">
        <v>0</v>
      </c>
      <c r="AQ26" s="43">
        <v>0</v>
      </c>
      <c r="AR26" s="43">
        <v>0</v>
      </c>
      <c r="AS26" s="43">
        <v>0</v>
      </c>
      <c r="AT26" s="43">
        <v>0</v>
      </c>
      <c r="AU26" s="43">
        <v>0</v>
      </c>
      <c r="AV26" s="43">
        <v>0</v>
      </c>
      <c r="AW26" s="43">
        <v>0</v>
      </c>
      <c r="AX26" s="43">
        <v>0</v>
      </c>
      <c r="AY26" s="43">
        <v>0</v>
      </c>
      <c r="AZ26" s="43">
        <v>0</v>
      </c>
      <c r="BA26" s="43">
        <v>0</v>
      </c>
      <c r="BB26" s="43">
        <v>0</v>
      </c>
      <c r="BC26" s="43"/>
      <c r="BD26" s="43">
        <v>0</v>
      </c>
      <c r="BE26" s="43">
        <v>0</v>
      </c>
      <c r="BF26" s="43">
        <v>0</v>
      </c>
      <c r="BG26" s="43"/>
      <c r="BH26" s="43">
        <v>0</v>
      </c>
      <c r="BI26" s="43">
        <v>0</v>
      </c>
      <c r="BJ26" s="43">
        <v>0</v>
      </c>
      <c r="BK26" s="43">
        <v>0</v>
      </c>
      <c r="BL26" s="43">
        <v>0</v>
      </c>
      <c r="BM26" s="43">
        <v>0</v>
      </c>
      <c r="BN26" s="43">
        <v>0</v>
      </c>
      <c r="BO26" s="43">
        <v>0</v>
      </c>
      <c r="BP26" s="43">
        <v>0</v>
      </c>
      <c r="BQ26" s="45">
        <f t="shared" si="2"/>
        <v>21</v>
      </c>
      <c r="BR26" s="21">
        <f t="shared" si="3"/>
        <v>35</v>
      </c>
      <c r="BS26" s="2">
        <v>0</v>
      </c>
      <c r="BT26" s="2">
        <v>0</v>
      </c>
      <c r="BU26" s="2">
        <v>0</v>
      </c>
      <c r="BV26" s="2">
        <v>0</v>
      </c>
      <c r="BW26" s="2">
        <v>0</v>
      </c>
      <c r="BX26" s="2">
        <v>0</v>
      </c>
      <c r="BY26" s="2"/>
      <c r="BZ26" s="20">
        <f t="shared" si="0"/>
        <v>77</v>
      </c>
      <c r="CA26" s="21">
        <f t="shared" si="1"/>
        <v>116.66666666666667</v>
      </c>
    </row>
    <row r="27" spans="1:701" s="31" customFormat="1" x14ac:dyDescent="0.2">
      <c r="D27" s="16"/>
      <c r="E27" s="16"/>
      <c r="F27" s="41"/>
    </row>
    <row r="28" spans="1:701" s="31" customFormat="1" x14ac:dyDescent="0.25">
      <c r="D28" s="16"/>
      <c r="E28" s="16"/>
    </row>
    <row r="29" spans="1:701" s="31" customFormat="1" x14ac:dyDescent="0.25">
      <c r="D29" s="16"/>
      <c r="E29" s="16"/>
    </row>
    <row r="30" spans="1:701" s="31" customFormat="1" x14ac:dyDescent="0.25">
      <c r="D30" s="16"/>
      <c r="E30" s="16"/>
    </row>
    <row r="31" spans="1:701" s="31" customFormat="1" x14ac:dyDescent="0.25">
      <c r="D31" s="16"/>
      <c r="E31" s="16"/>
    </row>
    <row r="32" spans="1:701" s="31" customFormat="1" x14ac:dyDescent="0.25">
      <c r="D32" s="16"/>
      <c r="E32" s="16"/>
    </row>
    <row r="33" spans="4:5" s="31" customFormat="1" x14ac:dyDescent="0.25">
      <c r="D33" s="16"/>
      <c r="E33" s="16"/>
    </row>
    <row r="34" spans="4:5" s="31" customFormat="1" x14ac:dyDescent="0.25">
      <c r="D34" s="16"/>
      <c r="E34" s="16"/>
    </row>
    <row r="35" spans="4:5" s="31" customFormat="1" x14ac:dyDescent="0.25">
      <c r="D35" s="16"/>
      <c r="E35" s="16"/>
    </row>
    <row r="36" spans="4:5" s="31" customFormat="1" x14ac:dyDescent="0.25">
      <c r="D36" s="16"/>
      <c r="E36" s="16"/>
    </row>
    <row r="37" spans="4:5" s="31" customFormat="1" x14ac:dyDescent="0.25">
      <c r="D37" s="16"/>
      <c r="E37" s="16"/>
    </row>
    <row r="38" spans="4:5" s="31" customFormat="1" x14ac:dyDescent="0.25">
      <c r="D38" s="16"/>
      <c r="E38" s="16"/>
    </row>
    <row r="39" spans="4:5" s="31" customFormat="1" x14ac:dyDescent="0.25">
      <c r="D39" s="16"/>
      <c r="E39" s="16"/>
    </row>
    <row r="40" spans="4:5" s="31" customFormat="1" x14ac:dyDescent="0.25">
      <c r="D40" s="16"/>
      <c r="E40" s="16"/>
    </row>
    <row r="41" spans="4:5" s="31" customFormat="1" x14ac:dyDescent="0.25">
      <c r="D41" s="16"/>
      <c r="E41" s="16"/>
    </row>
    <row r="42" spans="4:5" s="31" customFormat="1" x14ac:dyDescent="0.25">
      <c r="D42" s="16"/>
      <c r="E42" s="16"/>
    </row>
    <row r="43" spans="4:5" s="31" customFormat="1" x14ac:dyDescent="0.25">
      <c r="D43" s="16"/>
      <c r="E43" s="16"/>
    </row>
    <row r="44" spans="4:5" s="31" customFormat="1" x14ac:dyDescent="0.25">
      <c r="D44" s="16"/>
      <c r="E44" s="16"/>
    </row>
    <row r="45" spans="4:5" s="31" customFormat="1" x14ac:dyDescent="0.25">
      <c r="D45" s="16"/>
      <c r="E45" s="16"/>
    </row>
    <row r="46" spans="4:5" s="31" customFormat="1" x14ac:dyDescent="0.25">
      <c r="D46" s="16"/>
      <c r="E46" s="16"/>
    </row>
    <row r="47" spans="4:5" s="31" customFormat="1" x14ac:dyDescent="0.25">
      <c r="D47" s="16"/>
      <c r="E47" s="16"/>
    </row>
    <row r="48" spans="4:5" s="31" customFormat="1" x14ac:dyDescent="0.25">
      <c r="D48" s="16"/>
      <c r="E48" s="16"/>
    </row>
    <row r="49" spans="4:5" s="31" customFormat="1" x14ac:dyDescent="0.25">
      <c r="D49" s="16"/>
      <c r="E49" s="16"/>
    </row>
    <row r="50" spans="4:5" s="31" customFormat="1" x14ac:dyDescent="0.25">
      <c r="D50" s="16"/>
      <c r="E50" s="16"/>
    </row>
    <row r="51" spans="4:5" s="31" customFormat="1" x14ac:dyDescent="0.25">
      <c r="D51" s="16"/>
      <c r="E51" s="16"/>
    </row>
    <row r="52" spans="4:5" s="31" customFormat="1" x14ac:dyDescent="0.25">
      <c r="D52" s="16"/>
      <c r="E52" s="16"/>
    </row>
    <row r="53" spans="4:5" s="31" customFormat="1" x14ac:dyDescent="0.25">
      <c r="D53" s="16"/>
      <c r="E53" s="16"/>
    </row>
    <row r="54" spans="4:5" s="31" customFormat="1" x14ac:dyDescent="0.25">
      <c r="D54" s="16"/>
      <c r="E54" s="16"/>
    </row>
    <row r="55" spans="4:5" s="31" customFormat="1" x14ac:dyDescent="0.25">
      <c r="D55" s="16"/>
      <c r="E55" s="16"/>
    </row>
    <row r="56" spans="4:5" s="31" customFormat="1" x14ac:dyDescent="0.25">
      <c r="D56" s="16"/>
      <c r="E56" s="16"/>
    </row>
    <row r="57" spans="4:5" s="31" customFormat="1" x14ac:dyDescent="0.25">
      <c r="D57" s="16"/>
      <c r="E57" s="16"/>
    </row>
    <row r="58" spans="4:5" s="31" customFormat="1" x14ac:dyDescent="0.25">
      <c r="D58" s="16"/>
      <c r="E58" s="16"/>
    </row>
    <row r="59" spans="4:5" s="31" customFormat="1" x14ac:dyDescent="0.25">
      <c r="D59" s="16"/>
      <c r="E59" s="16"/>
    </row>
    <row r="60" spans="4:5" s="31" customFormat="1" x14ac:dyDescent="0.25">
      <c r="D60" s="16"/>
      <c r="E60" s="16"/>
    </row>
    <row r="61" spans="4:5" s="31" customFormat="1" x14ac:dyDescent="0.25">
      <c r="D61" s="16"/>
      <c r="E61" s="16"/>
    </row>
    <row r="62" spans="4:5" s="31" customFormat="1" x14ac:dyDescent="0.25">
      <c r="D62" s="16"/>
      <c r="E62" s="16"/>
    </row>
    <row r="63" spans="4:5" s="31" customFormat="1" x14ac:dyDescent="0.25">
      <c r="D63" s="16"/>
      <c r="E63" s="16"/>
    </row>
    <row r="64" spans="4:5" s="31" customFormat="1" x14ac:dyDescent="0.25">
      <c r="D64" s="16"/>
      <c r="E64" s="16"/>
    </row>
    <row r="65" spans="4:5" s="31" customFormat="1" x14ac:dyDescent="0.25">
      <c r="D65" s="16"/>
      <c r="E65" s="16"/>
    </row>
    <row r="66" spans="4:5" s="31" customFormat="1" x14ac:dyDescent="0.25">
      <c r="D66" s="16"/>
      <c r="E66" s="16"/>
    </row>
    <row r="67" spans="4:5" s="31" customFormat="1" x14ac:dyDescent="0.25">
      <c r="D67" s="16"/>
      <c r="E67" s="16"/>
    </row>
    <row r="68" spans="4:5" s="31" customFormat="1" x14ac:dyDescent="0.25">
      <c r="D68" s="16"/>
      <c r="E68" s="16"/>
    </row>
    <row r="69" spans="4:5" s="31" customFormat="1" x14ac:dyDescent="0.25">
      <c r="D69" s="16"/>
      <c r="E69" s="16"/>
    </row>
    <row r="70" spans="4:5" s="31" customFormat="1" x14ac:dyDescent="0.25">
      <c r="D70" s="16"/>
      <c r="E70" s="16"/>
    </row>
    <row r="71" spans="4:5" s="31" customFormat="1" x14ac:dyDescent="0.25">
      <c r="D71" s="16"/>
      <c r="E71" s="16"/>
    </row>
    <row r="72" spans="4:5" s="31" customFormat="1" x14ac:dyDescent="0.25">
      <c r="D72" s="16"/>
      <c r="E72" s="16"/>
    </row>
    <row r="73" spans="4:5" s="31" customFormat="1" x14ac:dyDescent="0.25">
      <c r="D73" s="16"/>
      <c r="E73" s="16"/>
    </row>
    <row r="74" spans="4:5" s="31" customFormat="1" x14ac:dyDescent="0.25">
      <c r="D74" s="16"/>
      <c r="E74" s="16"/>
    </row>
    <row r="75" spans="4:5" s="31" customFormat="1" x14ac:dyDescent="0.25">
      <c r="D75" s="16"/>
      <c r="E75" s="16"/>
    </row>
    <row r="76" spans="4:5" s="31" customFormat="1" x14ac:dyDescent="0.25">
      <c r="D76" s="16"/>
      <c r="E76" s="16"/>
    </row>
    <row r="77" spans="4:5" s="31" customFormat="1" x14ac:dyDescent="0.25">
      <c r="D77" s="16"/>
      <c r="E77" s="16"/>
    </row>
    <row r="78" spans="4:5" s="31" customFormat="1" x14ac:dyDescent="0.25">
      <c r="D78" s="16"/>
      <c r="E78" s="16"/>
    </row>
    <row r="79" spans="4:5" s="31" customFormat="1" x14ac:dyDescent="0.25">
      <c r="D79" s="16"/>
      <c r="E79" s="16"/>
    </row>
    <row r="80" spans="4:5" s="31" customFormat="1" x14ac:dyDescent="0.25">
      <c r="D80" s="16"/>
      <c r="E80" s="16"/>
    </row>
    <row r="81" spans="4:5" s="31" customFormat="1" x14ac:dyDescent="0.25">
      <c r="D81" s="16"/>
      <c r="E81" s="16"/>
    </row>
    <row r="82" spans="4:5" s="31" customFormat="1" x14ac:dyDescent="0.25">
      <c r="D82" s="16"/>
      <c r="E82" s="16"/>
    </row>
    <row r="83" spans="4:5" s="31" customFormat="1" x14ac:dyDescent="0.25">
      <c r="D83" s="16"/>
      <c r="E83" s="16"/>
    </row>
    <row r="84" spans="4:5" s="31" customFormat="1" x14ac:dyDescent="0.25">
      <c r="D84" s="16"/>
      <c r="E84" s="16"/>
    </row>
    <row r="85" spans="4:5" s="31" customFormat="1" x14ac:dyDescent="0.25">
      <c r="D85" s="16"/>
      <c r="E85" s="16"/>
    </row>
    <row r="86" spans="4:5" s="31" customFormat="1" x14ac:dyDescent="0.25">
      <c r="D86" s="16"/>
      <c r="E86" s="16"/>
    </row>
    <row r="87" spans="4:5" s="31" customFormat="1" x14ac:dyDescent="0.25">
      <c r="D87" s="16"/>
      <c r="E87" s="16"/>
    </row>
    <row r="88" spans="4:5" s="31" customFormat="1" x14ac:dyDescent="0.25">
      <c r="D88" s="16"/>
      <c r="E88" s="16"/>
    </row>
    <row r="89" spans="4:5" s="31" customFormat="1" x14ac:dyDescent="0.25">
      <c r="D89" s="16"/>
      <c r="E89" s="16"/>
    </row>
    <row r="90" spans="4:5" s="31" customFormat="1" x14ac:dyDescent="0.25">
      <c r="D90" s="16"/>
      <c r="E90" s="16"/>
    </row>
    <row r="91" spans="4:5" s="31" customFormat="1" x14ac:dyDescent="0.25">
      <c r="D91" s="16"/>
      <c r="E91" s="16"/>
    </row>
    <row r="92" spans="4:5" s="31" customFormat="1" x14ac:dyDescent="0.25">
      <c r="D92" s="16"/>
      <c r="E92" s="16"/>
    </row>
    <row r="93" spans="4:5" s="31" customFormat="1" x14ac:dyDescent="0.25">
      <c r="D93" s="16"/>
      <c r="E93" s="16"/>
    </row>
    <row r="94" spans="4:5" s="31" customFormat="1" x14ac:dyDescent="0.25">
      <c r="D94" s="16"/>
      <c r="E94" s="16"/>
    </row>
    <row r="95" spans="4:5" s="31" customFormat="1" x14ac:dyDescent="0.25">
      <c r="D95" s="16"/>
      <c r="E95" s="16"/>
    </row>
    <row r="96" spans="4:5" s="31" customFormat="1" x14ac:dyDescent="0.25">
      <c r="D96" s="16"/>
      <c r="E96" s="16"/>
    </row>
    <row r="97" spans="4:5" s="31" customFormat="1" x14ac:dyDescent="0.25">
      <c r="D97" s="16"/>
      <c r="E97" s="16"/>
    </row>
    <row r="98" spans="4:5" s="31" customFormat="1" x14ac:dyDescent="0.25">
      <c r="D98" s="16"/>
      <c r="E98" s="16"/>
    </row>
    <row r="99" spans="4:5" s="31" customFormat="1" x14ac:dyDescent="0.25">
      <c r="D99" s="16"/>
      <c r="E99" s="16"/>
    </row>
    <row r="100" spans="4:5" s="31" customFormat="1" x14ac:dyDescent="0.25">
      <c r="D100" s="16"/>
      <c r="E100" s="16"/>
    </row>
    <row r="101" spans="4:5" s="31" customFormat="1" x14ac:dyDescent="0.25">
      <c r="D101" s="16"/>
      <c r="E101" s="16"/>
    </row>
    <row r="102" spans="4:5" s="31" customFormat="1" x14ac:dyDescent="0.25">
      <c r="D102" s="16"/>
      <c r="E102" s="16"/>
    </row>
    <row r="103" spans="4:5" s="31" customFormat="1" x14ac:dyDescent="0.25">
      <c r="D103" s="16"/>
      <c r="E103" s="16"/>
    </row>
    <row r="104" spans="4:5" s="31" customFormat="1" x14ac:dyDescent="0.25">
      <c r="D104" s="16"/>
      <c r="E104" s="16"/>
    </row>
    <row r="105" spans="4:5" s="31" customFormat="1" x14ac:dyDescent="0.25">
      <c r="D105" s="16"/>
      <c r="E105" s="16"/>
    </row>
    <row r="106" spans="4:5" s="31" customFormat="1" x14ac:dyDescent="0.25">
      <c r="D106" s="16"/>
      <c r="E106" s="16"/>
    </row>
    <row r="107" spans="4:5" s="31" customFormat="1" x14ac:dyDescent="0.25">
      <c r="D107" s="16"/>
      <c r="E107" s="16"/>
    </row>
    <row r="108" spans="4:5" s="31" customFormat="1" x14ac:dyDescent="0.25">
      <c r="D108" s="16"/>
      <c r="E108" s="16"/>
    </row>
    <row r="109" spans="4:5" s="31" customFormat="1" x14ac:dyDescent="0.25">
      <c r="D109" s="16"/>
      <c r="E109" s="16"/>
    </row>
    <row r="110" spans="4:5" s="31" customFormat="1" x14ac:dyDescent="0.25">
      <c r="D110" s="16"/>
      <c r="E110" s="16"/>
    </row>
    <row r="111" spans="4:5" s="31" customFormat="1" x14ac:dyDescent="0.25">
      <c r="D111" s="16"/>
      <c r="E111" s="16"/>
    </row>
    <row r="112" spans="4:5" s="31" customFormat="1" x14ac:dyDescent="0.25">
      <c r="D112" s="16"/>
      <c r="E112" s="16"/>
    </row>
    <row r="113" spans="4:5" s="31" customFormat="1" x14ac:dyDescent="0.25">
      <c r="D113" s="16"/>
      <c r="E113" s="16"/>
    </row>
    <row r="114" spans="4:5" s="31" customFormat="1" x14ac:dyDescent="0.25">
      <c r="D114" s="16"/>
      <c r="E114" s="16"/>
    </row>
    <row r="115" spans="4:5" s="31" customFormat="1" x14ac:dyDescent="0.25">
      <c r="D115" s="16"/>
      <c r="E115" s="16"/>
    </row>
    <row r="116" spans="4:5" s="31" customFormat="1" x14ac:dyDescent="0.25">
      <c r="D116" s="16"/>
      <c r="E116" s="16"/>
    </row>
    <row r="117" spans="4:5" s="31" customFormat="1" x14ac:dyDescent="0.25">
      <c r="D117" s="16"/>
      <c r="E117" s="16"/>
    </row>
    <row r="118" spans="4:5" s="31" customFormat="1" x14ac:dyDescent="0.25">
      <c r="D118" s="16"/>
      <c r="E118" s="16"/>
    </row>
    <row r="119" spans="4:5" s="31" customFormat="1" x14ac:dyDescent="0.25">
      <c r="D119" s="16"/>
      <c r="E119" s="16"/>
    </row>
    <row r="120" spans="4:5" s="31" customFormat="1" x14ac:dyDescent="0.25">
      <c r="D120" s="16"/>
      <c r="E120" s="16"/>
    </row>
    <row r="121" spans="4:5" s="31" customFormat="1" x14ac:dyDescent="0.25">
      <c r="D121" s="16"/>
      <c r="E121" s="16"/>
    </row>
    <row r="122" spans="4:5" s="31" customFormat="1" x14ac:dyDescent="0.25">
      <c r="D122" s="16"/>
      <c r="E122" s="16"/>
    </row>
    <row r="123" spans="4:5" s="31" customFormat="1" x14ac:dyDescent="0.25">
      <c r="D123" s="16"/>
      <c r="E123" s="16"/>
    </row>
    <row r="124" spans="4:5" s="31" customFormat="1" x14ac:dyDescent="0.25">
      <c r="D124" s="16"/>
      <c r="E124" s="16"/>
    </row>
    <row r="125" spans="4:5" s="31" customFormat="1" x14ac:dyDescent="0.25">
      <c r="D125" s="16"/>
      <c r="E125" s="16"/>
    </row>
    <row r="126" spans="4:5" s="31" customFormat="1" x14ac:dyDescent="0.25">
      <c r="D126" s="16"/>
      <c r="E126" s="16"/>
    </row>
    <row r="127" spans="4:5" s="31" customFormat="1" x14ac:dyDescent="0.25">
      <c r="D127" s="16"/>
      <c r="E127" s="16"/>
    </row>
    <row r="128" spans="4:5" s="31" customFormat="1" x14ac:dyDescent="0.25">
      <c r="D128" s="16"/>
      <c r="E128" s="16"/>
    </row>
    <row r="129" spans="4:5" s="31" customFormat="1" x14ac:dyDescent="0.25">
      <c r="D129" s="16"/>
      <c r="E129" s="16"/>
    </row>
    <row r="130" spans="4:5" s="31" customFormat="1" x14ac:dyDescent="0.25">
      <c r="D130" s="16"/>
      <c r="E130" s="16"/>
    </row>
    <row r="131" spans="4:5" s="31" customFormat="1" x14ac:dyDescent="0.25">
      <c r="D131" s="16"/>
      <c r="E131" s="16"/>
    </row>
    <row r="132" spans="4:5" s="31" customFormat="1" x14ac:dyDescent="0.25">
      <c r="D132" s="16"/>
      <c r="E132" s="16"/>
    </row>
    <row r="133" spans="4:5" s="31" customFormat="1" x14ac:dyDescent="0.25">
      <c r="D133" s="16"/>
      <c r="E133" s="16"/>
    </row>
    <row r="134" spans="4:5" s="31" customFormat="1" x14ac:dyDescent="0.25">
      <c r="D134" s="16"/>
      <c r="E134" s="16"/>
    </row>
    <row r="135" spans="4:5" s="31" customFormat="1" x14ac:dyDescent="0.25">
      <c r="D135" s="16"/>
      <c r="E135" s="16"/>
    </row>
    <row r="136" spans="4:5" s="31" customFormat="1" x14ac:dyDescent="0.25">
      <c r="D136" s="16"/>
      <c r="E136" s="16"/>
    </row>
    <row r="137" spans="4:5" s="31" customFormat="1" x14ac:dyDescent="0.25">
      <c r="D137" s="16"/>
      <c r="E137" s="16"/>
    </row>
    <row r="138" spans="4:5" s="31" customFormat="1" x14ac:dyDescent="0.25">
      <c r="D138" s="16"/>
      <c r="E138" s="16"/>
    </row>
    <row r="139" spans="4:5" s="31" customFormat="1" x14ac:dyDescent="0.25">
      <c r="D139" s="16"/>
      <c r="E139" s="16"/>
    </row>
    <row r="140" spans="4:5" s="31" customFormat="1" x14ac:dyDescent="0.25">
      <c r="D140" s="16"/>
      <c r="E140" s="16"/>
    </row>
    <row r="141" spans="4:5" s="31" customFormat="1" x14ac:dyDescent="0.25">
      <c r="D141" s="16"/>
      <c r="E141" s="16"/>
    </row>
    <row r="142" spans="4:5" s="31" customFormat="1" x14ac:dyDescent="0.25">
      <c r="D142" s="16"/>
      <c r="E142" s="16"/>
    </row>
    <row r="143" spans="4:5" s="31" customFormat="1" x14ac:dyDescent="0.25">
      <c r="D143" s="16"/>
      <c r="E143" s="16"/>
    </row>
    <row r="144" spans="4:5" s="31" customFormat="1" x14ac:dyDescent="0.25">
      <c r="D144" s="16"/>
      <c r="E144" s="16"/>
    </row>
    <row r="145" spans="4:5" s="31" customFormat="1" x14ac:dyDescent="0.25">
      <c r="D145" s="16"/>
      <c r="E145" s="16"/>
    </row>
    <row r="146" spans="4:5" s="31" customFormat="1" x14ac:dyDescent="0.25">
      <c r="D146" s="16"/>
      <c r="E146" s="16"/>
    </row>
    <row r="147" spans="4:5" s="31" customFormat="1" x14ac:dyDescent="0.25">
      <c r="D147" s="16"/>
      <c r="E147" s="16"/>
    </row>
    <row r="148" spans="4:5" s="31" customFormat="1" x14ac:dyDescent="0.25">
      <c r="D148" s="16"/>
      <c r="E148" s="16"/>
    </row>
    <row r="149" spans="4:5" s="31" customFormat="1" x14ac:dyDescent="0.25">
      <c r="D149" s="16"/>
      <c r="E149" s="16"/>
    </row>
    <row r="150" spans="4:5" s="31" customFormat="1" x14ac:dyDescent="0.25">
      <c r="D150" s="16"/>
      <c r="E150" s="16"/>
    </row>
    <row r="151" spans="4:5" s="31" customFormat="1" x14ac:dyDescent="0.25">
      <c r="D151" s="16"/>
      <c r="E151" s="16"/>
    </row>
    <row r="152" spans="4:5" s="31" customFormat="1" x14ac:dyDescent="0.25">
      <c r="D152" s="16"/>
      <c r="E152" s="16"/>
    </row>
    <row r="153" spans="4:5" s="31" customFormat="1" x14ac:dyDescent="0.25">
      <c r="D153" s="16"/>
      <c r="E153" s="16"/>
    </row>
    <row r="154" spans="4:5" s="31" customFormat="1" x14ac:dyDescent="0.25">
      <c r="D154" s="16"/>
      <c r="E154" s="16"/>
    </row>
    <row r="155" spans="4:5" s="31" customFormat="1" x14ac:dyDescent="0.25">
      <c r="D155" s="16"/>
      <c r="E155" s="16"/>
    </row>
    <row r="156" spans="4:5" s="31" customFormat="1" x14ac:dyDescent="0.25">
      <c r="D156" s="16"/>
      <c r="E156" s="16"/>
    </row>
    <row r="157" spans="4:5" s="31" customFormat="1" x14ac:dyDescent="0.25">
      <c r="D157" s="16"/>
      <c r="E157" s="16"/>
    </row>
    <row r="158" spans="4:5" s="31" customFormat="1" x14ac:dyDescent="0.25">
      <c r="D158" s="16"/>
      <c r="E158" s="16"/>
    </row>
    <row r="159" spans="4:5" s="31" customFormat="1" x14ac:dyDescent="0.25">
      <c r="D159" s="16"/>
      <c r="E159" s="16"/>
    </row>
    <row r="160" spans="4:5" s="31" customFormat="1" x14ac:dyDescent="0.25">
      <c r="D160" s="16"/>
      <c r="E160" s="16"/>
    </row>
    <row r="161" spans="4:5" s="31" customFormat="1" x14ac:dyDescent="0.25">
      <c r="D161" s="16"/>
      <c r="E161" s="16"/>
    </row>
    <row r="162" spans="4:5" s="31" customFormat="1" x14ac:dyDescent="0.25">
      <c r="D162" s="16"/>
      <c r="E162" s="16"/>
    </row>
    <row r="163" spans="4:5" s="31" customFormat="1" x14ac:dyDescent="0.25">
      <c r="D163" s="16"/>
      <c r="E163" s="16"/>
    </row>
    <row r="164" spans="4:5" s="31" customFormat="1" x14ac:dyDescent="0.25">
      <c r="D164" s="16"/>
      <c r="E164" s="16"/>
    </row>
    <row r="165" spans="4:5" s="31" customFormat="1" x14ac:dyDescent="0.25">
      <c r="D165" s="16"/>
      <c r="E165" s="16"/>
    </row>
    <row r="166" spans="4:5" s="31" customFormat="1" x14ac:dyDescent="0.25">
      <c r="D166" s="16"/>
      <c r="E166" s="16"/>
    </row>
    <row r="167" spans="4:5" s="31" customFormat="1" x14ac:dyDescent="0.25">
      <c r="D167" s="16"/>
      <c r="E167" s="16"/>
    </row>
    <row r="168" spans="4:5" s="31" customFormat="1" x14ac:dyDescent="0.25">
      <c r="D168" s="16"/>
      <c r="E168" s="16"/>
    </row>
    <row r="169" spans="4:5" s="31" customFormat="1" x14ac:dyDescent="0.25">
      <c r="D169" s="16"/>
      <c r="E169" s="16"/>
    </row>
    <row r="170" spans="4:5" s="31" customFormat="1" x14ac:dyDescent="0.25">
      <c r="D170" s="16"/>
      <c r="E170" s="16"/>
    </row>
    <row r="171" spans="4:5" s="31" customFormat="1" x14ac:dyDescent="0.25">
      <c r="D171" s="16"/>
      <c r="E171" s="16"/>
    </row>
    <row r="172" spans="4:5" s="31" customFormat="1" x14ac:dyDescent="0.25">
      <c r="D172" s="16"/>
      <c r="E172" s="16"/>
    </row>
    <row r="173" spans="4:5" s="31" customFormat="1" x14ac:dyDescent="0.25">
      <c r="D173" s="16"/>
      <c r="E173" s="16"/>
    </row>
    <row r="174" spans="4:5" s="31" customFormat="1" x14ac:dyDescent="0.25">
      <c r="D174" s="16"/>
      <c r="E174" s="16"/>
    </row>
    <row r="175" spans="4:5" s="31" customFormat="1" x14ac:dyDescent="0.25">
      <c r="D175" s="16"/>
      <c r="E175" s="16"/>
    </row>
    <row r="176" spans="4:5" s="31" customFormat="1" x14ac:dyDescent="0.25">
      <c r="D176" s="16"/>
      <c r="E176" s="16"/>
    </row>
    <row r="177" spans="4:5" s="31" customFormat="1" x14ac:dyDescent="0.25">
      <c r="D177" s="16"/>
      <c r="E177" s="16"/>
    </row>
    <row r="178" spans="4:5" s="31" customFormat="1" x14ac:dyDescent="0.25">
      <c r="D178" s="16"/>
      <c r="E178" s="16"/>
    </row>
    <row r="179" spans="4:5" s="31" customFormat="1" x14ac:dyDescent="0.25">
      <c r="D179" s="16"/>
      <c r="E179" s="16"/>
    </row>
    <row r="180" spans="4:5" s="31" customFormat="1" x14ac:dyDescent="0.25">
      <c r="D180" s="16"/>
      <c r="E180" s="16"/>
    </row>
    <row r="181" spans="4:5" s="31" customFormat="1" x14ac:dyDescent="0.25">
      <c r="D181" s="16"/>
      <c r="E181" s="16"/>
    </row>
    <row r="182" spans="4:5" s="31" customFormat="1" x14ac:dyDescent="0.25">
      <c r="D182" s="16"/>
      <c r="E182" s="16"/>
    </row>
    <row r="183" spans="4:5" s="31" customFormat="1" x14ac:dyDescent="0.25">
      <c r="D183" s="16"/>
      <c r="E183" s="16"/>
    </row>
    <row r="184" spans="4:5" s="31" customFormat="1" x14ac:dyDescent="0.25">
      <c r="D184" s="16"/>
      <c r="E184" s="16"/>
    </row>
    <row r="185" spans="4:5" s="31" customFormat="1" x14ac:dyDescent="0.25">
      <c r="D185" s="16"/>
      <c r="E185" s="16"/>
    </row>
    <row r="186" spans="4:5" s="31" customFormat="1" x14ac:dyDescent="0.25">
      <c r="D186" s="16"/>
      <c r="E186" s="16"/>
    </row>
    <row r="187" spans="4:5" s="31" customFormat="1" x14ac:dyDescent="0.25">
      <c r="D187" s="16"/>
      <c r="E187" s="16"/>
    </row>
    <row r="188" spans="4:5" s="31" customFormat="1" x14ac:dyDescent="0.25">
      <c r="D188" s="16"/>
      <c r="E188" s="16"/>
    </row>
    <row r="189" spans="4:5" s="31" customFormat="1" x14ac:dyDescent="0.25">
      <c r="D189" s="16"/>
      <c r="E189" s="16"/>
    </row>
    <row r="190" spans="4:5" s="31" customFormat="1" x14ac:dyDescent="0.25">
      <c r="D190" s="16"/>
      <c r="E190" s="16"/>
    </row>
    <row r="191" spans="4:5" s="31" customFormat="1" x14ac:dyDescent="0.25">
      <c r="D191" s="16"/>
      <c r="E191" s="16"/>
    </row>
    <row r="192" spans="4:5" s="31" customFormat="1" x14ac:dyDescent="0.25">
      <c r="D192" s="16"/>
      <c r="E192" s="16"/>
    </row>
    <row r="193" spans="4:5" s="31" customFormat="1" x14ac:dyDescent="0.25">
      <c r="D193" s="16"/>
      <c r="E193" s="16"/>
    </row>
    <row r="194" spans="4:5" s="31" customFormat="1" x14ac:dyDescent="0.25">
      <c r="D194" s="16"/>
      <c r="E194" s="16"/>
    </row>
    <row r="195" spans="4:5" s="31" customFormat="1" x14ac:dyDescent="0.25">
      <c r="D195" s="16"/>
      <c r="E195" s="16"/>
    </row>
    <row r="196" spans="4:5" s="31" customFormat="1" x14ac:dyDescent="0.25">
      <c r="D196" s="16"/>
      <c r="E196" s="16"/>
    </row>
    <row r="197" spans="4:5" s="31" customFormat="1" x14ac:dyDescent="0.25">
      <c r="D197" s="16"/>
      <c r="E197" s="16"/>
    </row>
    <row r="198" spans="4:5" s="31" customFormat="1" x14ac:dyDescent="0.25">
      <c r="D198" s="16"/>
      <c r="E198" s="16"/>
    </row>
    <row r="199" spans="4:5" s="31" customFormat="1" x14ac:dyDescent="0.25">
      <c r="D199" s="16"/>
      <c r="E199" s="16"/>
    </row>
    <row r="200" spans="4:5" s="31" customFormat="1" x14ac:dyDescent="0.25">
      <c r="D200" s="16"/>
      <c r="E200" s="16"/>
    </row>
    <row r="201" spans="4:5" s="31" customFormat="1" x14ac:dyDescent="0.25">
      <c r="D201" s="16"/>
      <c r="E201" s="16"/>
    </row>
    <row r="202" spans="4:5" s="31" customFormat="1" x14ac:dyDescent="0.25">
      <c r="D202" s="16"/>
      <c r="E202" s="16"/>
    </row>
    <row r="203" spans="4:5" s="31" customFormat="1" x14ac:dyDescent="0.25">
      <c r="D203" s="16"/>
      <c r="E203" s="16"/>
    </row>
    <row r="204" spans="4:5" s="31" customFormat="1" x14ac:dyDescent="0.25">
      <c r="D204" s="16"/>
      <c r="E204" s="16"/>
    </row>
    <row r="205" spans="4:5" s="31" customFormat="1" x14ac:dyDescent="0.25">
      <c r="D205" s="16"/>
      <c r="E205" s="16"/>
    </row>
    <row r="206" spans="4:5" s="31" customFormat="1" x14ac:dyDescent="0.25">
      <c r="D206" s="16"/>
      <c r="E206" s="16"/>
    </row>
    <row r="207" spans="4:5" s="31" customFormat="1" x14ac:dyDescent="0.25">
      <c r="D207" s="16"/>
      <c r="E207" s="16"/>
    </row>
    <row r="208" spans="4:5" s="31" customFormat="1" x14ac:dyDescent="0.25">
      <c r="D208" s="16"/>
      <c r="E208" s="16"/>
    </row>
    <row r="209" spans="4:5" s="31" customFormat="1" x14ac:dyDescent="0.25">
      <c r="D209" s="16"/>
      <c r="E209" s="16"/>
    </row>
    <row r="210" spans="4:5" s="31" customFormat="1" x14ac:dyDescent="0.25">
      <c r="D210" s="16"/>
      <c r="E210" s="16"/>
    </row>
    <row r="211" spans="4:5" s="31" customFormat="1" x14ac:dyDescent="0.25">
      <c r="D211" s="16"/>
      <c r="E211" s="16"/>
    </row>
    <row r="212" spans="4:5" s="31" customFormat="1" x14ac:dyDescent="0.25">
      <c r="D212" s="16"/>
      <c r="E212" s="16"/>
    </row>
    <row r="213" spans="4:5" s="31" customFormat="1" x14ac:dyDescent="0.25">
      <c r="D213" s="16"/>
      <c r="E213" s="16"/>
    </row>
    <row r="214" spans="4:5" s="31" customFormat="1" x14ac:dyDescent="0.25">
      <c r="D214" s="16"/>
      <c r="E214" s="16"/>
    </row>
    <row r="215" spans="4:5" s="31" customFormat="1" x14ac:dyDescent="0.25">
      <c r="D215" s="16"/>
      <c r="E215" s="16"/>
    </row>
    <row r="216" spans="4:5" s="31" customFormat="1" x14ac:dyDescent="0.25">
      <c r="D216" s="16"/>
      <c r="E216" s="16"/>
    </row>
    <row r="217" spans="4:5" s="31" customFormat="1" x14ac:dyDescent="0.25">
      <c r="D217" s="16"/>
      <c r="E217" s="16"/>
    </row>
    <row r="218" spans="4:5" s="31" customFormat="1" x14ac:dyDescent="0.25">
      <c r="D218" s="16"/>
      <c r="E218" s="16"/>
    </row>
    <row r="219" spans="4:5" s="31" customFormat="1" x14ac:dyDescent="0.25">
      <c r="D219" s="16"/>
      <c r="E219" s="16"/>
    </row>
    <row r="220" spans="4:5" s="31" customFormat="1" x14ac:dyDescent="0.25">
      <c r="D220" s="16"/>
      <c r="E220" s="16"/>
    </row>
    <row r="221" spans="4:5" s="31" customFormat="1" x14ac:dyDescent="0.25">
      <c r="D221" s="16"/>
      <c r="E221" s="16"/>
    </row>
    <row r="222" spans="4:5" s="31" customFormat="1" x14ac:dyDescent="0.25">
      <c r="D222" s="16"/>
      <c r="E222" s="16"/>
    </row>
    <row r="223" spans="4:5" s="31" customFormat="1" x14ac:dyDescent="0.25">
      <c r="D223" s="16"/>
      <c r="E223" s="16"/>
    </row>
    <row r="224" spans="4:5" s="31" customFormat="1" x14ac:dyDescent="0.25">
      <c r="D224" s="16"/>
      <c r="E224" s="16"/>
    </row>
    <row r="225" spans="4:5" s="31" customFormat="1" x14ac:dyDescent="0.25">
      <c r="D225" s="16"/>
      <c r="E225" s="16"/>
    </row>
    <row r="226" spans="4:5" s="31" customFormat="1" x14ac:dyDescent="0.25">
      <c r="D226" s="16"/>
      <c r="E226" s="16"/>
    </row>
    <row r="227" spans="4:5" s="31" customFormat="1" x14ac:dyDescent="0.25">
      <c r="D227" s="16"/>
      <c r="E227" s="16"/>
    </row>
    <row r="228" spans="4:5" s="31" customFormat="1" x14ac:dyDescent="0.25">
      <c r="D228" s="16"/>
      <c r="E228" s="16"/>
    </row>
    <row r="229" spans="4:5" s="31" customFormat="1" x14ac:dyDescent="0.25">
      <c r="D229" s="16"/>
      <c r="E229" s="16"/>
    </row>
    <row r="230" spans="4:5" s="31" customFormat="1" x14ac:dyDescent="0.25">
      <c r="D230" s="16"/>
      <c r="E230" s="16"/>
    </row>
    <row r="231" spans="4:5" s="31" customFormat="1" x14ac:dyDescent="0.25">
      <c r="D231" s="16"/>
      <c r="E231" s="16"/>
    </row>
    <row r="232" spans="4:5" s="31" customFormat="1" x14ac:dyDescent="0.25">
      <c r="D232" s="16"/>
      <c r="E232" s="16"/>
    </row>
    <row r="233" spans="4:5" s="31" customFormat="1" x14ac:dyDescent="0.25">
      <c r="D233" s="16"/>
      <c r="E233" s="16"/>
    </row>
    <row r="234" spans="4:5" s="31" customFormat="1" x14ac:dyDescent="0.25">
      <c r="D234" s="16"/>
      <c r="E234" s="16"/>
    </row>
    <row r="235" spans="4:5" s="31" customFormat="1" x14ac:dyDescent="0.25">
      <c r="D235" s="16"/>
      <c r="E235" s="16"/>
    </row>
    <row r="236" spans="4:5" s="31" customFormat="1" x14ac:dyDescent="0.25">
      <c r="D236" s="16"/>
      <c r="E236" s="16"/>
    </row>
    <row r="237" spans="4:5" s="31" customFormat="1" x14ac:dyDescent="0.25">
      <c r="D237" s="16"/>
      <c r="E237" s="16"/>
    </row>
    <row r="238" spans="4:5" s="31" customFormat="1" x14ac:dyDescent="0.25">
      <c r="D238" s="16"/>
      <c r="E238" s="16"/>
    </row>
    <row r="239" spans="4:5" s="31" customFormat="1" x14ac:dyDescent="0.25">
      <c r="D239" s="16"/>
      <c r="E239" s="16"/>
    </row>
    <row r="240" spans="4:5" s="31" customFormat="1" x14ac:dyDescent="0.25">
      <c r="D240" s="16"/>
      <c r="E240" s="16"/>
    </row>
    <row r="241" spans="4:5" s="31" customFormat="1" x14ac:dyDescent="0.25">
      <c r="D241" s="16"/>
      <c r="E241" s="16"/>
    </row>
    <row r="242" spans="4:5" s="31" customFormat="1" x14ac:dyDescent="0.25">
      <c r="D242" s="16"/>
      <c r="E242" s="16"/>
    </row>
    <row r="243" spans="4:5" s="31" customFormat="1" x14ac:dyDescent="0.25">
      <c r="D243" s="16"/>
      <c r="E243" s="16"/>
    </row>
    <row r="244" spans="4:5" s="31" customFormat="1" x14ac:dyDescent="0.25">
      <c r="D244" s="16"/>
      <c r="E244" s="16"/>
    </row>
    <row r="245" spans="4:5" s="31" customFormat="1" x14ac:dyDescent="0.25">
      <c r="D245" s="16"/>
      <c r="E245" s="16"/>
    </row>
    <row r="246" spans="4:5" s="31" customFormat="1" x14ac:dyDescent="0.25">
      <c r="D246" s="16"/>
      <c r="E246" s="16"/>
    </row>
    <row r="247" spans="4:5" s="31" customFormat="1" x14ac:dyDescent="0.25">
      <c r="D247" s="16"/>
      <c r="E247" s="16"/>
    </row>
    <row r="248" spans="4:5" s="31" customFormat="1" x14ac:dyDescent="0.25">
      <c r="D248" s="16"/>
      <c r="E248" s="16"/>
    </row>
    <row r="249" spans="4:5" s="31" customFormat="1" x14ac:dyDescent="0.25">
      <c r="D249" s="16"/>
      <c r="E249" s="16"/>
    </row>
    <row r="250" spans="4:5" s="31" customFormat="1" x14ac:dyDescent="0.25">
      <c r="D250" s="16"/>
      <c r="E250" s="16"/>
    </row>
    <row r="251" spans="4:5" s="31" customFormat="1" x14ac:dyDescent="0.25">
      <c r="D251" s="16"/>
      <c r="E251" s="16"/>
    </row>
    <row r="252" spans="4:5" s="31" customFormat="1" x14ac:dyDescent="0.25">
      <c r="D252" s="16"/>
      <c r="E252" s="16"/>
    </row>
    <row r="253" spans="4:5" s="31" customFormat="1" x14ac:dyDescent="0.25">
      <c r="D253" s="16"/>
      <c r="E253" s="16"/>
    </row>
    <row r="254" spans="4:5" s="31" customFormat="1" x14ac:dyDescent="0.25">
      <c r="D254" s="16"/>
      <c r="E254" s="16"/>
    </row>
    <row r="255" spans="4:5" s="31" customFormat="1" x14ac:dyDescent="0.25">
      <c r="D255" s="16"/>
      <c r="E255" s="16"/>
    </row>
    <row r="256" spans="4:5" s="31" customFormat="1" x14ac:dyDescent="0.25">
      <c r="D256" s="16"/>
      <c r="E256" s="16"/>
    </row>
    <row r="257" spans="4:5" s="31" customFormat="1" x14ac:dyDescent="0.25">
      <c r="D257" s="16"/>
      <c r="E257" s="16"/>
    </row>
    <row r="258" spans="4:5" s="31" customFormat="1" x14ac:dyDescent="0.25">
      <c r="D258" s="16"/>
      <c r="E258" s="16"/>
    </row>
    <row r="259" spans="4:5" s="31" customFormat="1" x14ac:dyDescent="0.25">
      <c r="D259" s="16"/>
      <c r="E259" s="16"/>
    </row>
    <row r="260" spans="4:5" s="31" customFormat="1" x14ac:dyDescent="0.25">
      <c r="D260" s="16"/>
      <c r="E260" s="16"/>
    </row>
    <row r="261" spans="4:5" s="31" customFormat="1" x14ac:dyDescent="0.25">
      <c r="D261" s="16"/>
      <c r="E261" s="16"/>
    </row>
    <row r="262" spans="4:5" s="31" customFormat="1" x14ac:dyDescent="0.25">
      <c r="D262" s="16"/>
      <c r="E262" s="16"/>
    </row>
    <row r="263" spans="4:5" s="31" customFormat="1" x14ac:dyDescent="0.25">
      <c r="D263" s="16"/>
      <c r="E263" s="16"/>
    </row>
    <row r="264" spans="4:5" s="31" customFormat="1" x14ac:dyDescent="0.25">
      <c r="D264" s="16"/>
      <c r="E264" s="16"/>
    </row>
    <row r="265" spans="4:5" s="31" customFormat="1" x14ac:dyDescent="0.25">
      <c r="D265" s="16"/>
      <c r="E265" s="16"/>
    </row>
    <row r="266" spans="4:5" s="31" customFormat="1" x14ac:dyDescent="0.25">
      <c r="D266" s="16"/>
      <c r="E266" s="16"/>
    </row>
    <row r="267" spans="4:5" s="31" customFormat="1" x14ac:dyDescent="0.25">
      <c r="D267" s="16"/>
      <c r="E267" s="16"/>
    </row>
    <row r="268" spans="4:5" s="31" customFormat="1" x14ac:dyDescent="0.25">
      <c r="D268" s="16"/>
      <c r="E268" s="16"/>
    </row>
    <row r="269" spans="4:5" s="31" customFormat="1" x14ac:dyDescent="0.25">
      <c r="D269" s="16"/>
      <c r="E269" s="16"/>
    </row>
    <row r="270" spans="4:5" s="31" customFormat="1" x14ac:dyDescent="0.25">
      <c r="D270" s="16"/>
      <c r="E270" s="16"/>
    </row>
    <row r="271" spans="4:5" s="31" customFormat="1" x14ac:dyDescent="0.25">
      <c r="D271" s="16"/>
      <c r="E271" s="16"/>
    </row>
    <row r="272" spans="4:5" s="31" customFormat="1" x14ac:dyDescent="0.25">
      <c r="D272" s="16"/>
      <c r="E272" s="16"/>
    </row>
    <row r="273" spans="4:5" s="31" customFormat="1" x14ac:dyDescent="0.25">
      <c r="D273" s="16"/>
      <c r="E273" s="16"/>
    </row>
    <row r="274" spans="4:5" s="31" customFormat="1" x14ac:dyDescent="0.25">
      <c r="D274" s="16"/>
      <c r="E274" s="16"/>
    </row>
    <row r="275" spans="4:5" s="31" customFormat="1" x14ac:dyDescent="0.25">
      <c r="D275" s="16"/>
      <c r="E275" s="16"/>
    </row>
    <row r="276" spans="4:5" s="31" customFormat="1" x14ac:dyDescent="0.25">
      <c r="D276" s="16"/>
      <c r="E276" s="16"/>
    </row>
    <row r="277" spans="4:5" s="31" customFormat="1" x14ac:dyDescent="0.25">
      <c r="D277" s="16"/>
      <c r="E277" s="16"/>
    </row>
    <row r="278" spans="4:5" s="31" customFormat="1" x14ac:dyDescent="0.25">
      <c r="D278" s="16"/>
      <c r="E278" s="16"/>
    </row>
    <row r="279" spans="4:5" s="31" customFormat="1" x14ac:dyDescent="0.25">
      <c r="D279" s="16"/>
      <c r="E279" s="16"/>
    </row>
    <row r="280" spans="4:5" s="31" customFormat="1" x14ac:dyDescent="0.25">
      <c r="D280" s="16"/>
      <c r="E280" s="16"/>
    </row>
    <row r="281" spans="4:5" s="31" customFormat="1" x14ac:dyDescent="0.25">
      <c r="D281" s="16"/>
      <c r="E281" s="16"/>
    </row>
    <row r="282" spans="4:5" s="31" customFormat="1" x14ac:dyDescent="0.25">
      <c r="D282" s="16"/>
      <c r="E282" s="16"/>
    </row>
    <row r="283" spans="4:5" s="31" customFormat="1" x14ac:dyDescent="0.25">
      <c r="D283" s="16"/>
      <c r="E283" s="16"/>
    </row>
    <row r="284" spans="4:5" s="31" customFormat="1" x14ac:dyDescent="0.25">
      <c r="D284" s="16"/>
      <c r="E284" s="16"/>
    </row>
    <row r="285" spans="4:5" s="31" customFormat="1" x14ac:dyDescent="0.25">
      <c r="D285" s="16"/>
      <c r="E285" s="16"/>
    </row>
    <row r="286" spans="4:5" s="31" customFormat="1" x14ac:dyDescent="0.25">
      <c r="D286" s="16"/>
      <c r="E286" s="16"/>
    </row>
    <row r="287" spans="4:5" s="31" customFormat="1" x14ac:dyDescent="0.25">
      <c r="D287" s="16"/>
      <c r="E287" s="16"/>
    </row>
    <row r="288" spans="4:5" s="31" customFormat="1" x14ac:dyDescent="0.25">
      <c r="D288" s="16"/>
      <c r="E288" s="16"/>
    </row>
    <row r="289" spans="4:5" s="31" customFormat="1" x14ac:dyDescent="0.25">
      <c r="D289" s="16"/>
      <c r="E289" s="16"/>
    </row>
    <row r="290" spans="4:5" s="31" customFormat="1" x14ac:dyDescent="0.25">
      <c r="D290" s="16"/>
      <c r="E290" s="16"/>
    </row>
    <row r="291" spans="4:5" s="31" customFormat="1" x14ac:dyDescent="0.25">
      <c r="D291" s="16"/>
      <c r="E291" s="16"/>
    </row>
    <row r="292" spans="4:5" s="31" customFormat="1" x14ac:dyDescent="0.25">
      <c r="D292" s="16"/>
      <c r="E292" s="16"/>
    </row>
    <row r="293" spans="4:5" s="31" customFormat="1" x14ac:dyDescent="0.25">
      <c r="D293" s="16"/>
      <c r="E293" s="16"/>
    </row>
    <row r="294" spans="4:5" s="31" customFormat="1" x14ac:dyDescent="0.25">
      <c r="D294" s="16"/>
      <c r="E294" s="16"/>
    </row>
    <row r="295" spans="4:5" s="31" customFormat="1" x14ac:dyDescent="0.25">
      <c r="D295" s="16"/>
      <c r="E295" s="16"/>
    </row>
    <row r="296" spans="4:5" s="31" customFormat="1" x14ac:dyDescent="0.25">
      <c r="D296" s="16"/>
      <c r="E296" s="16"/>
    </row>
    <row r="297" spans="4:5" s="31" customFormat="1" x14ac:dyDescent="0.25">
      <c r="D297" s="16"/>
      <c r="E297" s="16"/>
    </row>
    <row r="298" spans="4:5" s="31" customFormat="1" x14ac:dyDescent="0.25">
      <c r="D298" s="16"/>
      <c r="E298" s="16"/>
    </row>
    <row r="299" spans="4:5" s="31" customFormat="1" x14ac:dyDescent="0.25">
      <c r="D299" s="16"/>
      <c r="E299" s="16"/>
    </row>
    <row r="300" spans="4:5" s="31" customFormat="1" x14ac:dyDescent="0.25">
      <c r="D300" s="16"/>
      <c r="E300" s="16"/>
    </row>
    <row r="301" spans="4:5" s="31" customFormat="1" x14ac:dyDescent="0.25">
      <c r="D301" s="16"/>
      <c r="E301" s="16"/>
    </row>
    <row r="302" spans="4:5" s="31" customFormat="1" x14ac:dyDescent="0.25">
      <c r="D302" s="16"/>
      <c r="E302" s="16"/>
    </row>
    <row r="303" spans="4:5" s="31" customFormat="1" x14ac:dyDescent="0.25">
      <c r="D303" s="16"/>
      <c r="E303" s="16"/>
    </row>
    <row r="304" spans="4:5" s="31" customFormat="1" x14ac:dyDescent="0.25">
      <c r="D304" s="16"/>
      <c r="E304" s="16"/>
    </row>
    <row r="305" spans="4:5" s="31" customFormat="1" x14ac:dyDescent="0.25">
      <c r="D305" s="16"/>
      <c r="E305" s="16"/>
    </row>
    <row r="306" spans="4:5" s="31" customFormat="1" x14ac:dyDescent="0.25">
      <c r="D306" s="16"/>
      <c r="E306" s="16"/>
    </row>
    <row r="307" spans="4:5" s="31" customFormat="1" x14ac:dyDescent="0.25">
      <c r="D307" s="16"/>
      <c r="E307" s="16"/>
    </row>
    <row r="308" spans="4:5" s="31" customFormat="1" x14ac:dyDescent="0.25">
      <c r="D308" s="16"/>
      <c r="E308" s="16"/>
    </row>
    <row r="309" spans="4:5" s="31" customFormat="1" x14ac:dyDescent="0.25">
      <c r="D309" s="16"/>
      <c r="E309" s="16"/>
    </row>
    <row r="310" spans="4:5" s="31" customFormat="1" x14ac:dyDescent="0.25">
      <c r="D310" s="16"/>
      <c r="E310" s="16"/>
    </row>
    <row r="311" spans="4:5" s="31" customFormat="1" x14ac:dyDescent="0.25">
      <c r="D311" s="16"/>
      <c r="E311" s="16"/>
    </row>
    <row r="312" spans="4:5" s="31" customFormat="1" x14ac:dyDescent="0.25">
      <c r="D312" s="16"/>
      <c r="E312" s="16"/>
    </row>
    <row r="313" spans="4:5" s="31" customFormat="1" x14ac:dyDescent="0.25">
      <c r="D313" s="16"/>
      <c r="E313" s="16"/>
    </row>
    <row r="314" spans="4:5" s="31" customFormat="1" x14ac:dyDescent="0.25">
      <c r="D314" s="16"/>
      <c r="E314" s="16"/>
    </row>
    <row r="315" spans="4:5" s="31" customFormat="1" x14ac:dyDescent="0.25">
      <c r="D315" s="16"/>
      <c r="E315" s="16"/>
    </row>
    <row r="316" spans="4:5" s="31" customFormat="1" x14ac:dyDescent="0.25">
      <c r="D316" s="16"/>
      <c r="E316" s="16"/>
    </row>
    <row r="317" spans="4:5" s="31" customFormat="1" x14ac:dyDescent="0.25">
      <c r="D317" s="16"/>
      <c r="E317" s="16"/>
    </row>
    <row r="318" spans="4:5" s="31" customFormat="1" x14ac:dyDescent="0.25">
      <c r="D318" s="16"/>
      <c r="E318" s="16"/>
    </row>
    <row r="319" spans="4:5" s="31" customFormat="1" x14ac:dyDescent="0.25">
      <c r="D319" s="16"/>
      <c r="E319" s="16"/>
    </row>
    <row r="320" spans="4:5" s="31" customFormat="1" x14ac:dyDescent="0.25">
      <c r="D320" s="16"/>
      <c r="E320" s="16"/>
    </row>
    <row r="321" spans="4:5" s="31" customFormat="1" x14ac:dyDescent="0.25">
      <c r="D321" s="16"/>
      <c r="E321" s="16"/>
    </row>
    <row r="322" spans="4:5" s="31" customFormat="1" x14ac:dyDescent="0.25">
      <c r="D322" s="16"/>
      <c r="E322" s="16"/>
    </row>
    <row r="323" spans="4:5" s="31" customFormat="1" x14ac:dyDescent="0.25">
      <c r="D323" s="16"/>
      <c r="E323" s="16"/>
    </row>
    <row r="324" spans="4:5" s="31" customFormat="1" x14ac:dyDescent="0.25">
      <c r="D324" s="16"/>
      <c r="E324" s="16"/>
    </row>
    <row r="325" spans="4:5" s="31" customFormat="1" x14ac:dyDescent="0.25">
      <c r="D325" s="16"/>
      <c r="E325" s="16"/>
    </row>
    <row r="326" spans="4:5" s="31" customFormat="1" x14ac:dyDescent="0.25">
      <c r="D326" s="16"/>
      <c r="E326" s="16"/>
    </row>
    <row r="327" spans="4:5" s="31" customFormat="1" x14ac:dyDescent="0.25">
      <c r="D327" s="16"/>
      <c r="E327" s="16"/>
    </row>
    <row r="328" spans="4:5" s="31" customFormat="1" x14ac:dyDescent="0.25">
      <c r="D328" s="16"/>
      <c r="E328" s="16"/>
    </row>
    <row r="329" spans="4:5" s="31" customFormat="1" x14ac:dyDescent="0.25">
      <c r="D329" s="16"/>
      <c r="E329" s="16"/>
    </row>
    <row r="330" spans="4:5" s="31" customFormat="1" x14ac:dyDescent="0.25">
      <c r="D330" s="16"/>
      <c r="E330" s="16"/>
    </row>
    <row r="331" spans="4:5" s="31" customFormat="1" x14ac:dyDescent="0.25">
      <c r="D331" s="16"/>
      <c r="E331" s="16"/>
    </row>
    <row r="332" spans="4:5" s="31" customFormat="1" x14ac:dyDescent="0.25">
      <c r="D332" s="16"/>
      <c r="E332" s="16"/>
    </row>
    <row r="333" spans="4:5" s="31" customFormat="1" x14ac:dyDescent="0.25">
      <c r="D333" s="16"/>
      <c r="E333" s="16"/>
    </row>
    <row r="334" spans="4:5" s="31" customFormat="1" x14ac:dyDescent="0.25">
      <c r="D334" s="16"/>
      <c r="E334" s="16"/>
    </row>
    <row r="335" spans="4:5" s="31" customFormat="1" x14ac:dyDescent="0.25">
      <c r="D335" s="16"/>
      <c r="E335" s="16"/>
    </row>
    <row r="336" spans="4:5" s="31" customFormat="1" x14ac:dyDescent="0.25">
      <c r="D336" s="16"/>
      <c r="E336" s="16"/>
    </row>
    <row r="337" spans="4:5" s="31" customFormat="1" x14ac:dyDescent="0.25">
      <c r="D337" s="16"/>
      <c r="E337" s="16"/>
    </row>
    <row r="338" spans="4:5" s="31" customFormat="1" x14ac:dyDescent="0.25">
      <c r="D338" s="16"/>
      <c r="E338" s="16"/>
    </row>
    <row r="339" spans="4:5" s="31" customFormat="1" x14ac:dyDescent="0.25">
      <c r="D339" s="16"/>
      <c r="E339" s="16"/>
    </row>
    <row r="340" spans="4:5" s="31" customFormat="1" x14ac:dyDescent="0.25">
      <c r="D340" s="16"/>
      <c r="E340" s="16"/>
    </row>
    <row r="341" spans="4:5" s="31" customFormat="1" x14ac:dyDescent="0.25">
      <c r="D341" s="16"/>
      <c r="E341" s="16"/>
    </row>
    <row r="342" spans="4:5" s="31" customFormat="1" x14ac:dyDescent="0.25">
      <c r="D342" s="16"/>
      <c r="E342" s="16"/>
    </row>
    <row r="343" spans="4:5" s="31" customFormat="1" x14ac:dyDescent="0.25">
      <c r="D343" s="16"/>
      <c r="E343" s="16"/>
    </row>
    <row r="344" spans="4:5" s="31" customFormat="1" x14ac:dyDescent="0.25">
      <c r="D344" s="16"/>
      <c r="E344" s="16"/>
    </row>
    <row r="345" spans="4:5" s="31" customFormat="1" x14ac:dyDescent="0.25">
      <c r="D345" s="16"/>
      <c r="E345" s="16"/>
    </row>
    <row r="346" spans="4:5" s="31" customFormat="1" x14ac:dyDescent="0.25">
      <c r="D346" s="16"/>
      <c r="E346" s="16"/>
    </row>
    <row r="347" spans="4:5" s="31" customFormat="1" x14ac:dyDescent="0.25">
      <c r="D347" s="16"/>
      <c r="E347" s="16"/>
    </row>
    <row r="348" spans="4:5" s="31" customFormat="1" x14ac:dyDescent="0.25">
      <c r="D348" s="16"/>
      <c r="E348" s="16"/>
    </row>
    <row r="349" spans="4:5" s="31" customFormat="1" x14ac:dyDescent="0.25">
      <c r="D349" s="16"/>
      <c r="E349" s="16"/>
    </row>
    <row r="350" spans="4:5" s="31" customFormat="1" x14ac:dyDescent="0.25">
      <c r="D350" s="16"/>
      <c r="E350" s="16"/>
    </row>
    <row r="351" spans="4:5" s="31" customFormat="1" x14ac:dyDescent="0.25">
      <c r="D351" s="16"/>
      <c r="E351" s="16"/>
    </row>
    <row r="352" spans="4:5" s="31" customFormat="1" x14ac:dyDescent="0.25">
      <c r="D352" s="16"/>
      <c r="E352" s="16"/>
    </row>
    <row r="353" spans="4:5" s="31" customFormat="1" x14ac:dyDescent="0.25">
      <c r="D353" s="16"/>
      <c r="E353" s="16"/>
    </row>
    <row r="354" spans="4:5" s="31" customFormat="1" x14ac:dyDescent="0.25">
      <c r="D354" s="16"/>
      <c r="E354" s="16"/>
    </row>
    <row r="355" spans="4:5" s="31" customFormat="1" x14ac:dyDescent="0.25">
      <c r="D355" s="16"/>
      <c r="E355" s="16"/>
    </row>
    <row r="356" spans="4:5" s="31" customFormat="1" x14ac:dyDescent="0.25">
      <c r="D356" s="16"/>
      <c r="E356" s="16"/>
    </row>
    <row r="357" spans="4:5" s="31" customFormat="1" x14ac:dyDescent="0.25">
      <c r="D357" s="16"/>
      <c r="E357" s="16"/>
    </row>
    <row r="358" spans="4:5" s="31" customFormat="1" x14ac:dyDescent="0.25">
      <c r="D358" s="16"/>
      <c r="E358" s="16"/>
    </row>
    <row r="359" spans="4:5" s="31" customFormat="1" x14ac:dyDescent="0.25">
      <c r="D359" s="16"/>
      <c r="E359" s="16"/>
    </row>
    <row r="360" spans="4:5" s="31" customFormat="1" x14ac:dyDescent="0.25">
      <c r="D360" s="16"/>
      <c r="E360" s="16"/>
    </row>
    <row r="361" spans="4:5" s="31" customFormat="1" x14ac:dyDescent="0.25">
      <c r="D361" s="16"/>
      <c r="E361" s="16"/>
    </row>
    <row r="362" spans="4:5" s="31" customFormat="1" x14ac:dyDescent="0.25">
      <c r="D362" s="16"/>
      <c r="E362" s="16"/>
    </row>
    <row r="363" spans="4:5" s="31" customFormat="1" x14ac:dyDescent="0.25">
      <c r="D363" s="16"/>
      <c r="E363" s="16"/>
    </row>
    <row r="364" spans="4:5" s="31" customFormat="1" x14ac:dyDescent="0.25">
      <c r="D364" s="16"/>
      <c r="E364" s="16"/>
    </row>
    <row r="365" spans="4:5" s="31" customFormat="1" x14ac:dyDescent="0.25">
      <c r="D365" s="16"/>
      <c r="E365" s="16"/>
    </row>
    <row r="366" spans="4:5" s="31" customFormat="1" x14ac:dyDescent="0.25">
      <c r="D366" s="16"/>
      <c r="E366" s="16"/>
    </row>
    <row r="367" spans="4:5" s="31" customFormat="1" x14ac:dyDescent="0.25">
      <c r="D367" s="16"/>
      <c r="E367" s="16"/>
    </row>
    <row r="368" spans="4:5" s="31" customFormat="1" x14ac:dyDescent="0.25">
      <c r="D368" s="16"/>
      <c r="E368" s="16"/>
    </row>
    <row r="369" spans="4:5" s="31" customFormat="1" x14ac:dyDescent="0.25">
      <c r="D369" s="16"/>
      <c r="E369" s="16"/>
    </row>
    <row r="370" spans="4:5" s="31" customFormat="1" x14ac:dyDescent="0.25">
      <c r="D370" s="16"/>
      <c r="E370" s="16"/>
    </row>
    <row r="371" spans="4:5" s="31" customFormat="1" x14ac:dyDescent="0.25">
      <c r="D371" s="16"/>
      <c r="E371" s="16"/>
    </row>
    <row r="372" spans="4:5" s="31" customFormat="1" x14ac:dyDescent="0.25">
      <c r="D372" s="16"/>
      <c r="E372" s="16"/>
    </row>
    <row r="373" spans="4:5" s="31" customFormat="1" x14ac:dyDescent="0.25">
      <c r="D373" s="16"/>
      <c r="E373" s="16"/>
    </row>
    <row r="374" spans="4:5" s="31" customFormat="1" x14ac:dyDescent="0.25">
      <c r="D374" s="16"/>
      <c r="E374" s="16"/>
    </row>
    <row r="375" spans="4:5" s="31" customFormat="1" x14ac:dyDescent="0.25">
      <c r="D375" s="16"/>
      <c r="E375" s="16"/>
    </row>
    <row r="376" spans="4:5" s="31" customFormat="1" x14ac:dyDescent="0.25">
      <c r="D376" s="16"/>
      <c r="E376" s="16"/>
    </row>
    <row r="377" spans="4:5" s="31" customFormat="1" x14ac:dyDescent="0.25">
      <c r="D377" s="16"/>
      <c r="E377" s="16"/>
    </row>
    <row r="378" spans="4:5" s="31" customFormat="1" x14ac:dyDescent="0.25">
      <c r="D378" s="16"/>
      <c r="E378" s="16"/>
    </row>
    <row r="379" spans="4:5" s="31" customFormat="1" x14ac:dyDescent="0.25">
      <c r="D379" s="16"/>
      <c r="E379" s="16"/>
    </row>
    <row r="380" spans="4:5" s="31" customFormat="1" x14ac:dyDescent="0.25">
      <c r="D380" s="16"/>
      <c r="E380" s="16"/>
    </row>
    <row r="381" spans="4:5" s="31" customFormat="1" x14ac:dyDescent="0.25">
      <c r="D381" s="16"/>
      <c r="E381" s="16"/>
    </row>
    <row r="382" spans="4:5" s="31" customFormat="1" x14ac:dyDescent="0.25">
      <c r="D382" s="16"/>
      <c r="E382" s="16"/>
    </row>
    <row r="383" spans="4:5" s="31" customFormat="1" x14ac:dyDescent="0.25">
      <c r="D383" s="16"/>
      <c r="E383" s="16"/>
    </row>
    <row r="384" spans="4:5" s="31" customFormat="1" x14ac:dyDescent="0.25">
      <c r="D384" s="16"/>
      <c r="E384" s="16"/>
    </row>
    <row r="385" spans="4:5" s="31" customFormat="1" x14ac:dyDescent="0.25">
      <c r="D385" s="16"/>
      <c r="E385" s="16"/>
    </row>
    <row r="386" spans="4:5" s="31" customFormat="1" x14ac:dyDescent="0.25">
      <c r="D386" s="16"/>
      <c r="E386" s="16"/>
    </row>
    <row r="387" spans="4:5" s="31" customFormat="1" x14ac:dyDescent="0.25">
      <c r="D387" s="16"/>
      <c r="E387" s="16"/>
    </row>
    <row r="388" spans="4:5" s="31" customFormat="1" x14ac:dyDescent="0.25">
      <c r="D388" s="16"/>
      <c r="E388" s="16"/>
    </row>
    <row r="389" spans="4:5" s="31" customFormat="1" x14ac:dyDescent="0.25">
      <c r="D389" s="16"/>
      <c r="E389" s="16"/>
    </row>
    <row r="390" spans="4:5" s="31" customFormat="1" x14ac:dyDescent="0.25">
      <c r="D390" s="16"/>
      <c r="E390" s="16"/>
    </row>
    <row r="391" spans="4:5" s="31" customFormat="1" x14ac:dyDescent="0.25">
      <c r="D391" s="16"/>
      <c r="E391" s="16"/>
    </row>
    <row r="392" spans="4:5" s="31" customFormat="1" x14ac:dyDescent="0.25">
      <c r="D392" s="16"/>
      <c r="E392" s="16"/>
    </row>
    <row r="393" spans="4:5" s="31" customFormat="1" x14ac:dyDescent="0.25">
      <c r="D393" s="16"/>
      <c r="E393" s="16"/>
    </row>
    <row r="394" spans="4:5" s="31" customFormat="1" x14ac:dyDescent="0.25">
      <c r="D394" s="16"/>
      <c r="E394" s="16"/>
    </row>
    <row r="395" spans="4:5" s="31" customFormat="1" x14ac:dyDescent="0.25">
      <c r="D395" s="16"/>
      <c r="E395" s="16"/>
    </row>
    <row r="396" spans="4:5" s="31" customFormat="1" x14ac:dyDescent="0.25">
      <c r="D396" s="16"/>
      <c r="E396" s="16"/>
    </row>
    <row r="397" spans="4:5" s="31" customFormat="1" x14ac:dyDescent="0.25">
      <c r="D397" s="16"/>
      <c r="E397" s="16"/>
    </row>
    <row r="398" spans="4:5" s="31" customFormat="1" x14ac:dyDescent="0.25">
      <c r="D398" s="16"/>
      <c r="E398" s="16"/>
    </row>
    <row r="399" spans="4:5" s="31" customFormat="1" x14ac:dyDescent="0.25">
      <c r="D399" s="16"/>
      <c r="E399" s="16"/>
    </row>
    <row r="400" spans="4:5" s="31" customFormat="1" x14ac:dyDescent="0.25">
      <c r="D400" s="16"/>
      <c r="E400" s="16"/>
    </row>
    <row r="401" spans="4:5" s="31" customFormat="1" x14ac:dyDescent="0.25">
      <c r="D401" s="16"/>
      <c r="E401" s="16"/>
    </row>
    <row r="402" spans="4:5" s="31" customFormat="1" x14ac:dyDescent="0.25">
      <c r="D402" s="16"/>
      <c r="E402" s="16"/>
    </row>
    <row r="403" spans="4:5" s="31" customFormat="1" x14ac:dyDescent="0.25">
      <c r="D403" s="16"/>
      <c r="E403" s="16"/>
    </row>
    <row r="404" spans="4:5" s="31" customFormat="1" x14ac:dyDescent="0.25">
      <c r="D404" s="16"/>
      <c r="E404" s="16"/>
    </row>
    <row r="405" spans="4:5" s="31" customFormat="1" x14ac:dyDescent="0.25">
      <c r="D405" s="16"/>
      <c r="E405" s="16"/>
    </row>
    <row r="406" spans="4:5" s="31" customFormat="1" x14ac:dyDescent="0.25">
      <c r="D406" s="16"/>
      <c r="E406" s="16"/>
    </row>
    <row r="407" spans="4:5" s="31" customFormat="1" x14ac:dyDescent="0.25">
      <c r="D407" s="16"/>
      <c r="E407" s="16"/>
    </row>
    <row r="408" spans="4:5" s="31" customFormat="1" x14ac:dyDescent="0.25">
      <c r="D408" s="16"/>
      <c r="E408" s="16"/>
    </row>
    <row r="409" spans="4:5" s="31" customFormat="1" x14ac:dyDescent="0.25">
      <c r="D409" s="16"/>
      <c r="E409" s="16"/>
    </row>
    <row r="410" spans="4:5" s="31" customFormat="1" x14ac:dyDescent="0.25">
      <c r="D410" s="16"/>
      <c r="E410" s="16"/>
    </row>
    <row r="411" spans="4:5" s="31" customFormat="1" x14ac:dyDescent="0.25">
      <c r="D411" s="16"/>
      <c r="E411" s="16"/>
    </row>
    <row r="412" spans="4:5" s="31" customFormat="1" x14ac:dyDescent="0.25">
      <c r="D412" s="16"/>
      <c r="E412" s="16"/>
    </row>
    <row r="413" spans="4:5" s="31" customFormat="1" x14ac:dyDescent="0.25">
      <c r="D413" s="16"/>
      <c r="E413" s="16"/>
    </row>
    <row r="414" spans="4:5" s="31" customFormat="1" x14ac:dyDescent="0.25">
      <c r="D414" s="16"/>
      <c r="E414" s="16"/>
    </row>
    <row r="415" spans="4:5" s="31" customFormat="1" x14ac:dyDescent="0.25">
      <c r="D415" s="16"/>
      <c r="E415" s="16"/>
    </row>
    <row r="416" spans="4:5" s="31" customFormat="1" x14ac:dyDescent="0.25">
      <c r="D416" s="16"/>
      <c r="E416" s="16"/>
    </row>
    <row r="417" spans="4:5" s="31" customFormat="1" x14ac:dyDescent="0.25">
      <c r="D417" s="16"/>
      <c r="E417" s="16"/>
    </row>
    <row r="418" spans="4:5" s="31" customFormat="1" x14ac:dyDescent="0.25">
      <c r="D418" s="16"/>
      <c r="E418" s="16"/>
    </row>
    <row r="419" spans="4:5" s="31" customFormat="1" x14ac:dyDescent="0.25">
      <c r="D419" s="16"/>
      <c r="E419" s="16"/>
    </row>
    <row r="420" spans="4:5" s="31" customFormat="1" x14ac:dyDescent="0.25">
      <c r="D420" s="16"/>
      <c r="E420" s="16"/>
    </row>
    <row r="421" spans="4:5" s="31" customFormat="1" x14ac:dyDescent="0.25">
      <c r="D421" s="16"/>
      <c r="E421" s="16"/>
    </row>
    <row r="422" spans="4:5" s="31" customFormat="1" x14ac:dyDescent="0.25">
      <c r="D422" s="16"/>
      <c r="E422" s="16"/>
    </row>
    <row r="423" spans="4:5" s="31" customFormat="1" x14ac:dyDescent="0.25">
      <c r="D423" s="16"/>
      <c r="E423" s="16"/>
    </row>
    <row r="424" spans="4:5" s="31" customFormat="1" x14ac:dyDescent="0.25">
      <c r="D424" s="16"/>
      <c r="E424" s="16"/>
    </row>
    <row r="425" spans="4:5" s="31" customFormat="1" x14ac:dyDescent="0.25">
      <c r="D425" s="16"/>
      <c r="E425" s="16"/>
    </row>
    <row r="426" spans="4:5" s="31" customFormat="1" x14ac:dyDescent="0.25">
      <c r="D426" s="16"/>
      <c r="E426" s="16"/>
    </row>
    <row r="427" spans="4:5" s="31" customFormat="1" x14ac:dyDescent="0.25">
      <c r="D427" s="16"/>
      <c r="E427" s="16"/>
    </row>
    <row r="428" spans="4:5" s="31" customFormat="1" x14ac:dyDescent="0.25">
      <c r="D428" s="16"/>
      <c r="E428" s="16"/>
    </row>
    <row r="429" spans="4:5" s="31" customFormat="1" x14ac:dyDescent="0.25">
      <c r="D429" s="16"/>
      <c r="E429" s="16"/>
    </row>
    <row r="430" spans="4:5" s="31" customFormat="1" x14ac:dyDescent="0.25">
      <c r="D430" s="16"/>
      <c r="E430" s="16"/>
    </row>
    <row r="431" spans="4:5" s="31" customFormat="1" x14ac:dyDescent="0.25">
      <c r="D431" s="16"/>
      <c r="E431" s="16"/>
    </row>
    <row r="432" spans="4:5" s="31" customFormat="1" x14ac:dyDescent="0.25">
      <c r="D432" s="16"/>
      <c r="E432" s="16"/>
    </row>
    <row r="433" spans="4:5" s="31" customFormat="1" x14ac:dyDescent="0.25">
      <c r="D433" s="16"/>
      <c r="E433" s="16"/>
    </row>
    <row r="434" spans="4:5" s="31" customFormat="1" x14ac:dyDescent="0.25">
      <c r="D434" s="16"/>
      <c r="E434" s="16"/>
    </row>
    <row r="435" spans="4:5" s="31" customFormat="1" x14ac:dyDescent="0.25">
      <c r="D435" s="16"/>
      <c r="E435" s="16"/>
    </row>
    <row r="436" spans="4:5" s="31" customFormat="1" x14ac:dyDescent="0.25">
      <c r="D436" s="16"/>
      <c r="E436" s="16"/>
    </row>
    <row r="437" spans="4:5" s="31" customFormat="1" x14ac:dyDescent="0.25">
      <c r="D437" s="16"/>
      <c r="E437" s="16"/>
    </row>
    <row r="438" spans="4:5" s="31" customFormat="1" x14ac:dyDescent="0.25">
      <c r="D438" s="16"/>
      <c r="E438" s="16"/>
    </row>
    <row r="439" spans="4:5" s="31" customFormat="1" x14ac:dyDescent="0.25">
      <c r="D439" s="16"/>
      <c r="E439" s="16"/>
    </row>
    <row r="440" spans="4:5" s="31" customFormat="1" x14ac:dyDescent="0.25">
      <c r="D440" s="16"/>
      <c r="E440" s="16"/>
    </row>
    <row r="441" spans="4:5" s="31" customFormat="1" x14ac:dyDescent="0.25">
      <c r="D441" s="16"/>
      <c r="E441" s="16"/>
    </row>
    <row r="442" spans="4:5" s="31" customFormat="1" x14ac:dyDescent="0.25">
      <c r="D442" s="16"/>
      <c r="E442" s="16"/>
    </row>
    <row r="443" spans="4:5" s="31" customFormat="1" x14ac:dyDescent="0.25">
      <c r="D443" s="16"/>
      <c r="E443" s="16"/>
    </row>
    <row r="444" spans="4:5" s="31" customFormat="1" x14ac:dyDescent="0.25">
      <c r="D444" s="16"/>
      <c r="E444" s="16"/>
    </row>
    <row r="445" spans="4:5" s="31" customFormat="1" x14ac:dyDescent="0.25">
      <c r="D445" s="16"/>
      <c r="E445" s="16"/>
    </row>
    <row r="446" spans="4:5" s="31" customFormat="1" x14ac:dyDescent="0.25">
      <c r="D446" s="16"/>
      <c r="E446" s="16"/>
    </row>
    <row r="447" spans="4:5" s="31" customFormat="1" x14ac:dyDescent="0.25">
      <c r="D447" s="16"/>
      <c r="E447" s="16"/>
    </row>
    <row r="448" spans="4:5" s="31" customFormat="1" x14ac:dyDescent="0.25">
      <c r="D448" s="16"/>
      <c r="E448" s="16"/>
    </row>
    <row r="449" spans="4:5" s="31" customFormat="1" x14ac:dyDescent="0.25">
      <c r="D449" s="16"/>
      <c r="E449" s="16"/>
    </row>
    <row r="450" spans="4:5" s="31" customFormat="1" x14ac:dyDescent="0.25">
      <c r="D450" s="16"/>
      <c r="E450" s="16"/>
    </row>
    <row r="451" spans="4:5" s="31" customFormat="1" x14ac:dyDescent="0.25">
      <c r="D451" s="16"/>
      <c r="E451" s="16"/>
    </row>
    <row r="452" spans="4:5" s="31" customFormat="1" x14ac:dyDescent="0.25">
      <c r="D452" s="16"/>
      <c r="E452" s="16"/>
    </row>
    <row r="453" spans="4:5" s="31" customFormat="1" x14ac:dyDescent="0.25">
      <c r="D453" s="16"/>
      <c r="E453" s="16"/>
    </row>
    <row r="454" spans="4:5" s="31" customFormat="1" x14ac:dyDescent="0.25">
      <c r="D454" s="16"/>
      <c r="E454" s="16"/>
    </row>
    <row r="455" spans="4:5" s="31" customFormat="1" x14ac:dyDescent="0.25">
      <c r="D455" s="16"/>
      <c r="E455" s="16"/>
    </row>
    <row r="456" spans="4:5" s="31" customFormat="1" x14ac:dyDescent="0.25">
      <c r="D456" s="16"/>
      <c r="E456" s="16"/>
    </row>
    <row r="457" spans="4:5" s="31" customFormat="1" x14ac:dyDescent="0.25">
      <c r="D457" s="16"/>
      <c r="E457" s="16"/>
    </row>
    <row r="458" spans="4:5" s="31" customFormat="1" x14ac:dyDescent="0.25">
      <c r="D458" s="16"/>
      <c r="E458" s="16"/>
    </row>
    <row r="459" spans="4:5" s="31" customFormat="1" x14ac:dyDescent="0.25">
      <c r="D459" s="16"/>
      <c r="E459" s="16"/>
    </row>
    <row r="460" spans="4:5" s="31" customFormat="1" x14ac:dyDescent="0.25">
      <c r="D460" s="16"/>
      <c r="E460" s="16"/>
    </row>
    <row r="461" spans="4:5" s="31" customFormat="1" x14ac:dyDescent="0.25">
      <c r="D461" s="16"/>
      <c r="E461" s="16"/>
    </row>
    <row r="462" spans="4:5" s="31" customFormat="1" x14ac:dyDescent="0.25">
      <c r="D462" s="16"/>
      <c r="E462" s="16"/>
    </row>
    <row r="463" spans="4:5" s="31" customFormat="1" x14ac:dyDescent="0.25">
      <c r="D463" s="16"/>
      <c r="E463" s="16"/>
    </row>
    <row r="464" spans="4:5" s="31" customFormat="1" x14ac:dyDescent="0.25">
      <c r="D464" s="16"/>
      <c r="E464" s="16"/>
    </row>
    <row r="465" spans="4:5" s="31" customFormat="1" x14ac:dyDescent="0.25">
      <c r="D465" s="16"/>
      <c r="E465" s="16"/>
    </row>
    <row r="466" spans="4:5" s="31" customFormat="1" x14ac:dyDescent="0.25">
      <c r="D466" s="16"/>
      <c r="E466" s="16"/>
    </row>
    <row r="467" spans="4:5" s="31" customFormat="1" x14ac:dyDescent="0.25">
      <c r="D467" s="16"/>
      <c r="E467" s="16"/>
    </row>
    <row r="468" spans="4:5" s="31" customFormat="1" x14ac:dyDescent="0.25">
      <c r="D468" s="16"/>
      <c r="E468" s="16"/>
    </row>
    <row r="469" spans="4:5" s="31" customFormat="1" x14ac:dyDescent="0.25">
      <c r="D469" s="16"/>
      <c r="E469" s="16"/>
    </row>
    <row r="470" spans="4:5" s="31" customFormat="1" x14ac:dyDescent="0.25">
      <c r="D470" s="16"/>
      <c r="E470" s="16"/>
    </row>
    <row r="471" spans="4:5" s="31" customFormat="1" x14ac:dyDescent="0.25">
      <c r="D471" s="16"/>
      <c r="E471" s="16"/>
    </row>
    <row r="472" spans="4:5" s="31" customFormat="1" x14ac:dyDescent="0.25">
      <c r="D472" s="16"/>
      <c r="E472" s="16"/>
    </row>
    <row r="473" spans="4:5" s="31" customFormat="1" x14ac:dyDescent="0.25">
      <c r="D473" s="16"/>
      <c r="E473" s="16"/>
    </row>
    <row r="474" spans="4:5" s="31" customFormat="1" x14ac:dyDescent="0.25">
      <c r="D474" s="16"/>
      <c r="E474" s="16"/>
    </row>
    <row r="475" spans="4:5" s="31" customFormat="1" x14ac:dyDescent="0.25">
      <c r="D475" s="16"/>
      <c r="E475" s="16"/>
    </row>
    <row r="476" spans="4:5" s="31" customFormat="1" x14ac:dyDescent="0.25">
      <c r="D476" s="16"/>
      <c r="E476" s="16"/>
    </row>
    <row r="477" spans="4:5" s="31" customFormat="1" x14ac:dyDescent="0.25">
      <c r="D477" s="16"/>
      <c r="E477" s="16"/>
    </row>
    <row r="478" spans="4:5" s="31" customFormat="1" x14ac:dyDescent="0.25">
      <c r="D478" s="16"/>
      <c r="E478" s="16"/>
    </row>
    <row r="479" spans="4:5" s="31" customFormat="1" x14ac:dyDescent="0.25">
      <c r="D479" s="16"/>
      <c r="E479" s="16"/>
    </row>
    <row r="480" spans="4:5" s="31" customFormat="1" x14ac:dyDescent="0.25">
      <c r="D480" s="16"/>
      <c r="E480" s="16"/>
    </row>
    <row r="481" spans="4:5" s="31" customFormat="1" x14ac:dyDescent="0.25">
      <c r="D481" s="16"/>
      <c r="E481" s="16"/>
    </row>
    <row r="482" spans="4:5" s="31" customFormat="1" x14ac:dyDescent="0.25">
      <c r="D482" s="16"/>
      <c r="E482" s="16"/>
    </row>
    <row r="483" spans="4:5" s="31" customFormat="1" x14ac:dyDescent="0.25">
      <c r="D483" s="16"/>
      <c r="E483" s="16"/>
    </row>
    <row r="484" spans="4:5" s="31" customFormat="1" x14ac:dyDescent="0.25">
      <c r="D484" s="16"/>
      <c r="E484" s="16"/>
    </row>
    <row r="485" spans="4:5" s="31" customFormat="1" x14ac:dyDescent="0.25">
      <c r="D485" s="16"/>
      <c r="E485" s="16"/>
    </row>
    <row r="486" spans="4:5" s="31" customFormat="1" x14ac:dyDescent="0.25">
      <c r="D486" s="16"/>
      <c r="E486" s="16"/>
    </row>
    <row r="487" spans="4:5" s="31" customFormat="1" x14ac:dyDescent="0.25">
      <c r="D487" s="16"/>
      <c r="E487" s="16"/>
    </row>
    <row r="488" spans="4:5" s="31" customFormat="1" x14ac:dyDescent="0.25">
      <c r="D488" s="16"/>
      <c r="E488" s="16"/>
    </row>
    <row r="489" spans="4:5" s="31" customFormat="1" x14ac:dyDescent="0.25">
      <c r="D489" s="16"/>
      <c r="E489" s="16"/>
    </row>
    <row r="490" spans="4:5" s="31" customFormat="1" x14ac:dyDescent="0.25">
      <c r="D490" s="16"/>
      <c r="E490" s="16"/>
    </row>
    <row r="491" spans="4:5" s="31" customFormat="1" x14ac:dyDescent="0.25">
      <c r="D491" s="16"/>
      <c r="E491" s="16"/>
    </row>
    <row r="492" spans="4:5" s="31" customFormat="1" x14ac:dyDescent="0.25">
      <c r="D492" s="16"/>
      <c r="E492" s="16"/>
    </row>
    <row r="493" spans="4:5" s="31" customFormat="1" x14ac:dyDescent="0.25">
      <c r="D493" s="16"/>
      <c r="E493" s="16"/>
    </row>
    <row r="494" spans="4:5" s="31" customFormat="1" x14ac:dyDescent="0.25">
      <c r="D494" s="16"/>
      <c r="E494" s="16"/>
    </row>
    <row r="495" spans="4:5" s="31" customFormat="1" x14ac:dyDescent="0.25">
      <c r="D495" s="16"/>
      <c r="E495" s="16"/>
    </row>
    <row r="496" spans="4:5" s="31" customFormat="1" x14ac:dyDescent="0.25">
      <c r="D496" s="16"/>
      <c r="E496" s="16"/>
    </row>
    <row r="497" spans="4:5" s="31" customFormat="1" x14ac:dyDescent="0.25">
      <c r="D497" s="16"/>
      <c r="E497" s="16"/>
    </row>
    <row r="498" spans="4:5" s="31" customFormat="1" x14ac:dyDescent="0.25">
      <c r="D498" s="16"/>
      <c r="E498" s="16"/>
    </row>
    <row r="499" spans="4:5" s="31" customFormat="1" x14ac:dyDescent="0.25">
      <c r="D499" s="16"/>
      <c r="E499" s="16"/>
    </row>
    <row r="500" spans="4:5" s="31" customFormat="1" x14ac:dyDescent="0.25">
      <c r="D500" s="16"/>
      <c r="E500" s="16"/>
    </row>
    <row r="501" spans="4:5" s="31" customFormat="1" x14ac:dyDescent="0.25">
      <c r="D501" s="16"/>
      <c r="E501" s="16"/>
    </row>
    <row r="502" spans="4:5" s="31" customFormat="1" x14ac:dyDescent="0.25">
      <c r="D502" s="16"/>
      <c r="E502" s="16"/>
    </row>
    <row r="503" spans="4:5" s="31" customFormat="1" x14ac:dyDescent="0.25">
      <c r="D503" s="16"/>
      <c r="E503" s="16"/>
    </row>
    <row r="504" spans="4:5" s="31" customFormat="1" x14ac:dyDescent="0.25">
      <c r="D504" s="16"/>
      <c r="E504" s="16"/>
    </row>
    <row r="505" spans="4:5" s="31" customFormat="1" x14ac:dyDescent="0.25">
      <c r="D505" s="16"/>
      <c r="E505" s="16"/>
    </row>
    <row r="506" spans="4:5" s="31" customFormat="1" x14ac:dyDescent="0.25">
      <c r="D506" s="16"/>
      <c r="E506" s="16"/>
    </row>
    <row r="507" spans="4:5" s="31" customFormat="1" x14ac:dyDescent="0.25">
      <c r="D507" s="16"/>
      <c r="E507" s="16"/>
    </row>
    <row r="508" spans="4:5" s="31" customFormat="1" x14ac:dyDescent="0.25">
      <c r="D508" s="16"/>
      <c r="E508" s="16"/>
    </row>
    <row r="509" spans="4:5" s="31" customFormat="1" x14ac:dyDescent="0.25">
      <c r="D509" s="16"/>
      <c r="E509" s="16"/>
    </row>
    <row r="510" spans="4:5" s="31" customFormat="1" x14ac:dyDescent="0.25">
      <c r="D510" s="16"/>
      <c r="E510" s="16"/>
    </row>
    <row r="511" spans="4:5" s="31" customFormat="1" x14ac:dyDescent="0.25">
      <c r="D511" s="16"/>
      <c r="E511" s="16"/>
    </row>
    <row r="512" spans="4:5" s="31" customFormat="1" x14ac:dyDescent="0.25">
      <c r="D512" s="16"/>
      <c r="E512" s="16"/>
    </row>
    <row r="513" spans="4:5" s="31" customFormat="1" x14ac:dyDescent="0.25">
      <c r="D513" s="16"/>
      <c r="E513" s="16"/>
    </row>
    <row r="514" spans="4:5" s="31" customFormat="1" x14ac:dyDescent="0.25">
      <c r="D514" s="16"/>
      <c r="E514" s="16"/>
    </row>
    <row r="515" spans="4:5" s="31" customFormat="1" x14ac:dyDescent="0.25">
      <c r="D515" s="16"/>
      <c r="E515" s="16"/>
    </row>
    <row r="516" spans="4:5" s="31" customFormat="1" x14ac:dyDescent="0.25">
      <c r="D516" s="16"/>
      <c r="E516" s="16"/>
    </row>
    <row r="517" spans="4:5" s="31" customFormat="1" x14ac:dyDescent="0.25">
      <c r="D517" s="16"/>
      <c r="E517" s="16"/>
    </row>
    <row r="518" spans="4:5" s="31" customFormat="1" x14ac:dyDescent="0.25">
      <c r="D518" s="16"/>
      <c r="E518" s="16"/>
    </row>
    <row r="519" spans="4:5" s="31" customFormat="1" x14ac:dyDescent="0.25">
      <c r="D519" s="16"/>
      <c r="E519" s="16"/>
    </row>
    <row r="520" spans="4:5" s="31" customFormat="1" x14ac:dyDescent="0.25">
      <c r="D520" s="16"/>
      <c r="E520" s="16"/>
    </row>
    <row r="521" spans="4:5" s="31" customFormat="1" x14ac:dyDescent="0.25">
      <c r="D521" s="16"/>
      <c r="E521" s="16"/>
    </row>
    <row r="522" spans="4:5" s="31" customFormat="1" x14ac:dyDescent="0.25">
      <c r="D522" s="16"/>
      <c r="E522" s="16"/>
    </row>
    <row r="523" spans="4:5" s="31" customFormat="1" x14ac:dyDescent="0.25">
      <c r="D523" s="16"/>
      <c r="E523" s="16"/>
    </row>
    <row r="524" spans="4:5" s="31" customFormat="1" x14ac:dyDescent="0.25">
      <c r="D524" s="16"/>
      <c r="E524" s="16"/>
    </row>
    <row r="525" spans="4:5" s="31" customFormat="1" x14ac:dyDescent="0.25">
      <c r="D525" s="16"/>
      <c r="E525" s="16"/>
    </row>
    <row r="526" spans="4:5" s="31" customFormat="1" x14ac:dyDescent="0.25">
      <c r="D526" s="16"/>
      <c r="E526" s="16"/>
    </row>
    <row r="527" spans="4:5" s="31" customFormat="1" x14ac:dyDescent="0.25">
      <c r="D527" s="16"/>
      <c r="E527" s="16"/>
    </row>
    <row r="528" spans="4:5" s="31" customFormat="1" x14ac:dyDescent="0.25">
      <c r="D528" s="16"/>
      <c r="E528" s="16"/>
    </row>
    <row r="529" spans="4:5" s="31" customFormat="1" x14ac:dyDescent="0.25">
      <c r="D529" s="16"/>
      <c r="E529" s="16"/>
    </row>
    <row r="530" spans="4:5" s="31" customFormat="1" x14ac:dyDescent="0.25">
      <c r="D530" s="16"/>
      <c r="E530" s="16"/>
    </row>
    <row r="531" spans="4:5" s="31" customFormat="1" x14ac:dyDescent="0.25">
      <c r="D531" s="16"/>
      <c r="E531" s="16"/>
    </row>
    <row r="532" spans="4:5" s="31" customFormat="1" x14ac:dyDescent="0.25">
      <c r="D532" s="16"/>
      <c r="E532" s="16"/>
    </row>
    <row r="533" spans="4:5" s="31" customFormat="1" x14ac:dyDescent="0.25">
      <c r="D533" s="16"/>
      <c r="E533" s="16"/>
    </row>
    <row r="534" spans="4:5" s="31" customFormat="1" x14ac:dyDescent="0.25">
      <c r="D534" s="16"/>
      <c r="E534" s="16"/>
    </row>
    <row r="535" spans="4:5" s="31" customFormat="1" x14ac:dyDescent="0.25">
      <c r="D535" s="16"/>
      <c r="E535" s="16"/>
    </row>
    <row r="536" spans="4:5" s="31" customFormat="1" x14ac:dyDescent="0.25">
      <c r="D536" s="16"/>
      <c r="E536" s="16"/>
    </row>
    <row r="537" spans="4:5" s="31" customFormat="1" x14ac:dyDescent="0.25">
      <c r="D537" s="16"/>
      <c r="E537" s="16"/>
    </row>
    <row r="538" spans="4:5" s="31" customFormat="1" x14ac:dyDescent="0.25">
      <c r="D538" s="16"/>
      <c r="E538" s="16"/>
    </row>
    <row r="539" spans="4:5" s="31" customFormat="1" x14ac:dyDescent="0.25">
      <c r="D539" s="16"/>
      <c r="E539" s="16"/>
    </row>
    <row r="540" spans="4:5" s="31" customFormat="1" x14ac:dyDescent="0.25">
      <c r="D540" s="16"/>
      <c r="E540" s="16"/>
    </row>
    <row r="541" spans="4:5" s="31" customFormat="1" x14ac:dyDescent="0.25">
      <c r="D541" s="16"/>
      <c r="E541" s="16"/>
    </row>
    <row r="542" spans="4:5" s="31" customFormat="1" x14ac:dyDescent="0.25">
      <c r="D542" s="16"/>
      <c r="E542" s="16"/>
    </row>
    <row r="543" spans="4:5" s="31" customFormat="1" x14ac:dyDescent="0.25">
      <c r="D543" s="16"/>
      <c r="E543" s="16"/>
    </row>
    <row r="544" spans="4:5" s="31" customFormat="1" x14ac:dyDescent="0.25">
      <c r="D544" s="16"/>
      <c r="E544" s="16"/>
    </row>
    <row r="545" spans="4:5" s="31" customFormat="1" x14ac:dyDescent="0.25">
      <c r="D545" s="16"/>
      <c r="E545" s="16"/>
    </row>
    <row r="546" spans="4:5" s="31" customFormat="1" x14ac:dyDescent="0.25">
      <c r="D546" s="16"/>
      <c r="E546" s="16"/>
    </row>
    <row r="547" spans="4:5" s="31" customFormat="1" x14ac:dyDescent="0.25">
      <c r="D547" s="16"/>
      <c r="E547" s="16"/>
    </row>
    <row r="548" spans="4:5" s="31" customFormat="1" x14ac:dyDescent="0.25">
      <c r="D548" s="16"/>
      <c r="E548" s="16"/>
    </row>
    <row r="549" spans="4:5" s="31" customFormat="1" x14ac:dyDescent="0.25">
      <c r="D549" s="16"/>
      <c r="E549" s="16"/>
    </row>
    <row r="550" spans="4:5" s="31" customFormat="1" x14ac:dyDescent="0.25">
      <c r="D550" s="16"/>
      <c r="E550" s="16"/>
    </row>
    <row r="551" spans="4:5" s="31" customFormat="1" x14ac:dyDescent="0.25">
      <c r="D551" s="16"/>
      <c r="E551" s="16"/>
    </row>
    <row r="552" spans="4:5" s="31" customFormat="1" x14ac:dyDescent="0.25">
      <c r="D552" s="16"/>
      <c r="E552" s="16"/>
    </row>
    <row r="553" spans="4:5" s="31" customFormat="1" x14ac:dyDescent="0.25">
      <c r="D553" s="16"/>
      <c r="E553" s="16"/>
    </row>
    <row r="554" spans="4:5" s="31" customFormat="1" x14ac:dyDescent="0.25">
      <c r="D554" s="16"/>
      <c r="E554" s="16"/>
    </row>
    <row r="555" spans="4:5" s="31" customFormat="1" x14ac:dyDescent="0.25">
      <c r="D555" s="16"/>
      <c r="E555" s="16"/>
    </row>
    <row r="556" spans="4:5" s="31" customFormat="1" x14ac:dyDescent="0.25">
      <c r="D556" s="16"/>
      <c r="E556" s="16"/>
    </row>
    <row r="557" spans="4:5" s="31" customFormat="1" x14ac:dyDescent="0.25">
      <c r="D557" s="16"/>
      <c r="E557" s="16"/>
    </row>
    <row r="558" spans="4:5" s="31" customFormat="1" x14ac:dyDescent="0.25">
      <c r="D558" s="16"/>
      <c r="E558" s="16"/>
    </row>
    <row r="559" spans="4:5" s="31" customFormat="1" x14ac:dyDescent="0.25">
      <c r="D559" s="16"/>
      <c r="E559" s="16"/>
    </row>
    <row r="560" spans="4:5" s="31" customFormat="1" x14ac:dyDescent="0.25">
      <c r="D560" s="16"/>
      <c r="E560" s="16"/>
    </row>
    <row r="561" spans="4:5" s="31" customFormat="1" x14ac:dyDescent="0.25">
      <c r="D561" s="16"/>
      <c r="E561" s="16"/>
    </row>
    <row r="562" spans="4:5" s="31" customFormat="1" x14ac:dyDescent="0.25">
      <c r="D562" s="16"/>
      <c r="E562" s="16"/>
    </row>
    <row r="563" spans="4:5" s="31" customFormat="1" x14ac:dyDescent="0.25">
      <c r="D563" s="16"/>
      <c r="E563" s="16"/>
    </row>
    <row r="564" spans="4:5" s="31" customFormat="1" x14ac:dyDescent="0.25">
      <c r="D564" s="16"/>
      <c r="E564" s="16"/>
    </row>
    <row r="565" spans="4:5" s="31" customFormat="1" x14ac:dyDescent="0.25">
      <c r="D565" s="16"/>
      <c r="E565" s="16"/>
    </row>
    <row r="566" spans="4:5" s="31" customFormat="1" x14ac:dyDescent="0.25">
      <c r="D566" s="16"/>
      <c r="E566" s="16"/>
    </row>
    <row r="567" spans="4:5" s="31" customFormat="1" x14ac:dyDescent="0.25">
      <c r="D567" s="16"/>
      <c r="E567" s="16"/>
    </row>
    <row r="568" spans="4:5" s="31" customFormat="1" x14ac:dyDescent="0.25">
      <c r="D568" s="16"/>
      <c r="E568" s="16"/>
    </row>
    <row r="569" spans="4:5" s="31" customFormat="1" x14ac:dyDescent="0.25">
      <c r="D569" s="16"/>
      <c r="E569" s="16"/>
    </row>
    <row r="570" spans="4:5" s="31" customFormat="1" x14ac:dyDescent="0.25">
      <c r="D570" s="16"/>
      <c r="E570" s="16"/>
    </row>
    <row r="571" spans="4:5" s="31" customFormat="1" x14ac:dyDescent="0.25">
      <c r="D571" s="16"/>
      <c r="E571" s="16"/>
    </row>
    <row r="572" spans="4:5" s="31" customFormat="1" x14ac:dyDescent="0.25">
      <c r="D572" s="16"/>
      <c r="E572" s="16"/>
    </row>
    <row r="573" spans="4:5" s="31" customFormat="1" x14ac:dyDescent="0.25">
      <c r="D573" s="16"/>
      <c r="E573" s="16"/>
    </row>
    <row r="574" spans="4:5" s="31" customFormat="1" x14ac:dyDescent="0.25">
      <c r="D574" s="16"/>
      <c r="E574" s="16"/>
    </row>
    <row r="575" spans="4:5" s="31" customFormat="1" x14ac:dyDescent="0.25">
      <c r="D575" s="16"/>
      <c r="E575" s="16"/>
    </row>
    <row r="576" spans="4:5" s="31" customFormat="1" x14ac:dyDescent="0.25">
      <c r="D576" s="16"/>
      <c r="E576" s="16"/>
    </row>
    <row r="577" spans="4:5" s="31" customFormat="1" x14ac:dyDescent="0.25">
      <c r="D577" s="16"/>
      <c r="E577" s="16"/>
    </row>
    <row r="578" spans="4:5" s="31" customFormat="1" x14ac:dyDescent="0.25">
      <c r="D578" s="16"/>
      <c r="E578" s="16"/>
    </row>
    <row r="579" spans="4:5" s="31" customFormat="1" x14ac:dyDescent="0.25">
      <c r="D579" s="16"/>
      <c r="E579" s="16"/>
    </row>
    <row r="580" spans="4:5" s="31" customFormat="1" x14ac:dyDescent="0.25">
      <c r="D580" s="16"/>
      <c r="E580" s="16"/>
    </row>
    <row r="581" spans="4:5" s="31" customFormat="1" x14ac:dyDescent="0.25">
      <c r="D581" s="16"/>
      <c r="E581" s="16"/>
    </row>
    <row r="582" spans="4:5" s="31" customFormat="1" x14ac:dyDescent="0.25">
      <c r="D582" s="16"/>
      <c r="E582" s="16"/>
    </row>
    <row r="583" spans="4:5" s="31" customFormat="1" x14ac:dyDescent="0.25">
      <c r="D583" s="16"/>
      <c r="E583" s="16"/>
    </row>
    <row r="584" spans="4:5" s="31" customFormat="1" x14ac:dyDescent="0.25">
      <c r="D584" s="16"/>
      <c r="E584" s="16"/>
    </row>
    <row r="585" spans="4:5" s="31" customFormat="1" x14ac:dyDescent="0.25">
      <c r="D585" s="16"/>
      <c r="E585" s="16"/>
    </row>
    <row r="586" spans="4:5" s="31" customFormat="1" x14ac:dyDescent="0.25">
      <c r="D586" s="16"/>
      <c r="E586" s="16"/>
    </row>
    <row r="587" spans="4:5" s="31" customFormat="1" x14ac:dyDescent="0.25">
      <c r="D587" s="16"/>
      <c r="E587" s="16"/>
    </row>
    <row r="588" spans="4:5" s="31" customFormat="1" x14ac:dyDescent="0.25">
      <c r="D588" s="16"/>
      <c r="E588" s="16"/>
    </row>
    <row r="589" spans="4:5" s="31" customFormat="1" x14ac:dyDescent="0.25">
      <c r="D589" s="16"/>
      <c r="E589" s="16"/>
    </row>
    <row r="590" spans="4:5" s="31" customFormat="1" x14ac:dyDescent="0.25">
      <c r="D590" s="16"/>
      <c r="E590" s="16"/>
    </row>
    <row r="591" spans="4:5" s="31" customFormat="1" x14ac:dyDescent="0.25">
      <c r="D591" s="16"/>
      <c r="E591" s="16"/>
    </row>
    <row r="592" spans="4:5" s="31" customFormat="1" x14ac:dyDescent="0.25">
      <c r="D592" s="16"/>
      <c r="E592" s="16"/>
    </row>
    <row r="593" spans="4:5" s="31" customFormat="1" x14ac:dyDescent="0.25">
      <c r="D593" s="16"/>
      <c r="E593" s="16"/>
    </row>
    <row r="594" spans="4:5" s="31" customFormat="1" x14ac:dyDescent="0.25">
      <c r="D594" s="16"/>
      <c r="E594" s="16"/>
    </row>
    <row r="595" spans="4:5" s="31" customFormat="1" x14ac:dyDescent="0.25">
      <c r="D595" s="16"/>
      <c r="E595" s="16"/>
    </row>
    <row r="596" spans="4:5" s="31" customFormat="1" x14ac:dyDescent="0.25">
      <c r="D596" s="16"/>
      <c r="E596" s="16"/>
    </row>
    <row r="597" spans="4:5" s="31" customFormat="1" x14ac:dyDescent="0.25">
      <c r="D597" s="16"/>
      <c r="E597" s="16"/>
    </row>
    <row r="598" spans="4:5" s="31" customFormat="1" x14ac:dyDescent="0.25">
      <c r="D598" s="16"/>
      <c r="E598" s="16"/>
    </row>
    <row r="599" spans="4:5" s="31" customFormat="1" x14ac:dyDescent="0.25">
      <c r="D599" s="16"/>
      <c r="E599" s="16"/>
    </row>
    <row r="600" spans="4:5" s="31" customFormat="1" x14ac:dyDescent="0.25">
      <c r="D600" s="16"/>
      <c r="E600" s="16"/>
    </row>
    <row r="601" spans="4:5" s="31" customFormat="1" x14ac:dyDescent="0.25">
      <c r="D601" s="16"/>
      <c r="E601" s="16"/>
    </row>
    <row r="602" spans="4:5" s="31" customFormat="1" x14ac:dyDescent="0.25">
      <c r="D602" s="16"/>
      <c r="E602" s="16"/>
    </row>
    <row r="603" spans="4:5" s="31" customFormat="1" x14ac:dyDescent="0.25">
      <c r="D603" s="16"/>
      <c r="E603" s="16"/>
    </row>
    <row r="604" spans="4:5" s="31" customFormat="1" x14ac:dyDescent="0.25">
      <c r="D604" s="16"/>
      <c r="E604" s="16"/>
    </row>
    <row r="605" spans="4:5" s="31" customFormat="1" x14ac:dyDescent="0.25">
      <c r="D605" s="16"/>
      <c r="E605" s="16"/>
    </row>
    <row r="606" spans="4:5" s="31" customFormat="1" x14ac:dyDescent="0.25">
      <c r="D606" s="16"/>
      <c r="E606" s="16"/>
    </row>
    <row r="607" spans="4:5" s="31" customFormat="1" x14ac:dyDescent="0.25">
      <c r="D607" s="16"/>
      <c r="E607" s="16"/>
    </row>
    <row r="608" spans="4:5" s="31" customFormat="1" x14ac:dyDescent="0.25">
      <c r="D608" s="16"/>
      <c r="E608" s="16"/>
    </row>
    <row r="609" spans="4:5" s="31" customFormat="1" x14ac:dyDescent="0.25">
      <c r="D609" s="16"/>
      <c r="E609" s="16"/>
    </row>
    <row r="610" spans="4:5" s="31" customFormat="1" x14ac:dyDescent="0.25">
      <c r="D610" s="16"/>
      <c r="E610" s="16"/>
    </row>
    <row r="611" spans="4:5" s="31" customFormat="1" x14ac:dyDescent="0.25">
      <c r="D611" s="16"/>
      <c r="E611" s="16"/>
    </row>
    <row r="612" spans="4:5" s="31" customFormat="1" x14ac:dyDescent="0.25">
      <c r="D612" s="16"/>
      <c r="E612" s="16"/>
    </row>
    <row r="613" spans="4:5" s="31" customFormat="1" x14ac:dyDescent="0.25">
      <c r="D613" s="16"/>
      <c r="E613" s="16"/>
    </row>
    <row r="614" spans="4:5" s="31" customFormat="1" x14ac:dyDescent="0.25">
      <c r="D614" s="16"/>
      <c r="E614" s="16"/>
    </row>
    <row r="615" spans="4:5" s="31" customFormat="1" x14ac:dyDescent="0.25">
      <c r="D615" s="16"/>
      <c r="E615" s="16"/>
    </row>
    <row r="616" spans="4:5" s="31" customFormat="1" x14ac:dyDescent="0.25">
      <c r="D616" s="16"/>
      <c r="E616" s="16"/>
    </row>
    <row r="617" spans="4:5" s="31" customFormat="1" x14ac:dyDescent="0.25">
      <c r="D617" s="16"/>
      <c r="E617" s="16"/>
    </row>
    <row r="618" spans="4:5" s="31" customFormat="1" x14ac:dyDescent="0.25">
      <c r="D618" s="16"/>
      <c r="E618" s="16"/>
    </row>
    <row r="619" spans="4:5" s="31" customFormat="1" x14ac:dyDescent="0.25">
      <c r="D619" s="16"/>
      <c r="E619" s="16"/>
    </row>
    <row r="620" spans="4:5" s="31" customFormat="1" x14ac:dyDescent="0.25">
      <c r="D620" s="16"/>
      <c r="E620" s="16"/>
    </row>
    <row r="621" spans="4:5" s="31" customFormat="1" x14ac:dyDescent="0.25">
      <c r="D621" s="16"/>
      <c r="E621" s="16"/>
    </row>
    <row r="622" spans="4:5" s="31" customFormat="1" x14ac:dyDescent="0.25">
      <c r="D622" s="16"/>
      <c r="E622" s="16"/>
    </row>
    <row r="623" spans="4:5" s="31" customFormat="1" x14ac:dyDescent="0.25">
      <c r="D623" s="16"/>
      <c r="E623" s="16"/>
    </row>
    <row r="624" spans="4:5" s="31" customFormat="1" x14ac:dyDescent="0.25">
      <c r="D624" s="16"/>
      <c r="E624" s="16"/>
    </row>
    <row r="625" spans="4:5" s="31" customFormat="1" x14ac:dyDescent="0.25">
      <c r="D625" s="16"/>
      <c r="E625" s="16"/>
    </row>
    <row r="626" spans="4:5" s="31" customFormat="1" x14ac:dyDescent="0.25">
      <c r="D626" s="16"/>
      <c r="E626" s="16"/>
    </row>
    <row r="627" spans="4:5" s="31" customFormat="1" x14ac:dyDescent="0.25">
      <c r="D627" s="16"/>
      <c r="E627" s="16"/>
    </row>
    <row r="628" spans="4:5" s="31" customFormat="1" x14ac:dyDescent="0.25">
      <c r="D628" s="16"/>
      <c r="E628" s="16"/>
    </row>
    <row r="629" spans="4:5" s="31" customFormat="1" x14ac:dyDescent="0.25">
      <c r="D629" s="16"/>
      <c r="E629" s="16"/>
    </row>
    <row r="630" spans="4:5" s="31" customFormat="1" x14ac:dyDescent="0.25">
      <c r="D630" s="16"/>
      <c r="E630" s="16"/>
    </row>
    <row r="631" spans="4:5" s="31" customFormat="1" x14ac:dyDescent="0.25">
      <c r="D631" s="16"/>
      <c r="E631" s="16"/>
    </row>
    <row r="632" spans="4:5" s="31" customFormat="1" x14ac:dyDescent="0.25">
      <c r="D632" s="16"/>
      <c r="E632" s="16"/>
    </row>
    <row r="633" spans="4:5" s="31" customFormat="1" x14ac:dyDescent="0.25">
      <c r="D633" s="16"/>
      <c r="E633" s="16"/>
    </row>
    <row r="634" spans="4:5" s="31" customFormat="1" x14ac:dyDescent="0.25">
      <c r="D634" s="16"/>
      <c r="E634" s="16"/>
    </row>
    <row r="635" spans="4:5" s="31" customFormat="1" x14ac:dyDescent="0.25">
      <c r="D635" s="16"/>
      <c r="E635" s="16"/>
    </row>
    <row r="636" spans="4:5" s="31" customFormat="1" x14ac:dyDescent="0.25">
      <c r="D636" s="16"/>
      <c r="E636" s="16"/>
    </row>
    <row r="637" spans="4:5" s="31" customFormat="1" x14ac:dyDescent="0.25">
      <c r="D637" s="16"/>
      <c r="E637" s="16"/>
    </row>
    <row r="638" spans="4:5" s="31" customFormat="1" x14ac:dyDescent="0.25">
      <c r="D638" s="16"/>
      <c r="E638" s="16"/>
    </row>
    <row r="639" spans="4:5" s="31" customFormat="1" x14ac:dyDescent="0.25">
      <c r="D639" s="16"/>
      <c r="E639" s="16"/>
    </row>
    <row r="640" spans="4:5" s="31" customFormat="1" x14ac:dyDescent="0.25">
      <c r="D640" s="16"/>
      <c r="E640" s="16"/>
    </row>
    <row r="641" spans="4:5" s="31" customFormat="1" x14ac:dyDescent="0.25">
      <c r="D641" s="16"/>
      <c r="E641" s="16"/>
    </row>
    <row r="642" spans="4:5" s="31" customFormat="1" x14ac:dyDescent="0.25">
      <c r="D642" s="16"/>
      <c r="E642" s="16"/>
    </row>
    <row r="643" spans="4:5" s="31" customFormat="1" x14ac:dyDescent="0.25">
      <c r="D643" s="16"/>
      <c r="E643" s="16"/>
    </row>
    <row r="644" spans="4:5" s="31" customFormat="1" x14ac:dyDescent="0.25">
      <c r="D644" s="16"/>
      <c r="E644" s="16"/>
    </row>
    <row r="645" spans="4:5" s="31" customFormat="1" x14ac:dyDescent="0.25">
      <c r="D645" s="16"/>
      <c r="E645" s="16"/>
    </row>
    <row r="646" spans="4:5" s="31" customFormat="1" x14ac:dyDescent="0.25">
      <c r="D646" s="16"/>
      <c r="E646" s="16"/>
    </row>
    <row r="647" spans="4:5" s="31" customFormat="1" x14ac:dyDescent="0.25">
      <c r="D647" s="16"/>
      <c r="E647" s="16"/>
    </row>
    <row r="648" spans="4:5" s="31" customFormat="1" x14ac:dyDescent="0.25">
      <c r="D648" s="16"/>
      <c r="E648" s="16"/>
    </row>
    <row r="649" spans="4:5" s="31" customFormat="1" x14ac:dyDescent="0.25">
      <c r="D649" s="16"/>
      <c r="E649" s="16"/>
    </row>
    <row r="650" spans="4:5" s="31" customFormat="1" x14ac:dyDescent="0.25">
      <c r="D650" s="16"/>
      <c r="E650" s="16"/>
    </row>
    <row r="651" spans="4:5" s="31" customFormat="1" x14ac:dyDescent="0.25">
      <c r="D651" s="16"/>
      <c r="E651" s="16"/>
    </row>
    <row r="652" spans="4:5" s="31" customFormat="1" x14ac:dyDescent="0.25">
      <c r="D652" s="16"/>
      <c r="E652" s="16"/>
    </row>
    <row r="653" spans="4:5" s="31" customFormat="1" x14ac:dyDescent="0.25">
      <c r="D653" s="16"/>
      <c r="E653" s="16"/>
    </row>
    <row r="654" spans="4:5" s="31" customFormat="1" x14ac:dyDescent="0.25">
      <c r="D654" s="16"/>
      <c r="E654" s="16"/>
    </row>
    <row r="655" spans="4:5" s="31" customFormat="1" x14ac:dyDescent="0.25">
      <c r="D655" s="16"/>
      <c r="E655" s="16"/>
    </row>
    <row r="656" spans="4:5" s="31" customFormat="1" x14ac:dyDescent="0.25">
      <c r="D656" s="16"/>
      <c r="E656" s="16"/>
    </row>
    <row r="657" spans="4:5" s="31" customFormat="1" x14ac:dyDescent="0.25">
      <c r="D657" s="16"/>
      <c r="E657" s="16"/>
    </row>
    <row r="658" spans="4:5" s="31" customFormat="1" x14ac:dyDescent="0.25">
      <c r="D658" s="16"/>
      <c r="E658" s="16"/>
    </row>
    <row r="659" spans="4:5" s="31" customFormat="1" x14ac:dyDescent="0.25">
      <c r="D659" s="16"/>
      <c r="E659" s="16"/>
    </row>
    <row r="660" spans="4:5" s="31" customFormat="1" x14ac:dyDescent="0.25">
      <c r="D660" s="16"/>
      <c r="E660" s="16"/>
    </row>
    <row r="661" spans="4:5" s="31" customFormat="1" x14ac:dyDescent="0.25">
      <c r="D661" s="16"/>
      <c r="E661" s="16"/>
    </row>
    <row r="662" spans="4:5" s="31" customFormat="1" x14ac:dyDescent="0.25">
      <c r="D662" s="16"/>
      <c r="E662" s="16"/>
    </row>
    <row r="663" spans="4:5" s="31" customFormat="1" x14ac:dyDescent="0.25">
      <c r="D663" s="16"/>
      <c r="E663" s="16"/>
    </row>
    <row r="664" spans="4:5" s="31" customFormat="1" x14ac:dyDescent="0.25">
      <c r="D664" s="16"/>
      <c r="E664" s="16"/>
    </row>
    <row r="665" spans="4:5" s="31" customFormat="1" x14ac:dyDescent="0.25">
      <c r="D665" s="16"/>
      <c r="E665" s="16"/>
    </row>
    <row r="666" spans="4:5" s="31" customFormat="1" x14ac:dyDescent="0.25">
      <c r="D666" s="16"/>
      <c r="E666" s="16"/>
    </row>
    <row r="667" spans="4:5" s="31" customFormat="1" x14ac:dyDescent="0.25">
      <c r="D667" s="16"/>
      <c r="E667" s="16"/>
    </row>
    <row r="668" spans="4:5" s="31" customFormat="1" x14ac:dyDescent="0.25">
      <c r="D668" s="16"/>
      <c r="E668" s="16"/>
    </row>
    <row r="669" spans="4:5" s="31" customFormat="1" x14ac:dyDescent="0.25">
      <c r="D669" s="16"/>
      <c r="E669" s="16"/>
    </row>
    <row r="670" spans="4:5" s="31" customFormat="1" x14ac:dyDescent="0.25">
      <c r="D670" s="16"/>
      <c r="E670" s="16"/>
    </row>
    <row r="671" spans="4:5" s="31" customFormat="1" x14ac:dyDescent="0.25">
      <c r="D671" s="16"/>
      <c r="E671" s="16"/>
    </row>
    <row r="672" spans="4:5" s="31" customFormat="1" x14ac:dyDescent="0.25">
      <c r="D672" s="16"/>
      <c r="E672" s="16"/>
    </row>
    <row r="673" spans="4:5" s="31" customFormat="1" x14ac:dyDescent="0.25">
      <c r="D673" s="16"/>
      <c r="E673" s="16"/>
    </row>
    <row r="674" spans="4:5" s="31" customFormat="1" x14ac:dyDescent="0.25">
      <c r="D674" s="16"/>
      <c r="E674" s="16"/>
    </row>
    <row r="675" spans="4:5" s="31" customFormat="1" x14ac:dyDescent="0.25">
      <c r="D675" s="16"/>
      <c r="E675" s="16"/>
    </row>
    <row r="676" spans="4:5" s="31" customFormat="1" x14ac:dyDescent="0.25">
      <c r="D676" s="16"/>
      <c r="E676" s="16"/>
    </row>
    <row r="677" spans="4:5" s="31" customFormat="1" x14ac:dyDescent="0.25">
      <c r="D677" s="16"/>
      <c r="E677" s="16"/>
    </row>
    <row r="678" spans="4:5" s="31" customFormat="1" x14ac:dyDescent="0.25">
      <c r="D678" s="16"/>
      <c r="E678" s="16"/>
    </row>
    <row r="679" spans="4:5" s="31" customFormat="1" x14ac:dyDescent="0.25">
      <c r="D679" s="16"/>
      <c r="E679" s="16"/>
    </row>
    <row r="680" spans="4:5" s="31" customFormat="1" x14ac:dyDescent="0.25">
      <c r="D680" s="16"/>
      <c r="E680" s="16"/>
    </row>
    <row r="681" spans="4:5" s="31" customFormat="1" x14ac:dyDescent="0.25">
      <c r="D681" s="16"/>
      <c r="E681" s="16"/>
    </row>
    <row r="682" spans="4:5" s="31" customFormat="1" x14ac:dyDescent="0.25">
      <c r="D682" s="16"/>
      <c r="E682" s="16"/>
    </row>
    <row r="683" spans="4:5" s="31" customFormat="1" x14ac:dyDescent="0.25">
      <c r="D683" s="16"/>
      <c r="E683" s="16"/>
    </row>
    <row r="684" spans="4:5" s="31" customFormat="1" x14ac:dyDescent="0.25">
      <c r="D684" s="16"/>
      <c r="E684" s="16"/>
    </row>
    <row r="685" spans="4:5" s="31" customFormat="1" x14ac:dyDescent="0.25">
      <c r="D685" s="16"/>
      <c r="E685" s="16"/>
    </row>
    <row r="686" spans="4:5" s="31" customFormat="1" x14ac:dyDescent="0.25">
      <c r="D686" s="16"/>
      <c r="E686" s="16"/>
    </row>
    <row r="687" spans="4:5" s="31" customFormat="1" x14ac:dyDescent="0.25">
      <c r="D687" s="16"/>
      <c r="E687" s="16"/>
    </row>
    <row r="688" spans="4:5" s="31" customFormat="1" x14ac:dyDescent="0.25">
      <c r="D688" s="16"/>
      <c r="E688" s="16"/>
    </row>
    <row r="689" spans="4:59" s="31" customFormat="1" x14ac:dyDescent="0.25">
      <c r="D689" s="16"/>
      <c r="E689" s="16"/>
    </row>
    <row r="690" spans="4:59" s="31" customFormat="1" x14ac:dyDescent="0.25">
      <c r="D690" s="16"/>
      <c r="E690" s="16"/>
    </row>
    <row r="691" spans="4:59" s="31" customFormat="1" x14ac:dyDescent="0.25">
      <c r="D691" s="16"/>
      <c r="E691" s="16"/>
    </row>
    <row r="692" spans="4:59" s="31" customFormat="1" x14ac:dyDescent="0.25">
      <c r="D692" s="16"/>
      <c r="E692" s="16"/>
    </row>
    <row r="693" spans="4:59" s="31" customFormat="1" x14ac:dyDescent="0.25">
      <c r="D693" s="16"/>
      <c r="E693" s="16"/>
    </row>
    <row r="694" spans="4:59" s="31" customFormat="1" x14ac:dyDescent="0.25">
      <c r="D694" s="16"/>
      <c r="E694" s="16"/>
    </row>
    <row r="695" spans="4:59" s="31" customFormat="1" x14ac:dyDescent="0.25">
      <c r="D695" s="16"/>
      <c r="E695" s="16"/>
    </row>
    <row r="696" spans="4:59" s="31" customFormat="1" x14ac:dyDescent="0.25">
      <c r="D696" s="16"/>
      <c r="E696" s="16"/>
    </row>
    <row r="697" spans="4:59" s="31" customFormat="1" x14ac:dyDescent="0.25">
      <c r="D697" s="16"/>
      <c r="E697" s="16"/>
    </row>
    <row r="698" spans="4:59" s="31" customFormat="1" x14ac:dyDescent="0.25">
      <c r="D698" s="16"/>
      <c r="E698" s="16"/>
    </row>
    <row r="699" spans="4:59" s="31" customFormat="1" x14ac:dyDescent="0.25">
      <c r="D699" s="16"/>
      <c r="E699" s="16"/>
    </row>
    <row r="700" spans="4:59" s="31" customFormat="1" x14ac:dyDescent="0.25">
      <c r="D700" s="16"/>
      <c r="E700" s="16"/>
    </row>
    <row r="701" spans="4:59" s="31" customFormat="1" x14ac:dyDescent="0.25">
      <c r="D701" s="16"/>
      <c r="E701" s="16"/>
      <c r="BF701" s="42"/>
      <c r="BG701" s="42"/>
    </row>
    <row r="702" spans="4:59" s="31" customFormat="1" x14ac:dyDescent="0.25">
      <c r="D702" s="16"/>
      <c r="E702" s="16"/>
      <c r="BF702" s="42"/>
      <c r="BG702" s="42"/>
    </row>
    <row r="703" spans="4:59" s="31" customFormat="1" x14ac:dyDescent="0.25">
      <c r="D703" s="16"/>
      <c r="E703" s="16"/>
      <c r="BF703" s="42"/>
      <c r="BG703" s="42"/>
    </row>
    <row r="704" spans="4:59" s="31" customFormat="1" x14ac:dyDescent="0.25">
      <c r="D704" s="16"/>
      <c r="E704" s="16"/>
      <c r="BF704" s="42"/>
      <c r="BG704" s="42"/>
    </row>
    <row r="705" spans="4:59" s="31" customFormat="1" x14ac:dyDescent="0.25">
      <c r="D705" s="16"/>
      <c r="E705" s="16"/>
      <c r="BF705" s="42"/>
      <c r="BG705" s="42"/>
    </row>
    <row r="706" spans="4:59" s="31" customFormat="1" x14ac:dyDescent="0.25">
      <c r="D706" s="16"/>
      <c r="E706" s="16"/>
      <c r="BF706" s="42"/>
      <c r="BG706" s="42"/>
    </row>
    <row r="707" spans="4:59" s="31" customFormat="1" x14ac:dyDescent="0.25">
      <c r="D707" s="16"/>
      <c r="E707" s="16"/>
      <c r="BF707" s="42"/>
      <c r="BG707" s="42"/>
    </row>
    <row r="708" spans="4:59" s="31" customFormat="1" x14ac:dyDescent="0.25">
      <c r="D708" s="16"/>
      <c r="E708" s="16"/>
      <c r="BF708" s="42"/>
      <c r="BG708" s="42"/>
    </row>
    <row r="709" spans="4:59" s="31" customFormat="1" x14ac:dyDescent="0.25">
      <c r="D709" s="16"/>
      <c r="E709" s="16"/>
      <c r="BF709" s="42"/>
      <c r="BG709" s="42"/>
    </row>
    <row r="710" spans="4:59" s="31" customFormat="1" x14ac:dyDescent="0.25">
      <c r="D710" s="16"/>
      <c r="E710" s="16"/>
      <c r="BF710" s="42"/>
      <c r="BG710" s="42"/>
    </row>
    <row r="711" spans="4:59" s="31" customFormat="1" x14ac:dyDescent="0.25">
      <c r="D711" s="16"/>
      <c r="E711" s="16"/>
      <c r="BF711" s="42"/>
      <c r="BG711" s="42"/>
    </row>
    <row r="712" spans="4:59" s="31" customFormat="1" x14ac:dyDescent="0.25">
      <c r="D712" s="16"/>
      <c r="E712" s="16"/>
      <c r="BF712" s="42"/>
      <c r="BG712" s="42"/>
    </row>
    <row r="713" spans="4:59" s="31" customFormat="1" x14ac:dyDescent="0.25">
      <c r="D713" s="16"/>
      <c r="E713" s="16"/>
      <c r="BF713" s="42"/>
      <c r="BG713" s="42"/>
    </row>
    <row r="714" spans="4:59" s="31" customFormat="1" x14ac:dyDescent="0.25">
      <c r="D714" s="16"/>
      <c r="E714" s="16"/>
      <c r="BF714" s="42"/>
      <c r="BG714" s="42"/>
    </row>
    <row r="715" spans="4:59" s="31" customFormat="1" x14ac:dyDescent="0.25">
      <c r="D715" s="16"/>
      <c r="E715" s="16"/>
      <c r="BF715" s="42"/>
      <c r="BG715" s="42"/>
    </row>
    <row r="716" spans="4:59" s="31" customFormat="1" x14ac:dyDescent="0.25">
      <c r="D716" s="16"/>
      <c r="E716" s="16"/>
      <c r="BF716" s="42"/>
      <c r="BG716" s="42"/>
    </row>
    <row r="717" spans="4:59" s="31" customFormat="1" x14ac:dyDescent="0.25">
      <c r="D717" s="16"/>
      <c r="E717" s="16"/>
      <c r="BF717" s="42"/>
      <c r="BG717" s="42"/>
    </row>
    <row r="718" spans="4:59" s="31" customFormat="1" x14ac:dyDescent="0.25">
      <c r="D718" s="16"/>
      <c r="E718" s="16"/>
      <c r="BF718" s="42"/>
      <c r="BG718" s="42"/>
    </row>
    <row r="719" spans="4:59" s="31" customFormat="1" x14ac:dyDescent="0.25">
      <c r="D719" s="16"/>
      <c r="E719" s="16"/>
      <c r="BF719" s="42"/>
      <c r="BG719" s="42"/>
    </row>
    <row r="720" spans="4:59" s="31" customFormat="1" x14ac:dyDescent="0.25">
      <c r="D720" s="16"/>
      <c r="E720" s="16"/>
      <c r="BF720" s="42"/>
      <c r="BG720" s="42"/>
    </row>
    <row r="721" spans="4:59" s="31" customFormat="1" x14ac:dyDescent="0.25">
      <c r="D721" s="16"/>
      <c r="E721" s="16"/>
      <c r="BF721" s="42"/>
      <c r="BG721" s="42"/>
    </row>
    <row r="722" spans="4:59" s="31" customFormat="1" x14ac:dyDescent="0.25">
      <c r="D722" s="16"/>
      <c r="E722" s="16"/>
      <c r="BF722" s="42"/>
      <c r="BG722" s="42"/>
    </row>
    <row r="723" spans="4:59" s="31" customFormat="1" x14ac:dyDescent="0.25">
      <c r="D723" s="16"/>
      <c r="E723" s="16"/>
      <c r="BF723" s="42"/>
      <c r="BG723" s="42"/>
    </row>
    <row r="724" spans="4:59" s="31" customFormat="1" x14ac:dyDescent="0.25">
      <c r="D724" s="16"/>
      <c r="E724" s="16"/>
      <c r="BF724" s="42"/>
      <c r="BG724" s="42"/>
    </row>
    <row r="725" spans="4:59" s="31" customFormat="1" x14ac:dyDescent="0.25">
      <c r="D725" s="16"/>
      <c r="E725" s="16"/>
      <c r="BF725" s="42"/>
      <c r="BG725" s="42"/>
    </row>
    <row r="726" spans="4:59" s="31" customFormat="1" x14ac:dyDescent="0.25">
      <c r="D726" s="16"/>
      <c r="E726" s="16"/>
      <c r="BF726" s="42"/>
      <c r="BG726" s="42"/>
    </row>
    <row r="727" spans="4:59" s="31" customFormat="1" x14ac:dyDescent="0.25">
      <c r="D727" s="16"/>
      <c r="E727" s="16"/>
      <c r="BF727" s="42"/>
      <c r="BG727" s="42"/>
    </row>
    <row r="728" spans="4:59" s="31" customFormat="1" x14ac:dyDescent="0.25">
      <c r="D728" s="16"/>
      <c r="E728" s="16"/>
      <c r="BF728" s="42"/>
      <c r="BG728" s="42"/>
    </row>
    <row r="729" spans="4:59" s="31" customFormat="1" x14ac:dyDescent="0.25">
      <c r="D729" s="16"/>
      <c r="E729" s="16"/>
      <c r="BF729" s="42"/>
      <c r="BG729" s="42"/>
    </row>
    <row r="730" spans="4:59" s="31" customFormat="1" x14ac:dyDescent="0.25">
      <c r="D730" s="16"/>
      <c r="E730" s="16"/>
      <c r="BF730" s="42"/>
      <c r="BG730" s="42"/>
    </row>
    <row r="731" spans="4:59" s="31" customFormat="1" x14ac:dyDescent="0.25">
      <c r="D731" s="16"/>
      <c r="E731" s="16"/>
      <c r="BF731" s="42"/>
      <c r="BG731" s="42"/>
    </row>
    <row r="732" spans="4:59" s="31" customFormat="1" x14ac:dyDescent="0.25">
      <c r="D732" s="16"/>
      <c r="E732" s="16"/>
      <c r="BF732" s="42"/>
      <c r="BG732" s="42"/>
    </row>
    <row r="733" spans="4:59" s="31" customFormat="1" x14ac:dyDescent="0.25">
      <c r="D733" s="16"/>
      <c r="E733" s="16"/>
      <c r="BF733" s="42"/>
      <c r="BG733" s="42"/>
    </row>
    <row r="734" spans="4:59" s="31" customFormat="1" x14ac:dyDescent="0.25">
      <c r="D734" s="16"/>
      <c r="E734" s="16"/>
      <c r="BF734" s="42"/>
      <c r="BG734" s="42"/>
    </row>
    <row r="735" spans="4:59" s="31" customFormat="1" x14ac:dyDescent="0.25">
      <c r="D735" s="16"/>
      <c r="E735" s="16"/>
      <c r="BF735" s="42"/>
      <c r="BG735" s="42"/>
    </row>
    <row r="736" spans="4:59" s="31" customFormat="1" x14ac:dyDescent="0.25">
      <c r="D736" s="16"/>
      <c r="E736" s="16"/>
      <c r="BF736" s="42"/>
      <c r="BG736" s="42"/>
    </row>
    <row r="737" spans="4:59" s="31" customFormat="1" x14ac:dyDescent="0.25">
      <c r="D737" s="16"/>
      <c r="E737" s="16"/>
      <c r="BF737" s="42"/>
      <c r="BG737" s="42"/>
    </row>
    <row r="738" spans="4:59" s="31" customFormat="1" x14ac:dyDescent="0.25">
      <c r="D738" s="16"/>
      <c r="E738" s="16"/>
      <c r="BF738" s="42"/>
      <c r="BG738" s="42"/>
    </row>
    <row r="739" spans="4:59" s="31" customFormat="1" x14ac:dyDescent="0.25">
      <c r="D739" s="16"/>
      <c r="E739" s="16"/>
      <c r="BF739" s="42"/>
      <c r="BG739" s="42"/>
    </row>
    <row r="740" spans="4:59" s="31" customFormat="1" x14ac:dyDescent="0.25">
      <c r="D740" s="16"/>
      <c r="E740" s="16"/>
      <c r="BF740" s="42"/>
      <c r="BG740" s="42"/>
    </row>
    <row r="741" spans="4:59" s="31" customFormat="1" x14ac:dyDescent="0.25">
      <c r="D741" s="16"/>
      <c r="E741" s="16"/>
      <c r="BF741" s="42"/>
      <c r="BG741" s="42"/>
    </row>
    <row r="742" spans="4:59" s="31" customFormat="1" x14ac:dyDescent="0.25">
      <c r="D742" s="16"/>
      <c r="E742" s="16"/>
      <c r="BF742" s="42"/>
      <c r="BG742" s="42"/>
    </row>
    <row r="743" spans="4:59" s="31" customFormat="1" x14ac:dyDescent="0.25">
      <c r="D743" s="16"/>
      <c r="E743" s="16"/>
      <c r="BF743" s="42"/>
      <c r="BG743" s="42"/>
    </row>
    <row r="744" spans="4:59" s="31" customFormat="1" x14ac:dyDescent="0.25">
      <c r="D744" s="16"/>
      <c r="E744" s="16"/>
      <c r="BF744" s="42"/>
      <c r="BG744" s="42"/>
    </row>
    <row r="745" spans="4:59" s="31" customFormat="1" x14ac:dyDescent="0.25">
      <c r="D745" s="16"/>
      <c r="E745" s="16"/>
      <c r="BF745" s="42"/>
      <c r="BG745" s="42"/>
    </row>
    <row r="746" spans="4:59" s="31" customFormat="1" x14ac:dyDescent="0.25">
      <c r="D746" s="16"/>
      <c r="E746" s="16"/>
      <c r="BF746" s="42"/>
      <c r="BG746" s="42"/>
    </row>
    <row r="747" spans="4:59" s="31" customFormat="1" x14ac:dyDescent="0.25">
      <c r="D747" s="16"/>
      <c r="E747" s="16"/>
      <c r="BF747" s="42"/>
      <c r="BG747" s="42"/>
    </row>
    <row r="748" spans="4:59" s="31" customFormat="1" x14ac:dyDescent="0.25">
      <c r="D748" s="16"/>
      <c r="E748" s="16"/>
      <c r="BF748" s="42"/>
      <c r="BG748" s="42"/>
    </row>
    <row r="749" spans="4:59" s="31" customFormat="1" x14ac:dyDescent="0.25">
      <c r="D749" s="16"/>
      <c r="E749" s="16"/>
      <c r="BF749" s="42"/>
      <c r="BG749" s="42"/>
    </row>
    <row r="750" spans="4:59" s="31" customFormat="1" x14ac:dyDescent="0.25">
      <c r="D750" s="16"/>
      <c r="E750" s="16"/>
      <c r="BF750" s="42"/>
      <c r="BG750" s="42"/>
    </row>
    <row r="751" spans="4:59" s="31" customFormat="1" x14ac:dyDescent="0.25">
      <c r="D751" s="16"/>
      <c r="E751" s="16"/>
      <c r="BF751" s="42"/>
      <c r="BG751" s="42"/>
    </row>
    <row r="752" spans="4:59" s="31" customFormat="1" x14ac:dyDescent="0.25">
      <c r="D752" s="16"/>
      <c r="E752" s="16"/>
      <c r="BF752" s="42"/>
      <c r="BG752" s="42"/>
    </row>
    <row r="753" spans="4:59" s="31" customFormat="1" x14ac:dyDescent="0.25">
      <c r="D753" s="16"/>
      <c r="E753" s="16"/>
      <c r="BF753" s="42"/>
      <c r="BG753" s="42"/>
    </row>
    <row r="754" spans="4:59" s="31" customFormat="1" x14ac:dyDescent="0.25">
      <c r="D754" s="16"/>
      <c r="E754" s="16"/>
      <c r="BF754" s="42"/>
      <c r="BG754" s="42"/>
    </row>
    <row r="755" spans="4:59" s="31" customFormat="1" x14ac:dyDescent="0.25">
      <c r="D755" s="16"/>
      <c r="E755" s="16"/>
      <c r="BF755" s="42"/>
      <c r="BG755" s="42"/>
    </row>
    <row r="756" spans="4:59" s="31" customFormat="1" x14ac:dyDescent="0.25">
      <c r="D756" s="16"/>
      <c r="E756" s="16"/>
      <c r="BF756" s="42"/>
      <c r="BG756" s="42"/>
    </row>
    <row r="757" spans="4:59" s="31" customFormat="1" x14ac:dyDescent="0.25">
      <c r="D757" s="16"/>
      <c r="E757" s="16"/>
      <c r="BF757" s="42"/>
      <c r="BG757" s="42"/>
    </row>
    <row r="758" spans="4:59" s="31" customFormat="1" x14ac:dyDescent="0.25">
      <c r="D758" s="16"/>
      <c r="E758" s="16"/>
      <c r="BF758" s="42"/>
      <c r="BG758" s="42"/>
    </row>
    <row r="759" spans="4:59" s="31" customFormat="1" x14ac:dyDescent="0.25">
      <c r="D759" s="16"/>
      <c r="E759" s="16"/>
      <c r="BF759" s="42"/>
      <c r="BG759" s="42"/>
    </row>
    <row r="760" spans="4:59" s="31" customFormat="1" x14ac:dyDescent="0.25">
      <c r="D760" s="16"/>
      <c r="E760" s="16"/>
      <c r="BF760" s="42"/>
      <c r="BG760" s="42"/>
    </row>
    <row r="761" spans="4:59" s="31" customFormat="1" x14ac:dyDescent="0.25">
      <c r="D761" s="16"/>
      <c r="E761" s="16"/>
      <c r="BF761" s="42"/>
      <c r="BG761" s="42"/>
    </row>
    <row r="762" spans="4:59" s="31" customFormat="1" x14ac:dyDescent="0.25">
      <c r="D762" s="16"/>
      <c r="E762" s="16"/>
      <c r="BF762" s="42"/>
      <c r="BG762" s="42"/>
    </row>
    <row r="763" spans="4:59" s="31" customFormat="1" x14ac:dyDescent="0.25">
      <c r="D763" s="16"/>
      <c r="E763" s="16"/>
      <c r="BF763" s="42"/>
      <c r="BG763" s="42"/>
    </row>
    <row r="764" spans="4:59" s="31" customFormat="1" x14ac:dyDescent="0.25">
      <c r="D764" s="16"/>
      <c r="E764" s="16"/>
      <c r="BF764" s="42"/>
      <c r="BG764" s="42"/>
    </row>
    <row r="765" spans="4:59" s="31" customFormat="1" x14ac:dyDescent="0.25">
      <c r="D765" s="16"/>
      <c r="E765" s="16"/>
      <c r="BF765" s="42"/>
      <c r="BG765" s="42"/>
    </row>
    <row r="766" spans="4:59" s="31" customFormat="1" x14ac:dyDescent="0.25">
      <c r="D766" s="16"/>
      <c r="E766" s="16"/>
      <c r="BF766" s="42"/>
      <c r="BG766" s="42"/>
    </row>
    <row r="767" spans="4:59" s="31" customFormat="1" x14ac:dyDescent="0.25">
      <c r="D767" s="16"/>
      <c r="E767" s="16"/>
      <c r="BF767" s="42"/>
      <c r="BG767" s="42"/>
    </row>
    <row r="768" spans="4:59" s="31" customFormat="1" x14ac:dyDescent="0.25">
      <c r="D768" s="16"/>
      <c r="E768" s="16"/>
      <c r="BF768" s="42"/>
      <c r="BG768" s="42"/>
    </row>
    <row r="769" spans="4:59" s="31" customFormat="1" x14ac:dyDescent="0.25">
      <c r="D769" s="16"/>
      <c r="E769" s="16"/>
      <c r="BF769" s="42"/>
      <c r="BG769" s="42"/>
    </row>
    <row r="770" spans="4:59" s="31" customFormat="1" x14ac:dyDescent="0.25">
      <c r="D770" s="16"/>
      <c r="E770" s="16"/>
      <c r="BF770" s="42"/>
      <c r="BG770" s="42"/>
    </row>
    <row r="771" spans="4:59" s="31" customFormat="1" x14ac:dyDescent="0.25">
      <c r="D771" s="16"/>
      <c r="E771" s="16"/>
      <c r="BF771" s="42"/>
      <c r="BG771" s="42"/>
    </row>
    <row r="772" spans="4:59" s="31" customFormat="1" x14ac:dyDescent="0.25">
      <c r="D772" s="16"/>
      <c r="E772" s="16"/>
      <c r="BF772" s="42"/>
      <c r="BG772" s="42"/>
    </row>
    <row r="773" spans="4:59" s="31" customFormat="1" x14ac:dyDescent="0.25">
      <c r="D773" s="16"/>
      <c r="E773" s="16"/>
      <c r="BF773" s="42"/>
      <c r="BG773" s="42"/>
    </row>
    <row r="774" spans="4:59" s="31" customFormat="1" x14ac:dyDescent="0.25">
      <c r="D774" s="16"/>
      <c r="E774" s="16"/>
      <c r="BF774" s="42"/>
      <c r="BG774" s="42"/>
    </row>
    <row r="775" spans="4:59" s="31" customFormat="1" x14ac:dyDescent="0.25">
      <c r="D775" s="16"/>
      <c r="E775" s="16"/>
      <c r="BF775" s="42"/>
      <c r="BG775" s="42"/>
    </row>
    <row r="776" spans="4:59" s="31" customFormat="1" x14ac:dyDescent="0.25">
      <c r="D776" s="16"/>
      <c r="E776" s="16"/>
      <c r="BF776" s="42"/>
      <c r="BG776" s="42"/>
    </row>
    <row r="777" spans="4:59" s="31" customFormat="1" x14ac:dyDescent="0.25">
      <c r="D777" s="16"/>
      <c r="E777" s="16"/>
      <c r="BF777" s="42"/>
      <c r="BG777" s="42"/>
    </row>
    <row r="778" spans="4:59" s="31" customFormat="1" x14ac:dyDescent="0.25">
      <c r="D778" s="16"/>
      <c r="E778" s="16"/>
      <c r="BF778" s="42"/>
      <c r="BG778" s="42"/>
    </row>
    <row r="779" spans="4:59" s="31" customFormat="1" x14ac:dyDescent="0.25">
      <c r="D779" s="16"/>
      <c r="E779" s="16"/>
      <c r="BF779" s="42"/>
      <c r="BG779" s="42"/>
    </row>
    <row r="780" spans="4:59" s="31" customFormat="1" x14ac:dyDescent="0.25">
      <c r="D780" s="16"/>
      <c r="E780" s="16"/>
      <c r="BF780" s="42"/>
      <c r="BG780" s="42"/>
    </row>
    <row r="781" spans="4:59" s="31" customFormat="1" x14ac:dyDescent="0.25">
      <c r="D781" s="16"/>
      <c r="E781" s="16"/>
      <c r="BF781" s="42"/>
      <c r="BG781" s="42"/>
    </row>
    <row r="782" spans="4:59" s="31" customFormat="1" x14ac:dyDescent="0.25">
      <c r="D782" s="16"/>
      <c r="E782" s="16"/>
      <c r="BF782" s="42"/>
      <c r="BG782" s="42"/>
    </row>
    <row r="783" spans="4:59" s="31" customFormat="1" x14ac:dyDescent="0.25">
      <c r="D783" s="16"/>
      <c r="E783" s="16"/>
      <c r="BF783" s="42"/>
      <c r="BG783" s="42"/>
    </row>
    <row r="784" spans="4:59" s="31" customFormat="1" x14ac:dyDescent="0.25">
      <c r="D784" s="16"/>
      <c r="E784" s="16"/>
      <c r="BF784" s="42"/>
      <c r="BG784" s="42"/>
    </row>
    <row r="785" spans="4:59" s="31" customFormat="1" x14ac:dyDescent="0.25">
      <c r="D785" s="16"/>
      <c r="E785" s="16"/>
      <c r="BF785" s="42"/>
      <c r="BG785" s="42"/>
    </row>
    <row r="786" spans="4:59" s="31" customFormat="1" x14ac:dyDescent="0.25">
      <c r="D786" s="16"/>
      <c r="E786" s="16"/>
      <c r="BF786" s="42"/>
      <c r="BG786" s="42"/>
    </row>
    <row r="787" spans="4:59" s="31" customFormat="1" x14ac:dyDescent="0.25">
      <c r="D787" s="16"/>
      <c r="E787" s="16"/>
      <c r="BF787" s="42"/>
      <c r="BG787" s="42"/>
    </row>
    <row r="788" spans="4:59" s="31" customFormat="1" x14ac:dyDescent="0.25">
      <c r="D788" s="16"/>
      <c r="E788" s="16"/>
      <c r="BF788" s="42"/>
      <c r="BG788" s="42"/>
    </row>
    <row r="789" spans="4:59" s="31" customFormat="1" x14ac:dyDescent="0.25">
      <c r="D789" s="16"/>
      <c r="E789" s="16"/>
      <c r="BF789" s="42"/>
      <c r="BG789" s="42"/>
    </row>
    <row r="790" spans="4:59" s="31" customFormat="1" x14ac:dyDescent="0.25">
      <c r="D790" s="16"/>
      <c r="E790" s="16"/>
      <c r="BF790" s="42"/>
      <c r="BG790" s="42"/>
    </row>
    <row r="791" spans="4:59" s="31" customFormat="1" x14ac:dyDescent="0.25">
      <c r="D791" s="16"/>
      <c r="E791" s="16"/>
      <c r="BF791" s="42"/>
      <c r="BG791" s="42"/>
    </row>
    <row r="792" spans="4:59" s="31" customFormat="1" x14ac:dyDescent="0.25">
      <c r="D792" s="16"/>
      <c r="E792" s="16"/>
      <c r="BF792" s="42"/>
      <c r="BG792" s="42"/>
    </row>
    <row r="793" spans="4:59" s="31" customFormat="1" x14ac:dyDescent="0.25">
      <c r="D793" s="16"/>
      <c r="E793" s="16"/>
      <c r="BF793" s="42"/>
      <c r="BG793" s="42"/>
    </row>
    <row r="794" spans="4:59" s="31" customFormat="1" x14ac:dyDescent="0.25">
      <c r="D794" s="16"/>
      <c r="E794" s="16"/>
      <c r="BF794" s="42"/>
      <c r="BG794" s="42"/>
    </row>
    <row r="795" spans="4:59" s="31" customFormat="1" x14ac:dyDescent="0.25">
      <c r="D795" s="16"/>
      <c r="E795" s="16"/>
      <c r="BF795" s="42"/>
      <c r="BG795" s="42"/>
    </row>
    <row r="796" spans="4:59" s="31" customFormat="1" x14ac:dyDescent="0.25">
      <c r="D796" s="16"/>
      <c r="E796" s="16"/>
      <c r="BF796" s="42"/>
      <c r="BG796" s="42"/>
    </row>
    <row r="797" spans="4:59" s="31" customFormat="1" x14ac:dyDescent="0.25">
      <c r="D797" s="16"/>
      <c r="E797" s="16"/>
      <c r="BF797" s="42"/>
      <c r="BG797" s="42"/>
    </row>
    <row r="798" spans="4:59" s="31" customFormat="1" x14ac:dyDescent="0.25">
      <c r="D798" s="16"/>
      <c r="E798" s="16"/>
      <c r="BF798" s="42"/>
      <c r="BG798" s="42"/>
    </row>
    <row r="799" spans="4:59" s="31" customFormat="1" x14ac:dyDescent="0.25">
      <c r="D799" s="16"/>
      <c r="E799" s="16"/>
      <c r="BF799" s="42"/>
      <c r="BG799" s="42"/>
    </row>
    <row r="800" spans="4:59" s="31" customFormat="1" x14ac:dyDescent="0.25">
      <c r="D800" s="16"/>
      <c r="E800" s="16"/>
      <c r="BF800" s="42"/>
      <c r="BG800" s="42"/>
    </row>
    <row r="801" spans="4:59" s="31" customFormat="1" x14ac:dyDescent="0.25">
      <c r="D801" s="16"/>
      <c r="E801" s="16"/>
      <c r="BF801" s="42"/>
      <c r="BG801" s="42"/>
    </row>
    <row r="802" spans="4:59" s="31" customFormat="1" x14ac:dyDescent="0.25">
      <c r="D802" s="16"/>
      <c r="E802" s="16"/>
      <c r="BF802" s="42"/>
      <c r="BG802" s="42"/>
    </row>
    <row r="803" spans="4:59" s="31" customFormat="1" x14ac:dyDescent="0.25">
      <c r="D803" s="16"/>
      <c r="E803" s="16"/>
      <c r="BF803" s="42"/>
      <c r="BG803" s="42"/>
    </row>
    <row r="804" spans="4:59" s="31" customFormat="1" x14ac:dyDescent="0.25">
      <c r="D804" s="16"/>
      <c r="E804" s="16"/>
      <c r="BF804" s="42"/>
      <c r="BG804" s="42"/>
    </row>
    <row r="805" spans="4:59" s="31" customFormat="1" x14ac:dyDescent="0.25">
      <c r="D805" s="16"/>
      <c r="E805" s="16"/>
      <c r="BF805" s="42"/>
      <c r="BG805" s="42"/>
    </row>
    <row r="806" spans="4:59" s="31" customFormat="1" x14ac:dyDescent="0.25">
      <c r="D806" s="16"/>
      <c r="E806" s="16"/>
      <c r="BF806" s="42"/>
      <c r="BG806" s="42"/>
    </row>
    <row r="807" spans="4:59" s="31" customFormat="1" x14ac:dyDescent="0.25">
      <c r="D807" s="16"/>
      <c r="E807" s="16"/>
      <c r="BF807" s="42"/>
      <c r="BG807" s="42"/>
    </row>
    <row r="808" spans="4:59" s="31" customFormat="1" x14ac:dyDescent="0.25">
      <c r="D808" s="16"/>
      <c r="E808" s="16"/>
      <c r="BF808" s="42"/>
      <c r="BG808" s="42"/>
    </row>
    <row r="809" spans="4:59" s="31" customFormat="1" x14ac:dyDescent="0.25">
      <c r="D809" s="16"/>
      <c r="E809" s="16"/>
      <c r="BF809" s="42"/>
      <c r="BG809" s="42"/>
    </row>
    <row r="810" spans="4:59" s="31" customFormat="1" x14ac:dyDescent="0.25">
      <c r="D810" s="16"/>
      <c r="E810" s="16"/>
      <c r="BF810" s="42"/>
      <c r="BG810" s="42"/>
    </row>
    <row r="811" spans="4:59" s="31" customFormat="1" x14ac:dyDescent="0.25">
      <c r="D811" s="16"/>
      <c r="E811" s="16"/>
      <c r="BF811" s="42"/>
      <c r="BG811" s="42"/>
    </row>
    <row r="812" spans="4:59" s="31" customFormat="1" x14ac:dyDescent="0.25">
      <c r="D812" s="16"/>
      <c r="E812" s="16"/>
      <c r="BF812" s="42"/>
      <c r="BG812" s="42"/>
    </row>
    <row r="813" spans="4:59" s="31" customFormat="1" x14ac:dyDescent="0.25">
      <c r="D813" s="16"/>
      <c r="E813" s="16"/>
      <c r="BF813" s="42"/>
      <c r="BG813" s="42"/>
    </row>
    <row r="814" spans="4:59" s="31" customFormat="1" x14ac:dyDescent="0.25">
      <c r="D814" s="16"/>
      <c r="E814" s="16"/>
      <c r="BF814" s="42"/>
      <c r="BG814" s="42"/>
    </row>
    <row r="815" spans="4:59" s="31" customFormat="1" x14ac:dyDescent="0.25">
      <c r="D815" s="16"/>
      <c r="E815" s="16"/>
      <c r="BF815" s="42"/>
      <c r="BG815" s="42"/>
    </row>
    <row r="816" spans="4:59" s="31" customFormat="1" x14ac:dyDescent="0.25">
      <c r="D816" s="16"/>
      <c r="E816" s="16"/>
      <c r="BF816" s="42"/>
      <c r="BG816" s="42"/>
    </row>
    <row r="817" spans="4:59" s="31" customFormat="1" x14ac:dyDescent="0.25">
      <c r="D817" s="16"/>
      <c r="E817" s="16"/>
      <c r="BF817" s="42"/>
      <c r="BG817" s="42"/>
    </row>
    <row r="818" spans="4:59" s="31" customFormat="1" x14ac:dyDescent="0.25">
      <c r="D818" s="16"/>
      <c r="E818" s="16"/>
      <c r="BF818" s="42"/>
      <c r="BG818" s="42"/>
    </row>
    <row r="819" spans="4:59" s="31" customFormat="1" x14ac:dyDescent="0.25">
      <c r="D819" s="16"/>
      <c r="E819" s="16"/>
      <c r="BF819" s="42"/>
      <c r="BG819" s="42"/>
    </row>
    <row r="820" spans="4:59" s="31" customFormat="1" x14ac:dyDescent="0.25">
      <c r="D820" s="16"/>
      <c r="E820" s="16"/>
      <c r="BF820" s="42"/>
      <c r="BG820" s="42"/>
    </row>
    <row r="821" spans="4:59" s="31" customFormat="1" x14ac:dyDescent="0.25">
      <c r="D821" s="16"/>
      <c r="E821" s="16"/>
      <c r="BF821" s="42"/>
      <c r="BG821" s="42"/>
    </row>
    <row r="822" spans="4:59" s="31" customFormat="1" x14ac:dyDescent="0.25">
      <c r="D822" s="16"/>
      <c r="E822" s="16"/>
      <c r="BF822" s="42"/>
      <c r="BG822" s="42"/>
    </row>
    <row r="823" spans="4:59" s="31" customFormat="1" x14ac:dyDescent="0.25">
      <c r="D823" s="16"/>
      <c r="E823" s="16"/>
      <c r="BF823" s="42"/>
      <c r="BG823" s="42"/>
    </row>
    <row r="824" spans="4:59" s="31" customFormat="1" x14ac:dyDescent="0.25">
      <c r="D824" s="16"/>
      <c r="E824" s="16"/>
      <c r="BF824" s="42"/>
      <c r="BG824" s="42"/>
    </row>
    <row r="825" spans="4:59" s="31" customFormat="1" x14ac:dyDescent="0.25">
      <c r="D825" s="16"/>
      <c r="E825" s="16"/>
      <c r="BF825" s="42"/>
      <c r="BG825" s="42"/>
    </row>
    <row r="826" spans="4:59" s="31" customFormat="1" x14ac:dyDescent="0.25">
      <c r="D826" s="16"/>
      <c r="E826" s="16"/>
      <c r="BF826" s="42"/>
      <c r="BG826" s="42"/>
    </row>
    <row r="827" spans="4:59" s="31" customFormat="1" x14ac:dyDescent="0.25">
      <c r="D827" s="16"/>
      <c r="E827" s="16"/>
      <c r="BF827" s="42"/>
      <c r="BG827" s="42"/>
    </row>
    <row r="828" spans="4:59" s="31" customFormat="1" x14ac:dyDescent="0.25">
      <c r="D828" s="16"/>
      <c r="E828" s="16"/>
      <c r="BF828" s="42"/>
      <c r="BG828" s="42"/>
    </row>
    <row r="829" spans="4:59" s="31" customFormat="1" x14ac:dyDescent="0.25">
      <c r="D829" s="16"/>
      <c r="E829" s="16"/>
      <c r="BF829" s="42"/>
      <c r="BG829" s="42"/>
    </row>
    <row r="830" spans="4:59" s="31" customFormat="1" x14ac:dyDescent="0.25">
      <c r="D830" s="16"/>
      <c r="E830" s="16"/>
      <c r="BF830" s="42"/>
      <c r="BG830" s="42"/>
    </row>
    <row r="831" spans="4:59" s="31" customFormat="1" x14ac:dyDescent="0.25">
      <c r="D831" s="16"/>
      <c r="E831" s="16"/>
      <c r="BF831" s="42"/>
      <c r="BG831" s="42"/>
    </row>
    <row r="832" spans="4:59" s="31" customFormat="1" x14ac:dyDescent="0.25">
      <c r="D832" s="16"/>
      <c r="E832" s="16"/>
      <c r="BF832" s="42"/>
      <c r="BG832" s="42"/>
    </row>
    <row r="833" spans="4:59" s="31" customFormat="1" x14ac:dyDescent="0.25">
      <c r="D833" s="16"/>
      <c r="E833" s="16"/>
      <c r="BF833" s="42"/>
      <c r="BG833" s="42"/>
    </row>
    <row r="834" spans="4:59" s="31" customFormat="1" x14ac:dyDescent="0.25">
      <c r="D834" s="16"/>
      <c r="E834" s="16"/>
      <c r="BF834" s="42"/>
      <c r="BG834" s="42"/>
    </row>
    <row r="835" spans="4:59" s="31" customFormat="1" x14ac:dyDescent="0.25">
      <c r="D835" s="16"/>
      <c r="E835" s="16"/>
      <c r="BF835" s="42"/>
      <c r="BG835" s="42"/>
    </row>
    <row r="836" spans="4:59" s="31" customFormat="1" x14ac:dyDescent="0.25">
      <c r="D836" s="16"/>
      <c r="E836" s="16"/>
      <c r="BF836" s="42"/>
      <c r="BG836" s="42"/>
    </row>
    <row r="837" spans="4:59" s="31" customFormat="1" x14ac:dyDescent="0.25">
      <c r="D837" s="16"/>
      <c r="E837" s="16"/>
      <c r="BF837" s="42"/>
      <c r="BG837" s="42"/>
    </row>
    <row r="838" spans="4:59" s="31" customFormat="1" x14ac:dyDescent="0.25">
      <c r="D838" s="16"/>
      <c r="E838" s="16"/>
      <c r="BF838" s="42"/>
      <c r="BG838" s="42"/>
    </row>
    <row r="839" spans="4:59" s="31" customFormat="1" x14ac:dyDescent="0.25">
      <c r="D839" s="16"/>
      <c r="E839" s="16"/>
      <c r="BF839" s="42"/>
      <c r="BG839" s="42"/>
    </row>
    <row r="840" spans="4:59" s="31" customFormat="1" x14ac:dyDescent="0.25">
      <c r="D840" s="16"/>
      <c r="E840" s="16"/>
      <c r="BF840" s="42"/>
      <c r="BG840" s="42"/>
    </row>
    <row r="841" spans="4:59" s="31" customFormat="1" x14ac:dyDescent="0.25">
      <c r="D841" s="16"/>
      <c r="E841" s="16"/>
      <c r="BF841" s="42"/>
      <c r="BG841" s="42"/>
    </row>
    <row r="842" spans="4:59" s="31" customFormat="1" x14ac:dyDescent="0.25">
      <c r="D842" s="16"/>
      <c r="E842" s="16"/>
      <c r="BF842" s="42"/>
      <c r="BG842" s="42"/>
    </row>
    <row r="843" spans="4:59" s="31" customFormat="1" x14ac:dyDescent="0.25">
      <c r="D843" s="16"/>
      <c r="E843" s="16"/>
      <c r="BF843" s="42"/>
      <c r="BG843" s="42"/>
    </row>
    <row r="844" spans="4:59" s="31" customFormat="1" x14ac:dyDescent="0.25">
      <c r="D844" s="16"/>
      <c r="E844" s="16"/>
      <c r="BF844" s="42"/>
      <c r="BG844" s="42"/>
    </row>
    <row r="845" spans="4:59" s="31" customFormat="1" x14ac:dyDescent="0.25">
      <c r="D845" s="16"/>
      <c r="E845" s="16"/>
      <c r="BF845" s="42"/>
      <c r="BG845" s="42"/>
    </row>
    <row r="846" spans="4:59" s="31" customFormat="1" x14ac:dyDescent="0.25">
      <c r="D846" s="16"/>
      <c r="E846" s="16"/>
      <c r="BF846" s="42"/>
      <c r="BG846" s="42"/>
    </row>
    <row r="847" spans="4:59" s="31" customFormat="1" x14ac:dyDescent="0.25">
      <c r="D847" s="16"/>
      <c r="E847" s="16"/>
      <c r="BF847" s="42"/>
      <c r="BG847" s="42"/>
    </row>
    <row r="848" spans="4:59" s="31" customFormat="1" x14ac:dyDescent="0.25">
      <c r="D848" s="16"/>
      <c r="E848" s="16"/>
      <c r="BF848" s="42"/>
      <c r="BG848" s="42"/>
    </row>
    <row r="849" spans="4:59" s="31" customFormat="1" x14ac:dyDescent="0.25">
      <c r="D849" s="16"/>
      <c r="E849" s="16"/>
      <c r="BF849" s="42"/>
      <c r="BG849" s="42"/>
    </row>
    <row r="850" spans="4:59" s="31" customFormat="1" x14ac:dyDescent="0.25">
      <c r="D850" s="16"/>
      <c r="E850" s="16"/>
      <c r="BF850" s="42"/>
      <c r="BG850" s="42"/>
    </row>
    <row r="851" spans="4:59" s="31" customFormat="1" x14ac:dyDescent="0.25">
      <c r="D851" s="16"/>
      <c r="E851" s="16"/>
      <c r="BF851" s="42"/>
      <c r="BG851" s="42"/>
    </row>
    <row r="852" spans="4:59" s="31" customFormat="1" x14ac:dyDescent="0.25">
      <c r="D852" s="16"/>
      <c r="E852" s="16"/>
      <c r="BF852" s="42"/>
      <c r="BG852" s="42"/>
    </row>
    <row r="853" spans="4:59" s="31" customFormat="1" x14ac:dyDescent="0.25">
      <c r="D853" s="16"/>
      <c r="E853" s="16"/>
      <c r="BF853" s="42"/>
      <c r="BG853" s="42"/>
    </row>
    <row r="854" spans="4:59" s="31" customFormat="1" x14ac:dyDescent="0.25">
      <c r="D854" s="16"/>
      <c r="E854" s="16"/>
      <c r="BF854" s="42"/>
      <c r="BG854" s="42"/>
    </row>
    <row r="855" spans="4:59" s="31" customFormat="1" x14ac:dyDescent="0.25">
      <c r="D855" s="16"/>
      <c r="E855" s="16"/>
      <c r="BF855" s="42"/>
      <c r="BG855" s="42"/>
    </row>
    <row r="856" spans="4:59" s="31" customFormat="1" x14ac:dyDescent="0.25">
      <c r="D856" s="16"/>
      <c r="E856" s="16"/>
      <c r="BF856" s="42"/>
      <c r="BG856" s="42"/>
    </row>
    <row r="857" spans="4:59" s="31" customFormat="1" x14ac:dyDescent="0.25">
      <c r="D857" s="16"/>
      <c r="E857" s="16"/>
      <c r="BF857" s="42"/>
      <c r="BG857" s="42"/>
    </row>
    <row r="858" spans="4:59" s="31" customFormat="1" x14ac:dyDescent="0.25">
      <c r="D858" s="16"/>
      <c r="E858" s="16"/>
      <c r="BF858" s="42"/>
      <c r="BG858" s="42"/>
    </row>
    <row r="859" spans="4:59" s="31" customFormat="1" x14ac:dyDescent="0.25">
      <c r="D859" s="16"/>
      <c r="E859" s="16"/>
      <c r="BF859" s="42"/>
      <c r="BG859" s="42"/>
    </row>
    <row r="860" spans="4:59" s="31" customFormat="1" x14ac:dyDescent="0.25">
      <c r="D860" s="16"/>
      <c r="E860" s="16"/>
      <c r="BF860" s="42"/>
      <c r="BG860" s="42"/>
    </row>
    <row r="861" spans="4:59" s="31" customFormat="1" x14ac:dyDescent="0.25">
      <c r="D861" s="16"/>
      <c r="E861" s="16"/>
      <c r="BF861" s="42"/>
      <c r="BG861" s="42"/>
    </row>
    <row r="862" spans="4:59" s="31" customFormat="1" x14ac:dyDescent="0.25">
      <c r="D862" s="16"/>
      <c r="E862" s="16"/>
      <c r="BF862" s="42"/>
      <c r="BG862" s="42"/>
    </row>
    <row r="863" spans="4:59" s="31" customFormat="1" x14ac:dyDescent="0.25">
      <c r="D863" s="16"/>
      <c r="E863" s="16"/>
      <c r="BF863" s="42"/>
      <c r="BG863" s="42"/>
    </row>
    <row r="864" spans="4:59" s="31" customFormat="1" x14ac:dyDescent="0.25">
      <c r="D864" s="16"/>
      <c r="E864" s="16"/>
      <c r="BF864" s="42"/>
      <c r="BG864" s="42"/>
    </row>
    <row r="865" spans="4:59" s="31" customFormat="1" x14ac:dyDescent="0.25">
      <c r="D865" s="16"/>
      <c r="E865" s="16"/>
      <c r="BF865" s="42"/>
      <c r="BG865" s="42"/>
    </row>
    <row r="866" spans="4:59" s="31" customFormat="1" x14ac:dyDescent="0.25">
      <c r="D866" s="16"/>
      <c r="E866" s="16"/>
      <c r="BF866" s="42"/>
      <c r="BG866" s="42"/>
    </row>
    <row r="867" spans="4:59" s="31" customFormat="1" x14ac:dyDescent="0.25">
      <c r="D867" s="16"/>
      <c r="E867" s="16"/>
      <c r="BF867" s="42"/>
      <c r="BG867" s="42"/>
    </row>
    <row r="868" spans="4:59" s="31" customFormat="1" x14ac:dyDescent="0.25">
      <c r="D868" s="16"/>
      <c r="E868" s="16"/>
      <c r="BF868" s="42"/>
      <c r="BG868" s="42"/>
    </row>
    <row r="869" spans="4:59" s="31" customFormat="1" x14ac:dyDescent="0.25">
      <c r="D869" s="16"/>
      <c r="E869" s="16"/>
      <c r="BF869" s="42"/>
      <c r="BG869" s="42"/>
    </row>
    <row r="870" spans="4:59" s="31" customFormat="1" x14ac:dyDescent="0.25">
      <c r="D870" s="16"/>
      <c r="E870" s="16"/>
      <c r="BF870" s="42"/>
      <c r="BG870" s="42"/>
    </row>
    <row r="871" spans="4:59" s="31" customFormat="1" x14ac:dyDescent="0.25">
      <c r="D871" s="16"/>
      <c r="E871" s="16"/>
      <c r="BF871" s="42"/>
      <c r="BG871" s="42"/>
    </row>
    <row r="872" spans="4:59" s="31" customFormat="1" x14ac:dyDescent="0.25">
      <c r="D872" s="16"/>
      <c r="E872" s="16"/>
      <c r="BF872" s="42"/>
      <c r="BG872" s="42"/>
    </row>
    <row r="873" spans="4:59" s="31" customFormat="1" x14ac:dyDescent="0.25">
      <c r="D873" s="16"/>
      <c r="E873" s="16"/>
      <c r="BF873" s="42"/>
      <c r="BG873" s="42"/>
    </row>
    <row r="874" spans="4:59" s="31" customFormat="1" x14ac:dyDescent="0.25">
      <c r="D874" s="16"/>
      <c r="E874" s="16"/>
      <c r="BF874" s="42"/>
      <c r="BG874" s="42"/>
    </row>
    <row r="875" spans="4:59" s="31" customFormat="1" x14ac:dyDescent="0.25">
      <c r="D875" s="16"/>
      <c r="E875" s="16"/>
      <c r="BF875" s="42"/>
      <c r="BG875" s="42"/>
    </row>
    <row r="876" spans="4:59" s="31" customFormat="1" x14ac:dyDescent="0.25">
      <c r="D876" s="16"/>
      <c r="E876" s="16"/>
      <c r="BF876" s="42"/>
      <c r="BG876" s="42"/>
    </row>
    <row r="877" spans="4:59" s="31" customFormat="1" x14ac:dyDescent="0.25">
      <c r="D877" s="16"/>
      <c r="E877" s="16"/>
      <c r="BF877" s="42"/>
      <c r="BG877" s="42"/>
    </row>
    <row r="878" spans="4:59" s="31" customFormat="1" x14ac:dyDescent="0.25">
      <c r="D878" s="16"/>
      <c r="E878" s="16"/>
      <c r="BF878" s="42"/>
      <c r="BG878" s="42"/>
    </row>
    <row r="879" spans="4:59" s="31" customFormat="1" x14ac:dyDescent="0.25">
      <c r="D879" s="16"/>
      <c r="E879" s="16"/>
      <c r="BF879" s="42"/>
      <c r="BG879" s="42"/>
    </row>
    <row r="880" spans="4:59" s="31" customFormat="1" x14ac:dyDescent="0.25">
      <c r="D880" s="16"/>
      <c r="E880" s="16"/>
      <c r="BF880" s="42"/>
      <c r="BG880" s="42"/>
    </row>
    <row r="881" spans="4:59" s="31" customFormat="1" x14ac:dyDescent="0.25">
      <c r="D881" s="16"/>
      <c r="E881" s="16"/>
      <c r="BF881" s="42"/>
      <c r="BG881" s="42"/>
    </row>
    <row r="882" spans="4:59" s="31" customFormat="1" x14ac:dyDescent="0.25">
      <c r="D882" s="16"/>
      <c r="E882" s="16"/>
      <c r="BF882" s="42"/>
      <c r="BG882" s="42"/>
    </row>
    <row r="883" spans="4:59" s="31" customFormat="1" x14ac:dyDescent="0.25">
      <c r="D883" s="16"/>
      <c r="E883" s="16"/>
      <c r="BF883" s="42"/>
      <c r="BG883" s="42"/>
    </row>
    <row r="884" spans="4:59" s="31" customFormat="1" x14ac:dyDescent="0.25">
      <c r="D884" s="16"/>
      <c r="E884" s="16"/>
      <c r="BF884" s="42"/>
      <c r="BG884" s="42"/>
    </row>
    <row r="885" spans="4:59" s="31" customFormat="1" x14ac:dyDescent="0.25">
      <c r="D885" s="16"/>
      <c r="E885" s="16"/>
      <c r="BF885" s="42"/>
      <c r="BG885" s="42"/>
    </row>
    <row r="886" spans="4:59" s="31" customFormat="1" x14ac:dyDescent="0.25">
      <c r="D886" s="16"/>
      <c r="E886" s="16"/>
      <c r="BF886" s="42"/>
      <c r="BG886" s="42"/>
    </row>
    <row r="887" spans="4:59" s="31" customFormat="1" x14ac:dyDescent="0.25">
      <c r="D887" s="16"/>
      <c r="E887" s="16"/>
      <c r="BF887" s="42"/>
      <c r="BG887" s="42"/>
    </row>
    <row r="888" spans="4:59" s="31" customFormat="1" x14ac:dyDescent="0.25">
      <c r="D888" s="16"/>
      <c r="E888" s="16"/>
      <c r="BF888" s="42"/>
      <c r="BG888" s="42"/>
    </row>
    <row r="889" spans="4:59" s="31" customFormat="1" x14ac:dyDescent="0.25">
      <c r="D889" s="16"/>
      <c r="E889" s="16"/>
      <c r="BF889" s="42"/>
      <c r="BG889" s="42"/>
    </row>
    <row r="890" spans="4:59" s="31" customFormat="1" x14ac:dyDescent="0.25">
      <c r="D890" s="16"/>
      <c r="E890" s="16"/>
      <c r="BF890" s="42"/>
      <c r="BG890" s="42"/>
    </row>
    <row r="891" spans="4:59" s="31" customFormat="1" x14ac:dyDescent="0.25">
      <c r="D891" s="16"/>
      <c r="E891" s="16"/>
      <c r="BF891" s="42"/>
      <c r="BG891" s="42"/>
    </row>
    <row r="892" spans="4:59" s="31" customFormat="1" x14ac:dyDescent="0.25">
      <c r="D892" s="16"/>
      <c r="E892" s="16"/>
      <c r="BF892" s="42"/>
      <c r="BG892" s="42"/>
    </row>
    <row r="893" spans="4:59" s="31" customFormat="1" x14ac:dyDescent="0.25">
      <c r="D893" s="16"/>
      <c r="E893" s="16"/>
      <c r="BF893" s="42"/>
      <c r="BG893" s="42"/>
    </row>
    <row r="894" spans="4:59" s="31" customFormat="1" x14ac:dyDescent="0.25">
      <c r="D894" s="16"/>
      <c r="E894" s="16"/>
      <c r="BF894" s="42"/>
      <c r="BG894" s="42"/>
    </row>
    <row r="895" spans="4:59" s="31" customFormat="1" x14ac:dyDescent="0.25">
      <c r="D895" s="16"/>
      <c r="E895" s="16"/>
      <c r="BF895" s="42"/>
      <c r="BG895" s="42"/>
    </row>
    <row r="896" spans="4:59" s="31" customFormat="1" x14ac:dyDescent="0.25">
      <c r="D896" s="16"/>
      <c r="E896" s="16"/>
      <c r="BF896" s="42"/>
      <c r="BG896" s="42"/>
    </row>
    <row r="897" spans="4:59" s="31" customFormat="1" x14ac:dyDescent="0.25">
      <c r="D897" s="16"/>
      <c r="E897" s="16"/>
      <c r="BF897" s="42"/>
      <c r="BG897" s="42"/>
    </row>
    <row r="898" spans="4:59" s="31" customFormat="1" x14ac:dyDescent="0.25">
      <c r="D898" s="16"/>
      <c r="E898" s="16"/>
      <c r="BF898" s="42"/>
      <c r="BG898" s="42"/>
    </row>
    <row r="899" spans="4:59" s="31" customFormat="1" x14ac:dyDescent="0.25">
      <c r="D899" s="16"/>
      <c r="E899" s="16"/>
      <c r="BF899" s="42"/>
      <c r="BG899" s="42"/>
    </row>
    <row r="900" spans="4:59" s="31" customFormat="1" x14ac:dyDescent="0.25">
      <c r="D900" s="16"/>
      <c r="E900" s="16"/>
      <c r="BF900" s="42"/>
      <c r="BG900" s="42"/>
    </row>
    <row r="901" spans="4:59" s="31" customFormat="1" x14ac:dyDescent="0.25">
      <c r="D901" s="16"/>
      <c r="E901" s="16"/>
      <c r="BF901" s="42"/>
      <c r="BG901" s="42"/>
    </row>
    <row r="902" spans="4:59" s="31" customFormat="1" x14ac:dyDescent="0.25">
      <c r="D902" s="16"/>
      <c r="E902" s="16"/>
      <c r="BF902" s="42"/>
      <c r="BG902" s="42"/>
    </row>
    <row r="903" spans="4:59" s="31" customFormat="1" x14ac:dyDescent="0.25">
      <c r="D903" s="16"/>
      <c r="E903" s="16"/>
      <c r="BF903" s="42"/>
      <c r="BG903" s="42"/>
    </row>
    <row r="904" spans="4:59" s="31" customFormat="1" x14ac:dyDescent="0.25">
      <c r="D904" s="16"/>
      <c r="E904" s="16"/>
      <c r="BF904" s="42"/>
      <c r="BG904" s="42"/>
    </row>
    <row r="905" spans="4:59" s="31" customFormat="1" x14ac:dyDescent="0.25">
      <c r="D905" s="16"/>
      <c r="E905" s="16"/>
      <c r="BF905" s="42"/>
      <c r="BG905" s="42"/>
    </row>
    <row r="906" spans="4:59" s="31" customFormat="1" x14ac:dyDescent="0.25">
      <c r="D906" s="16"/>
      <c r="E906" s="16"/>
      <c r="BF906" s="42"/>
      <c r="BG906" s="42"/>
    </row>
    <row r="907" spans="4:59" s="31" customFormat="1" x14ac:dyDescent="0.25">
      <c r="D907" s="16"/>
      <c r="E907" s="16"/>
      <c r="BF907" s="42"/>
      <c r="BG907" s="42"/>
    </row>
    <row r="908" spans="4:59" s="31" customFormat="1" x14ac:dyDescent="0.25">
      <c r="D908" s="16"/>
      <c r="E908" s="16"/>
      <c r="BF908" s="42"/>
      <c r="BG908" s="42"/>
    </row>
    <row r="909" spans="4:59" s="31" customFormat="1" x14ac:dyDescent="0.25">
      <c r="D909" s="16"/>
      <c r="E909" s="16"/>
      <c r="BF909" s="42"/>
      <c r="BG909" s="42"/>
    </row>
    <row r="910" spans="4:59" s="31" customFormat="1" x14ac:dyDescent="0.25">
      <c r="D910" s="16"/>
      <c r="E910" s="16"/>
      <c r="BF910" s="42"/>
      <c r="BG910" s="42"/>
    </row>
    <row r="911" spans="4:59" s="31" customFormat="1" x14ac:dyDescent="0.25">
      <c r="D911" s="16"/>
      <c r="E911" s="16"/>
      <c r="BF911" s="42"/>
      <c r="BG911" s="42"/>
    </row>
    <row r="912" spans="4:59" s="31" customFormat="1" x14ac:dyDescent="0.25">
      <c r="D912" s="16"/>
      <c r="E912" s="16"/>
      <c r="BF912" s="42"/>
      <c r="BG912" s="42"/>
    </row>
    <row r="913" spans="4:59" s="31" customFormat="1" x14ac:dyDescent="0.25">
      <c r="D913" s="16"/>
      <c r="E913" s="16"/>
      <c r="BF913" s="42"/>
      <c r="BG913" s="42"/>
    </row>
    <row r="914" spans="4:59" s="31" customFormat="1" x14ac:dyDescent="0.25">
      <c r="D914" s="16"/>
      <c r="E914" s="16"/>
      <c r="BF914" s="42"/>
      <c r="BG914" s="42"/>
    </row>
    <row r="915" spans="4:59" s="31" customFormat="1" x14ac:dyDescent="0.25">
      <c r="D915" s="16"/>
      <c r="E915" s="16"/>
      <c r="BF915" s="42"/>
      <c r="BG915" s="42"/>
    </row>
    <row r="916" spans="4:59" s="31" customFormat="1" x14ac:dyDescent="0.25">
      <c r="D916" s="16"/>
      <c r="E916" s="16"/>
      <c r="BF916" s="42"/>
      <c r="BG916" s="42"/>
    </row>
    <row r="917" spans="4:59" s="31" customFormat="1" x14ac:dyDescent="0.25">
      <c r="D917" s="16"/>
      <c r="E917" s="16"/>
      <c r="BF917" s="42"/>
      <c r="BG917" s="42"/>
    </row>
    <row r="918" spans="4:59" s="31" customFormat="1" x14ac:dyDescent="0.25">
      <c r="D918" s="16"/>
      <c r="E918" s="16"/>
      <c r="BF918" s="42"/>
      <c r="BG918" s="42"/>
    </row>
    <row r="919" spans="4:59" s="31" customFormat="1" x14ac:dyDescent="0.25">
      <c r="D919" s="16"/>
      <c r="E919" s="16"/>
      <c r="BF919" s="42"/>
      <c r="BG919" s="42"/>
    </row>
    <row r="920" spans="4:59" s="31" customFormat="1" x14ac:dyDescent="0.25">
      <c r="D920" s="16"/>
      <c r="E920" s="16"/>
      <c r="BF920" s="42"/>
      <c r="BG920" s="42"/>
    </row>
    <row r="921" spans="4:59" s="31" customFormat="1" x14ac:dyDescent="0.25">
      <c r="D921" s="16"/>
      <c r="E921" s="16"/>
      <c r="BF921" s="42"/>
      <c r="BG921" s="42"/>
    </row>
    <row r="922" spans="4:59" s="31" customFormat="1" x14ac:dyDescent="0.25">
      <c r="D922" s="16"/>
      <c r="E922" s="16"/>
      <c r="BF922" s="42"/>
      <c r="BG922" s="42"/>
    </row>
    <row r="923" spans="4:59" s="31" customFormat="1" x14ac:dyDescent="0.25">
      <c r="D923" s="16"/>
      <c r="E923" s="16"/>
      <c r="BF923" s="42"/>
      <c r="BG923" s="42"/>
    </row>
    <row r="924" spans="4:59" s="31" customFormat="1" x14ac:dyDescent="0.25">
      <c r="D924" s="16"/>
      <c r="E924" s="16"/>
      <c r="BF924" s="42"/>
      <c r="BG924" s="42"/>
    </row>
    <row r="925" spans="4:59" s="31" customFormat="1" x14ac:dyDescent="0.25">
      <c r="D925" s="16"/>
      <c r="E925" s="16"/>
      <c r="BF925" s="42"/>
      <c r="BG925" s="42"/>
    </row>
    <row r="926" spans="4:59" s="31" customFormat="1" x14ac:dyDescent="0.25">
      <c r="D926" s="16"/>
      <c r="E926" s="16"/>
      <c r="BF926" s="42"/>
      <c r="BG926" s="42"/>
    </row>
    <row r="927" spans="4:59" s="31" customFormat="1" x14ac:dyDescent="0.25">
      <c r="D927" s="16"/>
      <c r="E927" s="16"/>
      <c r="BF927" s="42"/>
      <c r="BG927" s="42"/>
    </row>
    <row r="928" spans="4:59" s="31" customFormat="1" x14ac:dyDescent="0.25">
      <c r="D928" s="16"/>
      <c r="E928" s="16"/>
      <c r="BF928" s="42"/>
      <c r="BG928" s="42"/>
    </row>
    <row r="929" spans="4:59" s="31" customFormat="1" x14ac:dyDescent="0.25">
      <c r="D929" s="16"/>
      <c r="E929" s="16"/>
      <c r="BF929" s="42"/>
      <c r="BG929" s="42"/>
    </row>
    <row r="930" spans="4:59" s="31" customFormat="1" x14ac:dyDescent="0.25">
      <c r="D930" s="16"/>
      <c r="E930" s="16"/>
      <c r="BF930" s="42"/>
      <c r="BG930" s="42"/>
    </row>
    <row r="931" spans="4:59" s="31" customFormat="1" x14ac:dyDescent="0.25">
      <c r="D931" s="16"/>
      <c r="E931" s="16"/>
      <c r="BF931" s="42"/>
      <c r="BG931" s="42"/>
    </row>
    <row r="932" spans="4:59" s="31" customFormat="1" x14ac:dyDescent="0.25">
      <c r="D932" s="16"/>
      <c r="E932" s="16"/>
      <c r="BF932" s="42"/>
      <c r="BG932" s="42"/>
    </row>
    <row r="933" spans="4:59" s="31" customFormat="1" x14ac:dyDescent="0.25">
      <c r="D933" s="16"/>
      <c r="E933" s="16"/>
      <c r="BF933" s="42"/>
      <c r="BG933" s="42"/>
    </row>
    <row r="934" spans="4:59" s="31" customFormat="1" x14ac:dyDescent="0.25">
      <c r="D934" s="16"/>
      <c r="E934" s="16"/>
      <c r="BF934" s="42"/>
      <c r="BG934" s="42"/>
    </row>
    <row r="935" spans="4:59" s="31" customFormat="1" x14ac:dyDescent="0.25">
      <c r="D935" s="16"/>
      <c r="E935" s="16"/>
      <c r="BF935" s="42"/>
      <c r="BG935" s="42"/>
    </row>
    <row r="936" spans="4:59" s="31" customFormat="1" x14ac:dyDescent="0.25">
      <c r="D936" s="16"/>
      <c r="E936" s="16"/>
      <c r="BF936" s="42"/>
      <c r="BG936" s="42"/>
    </row>
    <row r="937" spans="4:59" s="31" customFormat="1" x14ac:dyDescent="0.25">
      <c r="D937" s="16"/>
      <c r="E937" s="16"/>
      <c r="BF937" s="42"/>
      <c r="BG937" s="42"/>
    </row>
    <row r="938" spans="4:59" s="31" customFormat="1" x14ac:dyDescent="0.25">
      <c r="D938" s="16"/>
      <c r="E938" s="16"/>
      <c r="BF938" s="42"/>
      <c r="BG938" s="42"/>
    </row>
    <row r="939" spans="4:59" s="31" customFormat="1" x14ac:dyDescent="0.25">
      <c r="D939" s="16"/>
      <c r="E939" s="16"/>
      <c r="BF939" s="42"/>
      <c r="BG939" s="42"/>
    </row>
    <row r="940" spans="4:59" s="31" customFormat="1" x14ac:dyDescent="0.25">
      <c r="D940" s="16"/>
      <c r="E940" s="16"/>
      <c r="BF940" s="42"/>
      <c r="BG940" s="42"/>
    </row>
    <row r="941" spans="4:59" s="31" customFormat="1" x14ac:dyDescent="0.25">
      <c r="D941" s="16"/>
      <c r="E941" s="16"/>
      <c r="BF941" s="42"/>
      <c r="BG941" s="42"/>
    </row>
    <row r="942" spans="4:59" s="31" customFormat="1" x14ac:dyDescent="0.25">
      <c r="D942" s="16"/>
      <c r="E942" s="16"/>
      <c r="BF942" s="42"/>
      <c r="BG942" s="42"/>
    </row>
    <row r="943" spans="4:59" s="31" customFormat="1" x14ac:dyDescent="0.25">
      <c r="D943" s="16"/>
      <c r="E943" s="16"/>
      <c r="BF943" s="42"/>
      <c r="BG943" s="42"/>
    </row>
    <row r="944" spans="4:59" s="31" customFormat="1" x14ac:dyDescent="0.25">
      <c r="D944" s="16"/>
      <c r="E944" s="16"/>
      <c r="BF944" s="42"/>
      <c r="BG944" s="42"/>
    </row>
    <row r="945" spans="4:59" s="31" customFormat="1" x14ac:dyDescent="0.25">
      <c r="D945" s="16"/>
      <c r="E945" s="16"/>
      <c r="BF945" s="42"/>
      <c r="BG945" s="42"/>
    </row>
    <row r="946" spans="4:59" s="31" customFormat="1" x14ac:dyDescent="0.25">
      <c r="D946" s="16"/>
      <c r="E946" s="16"/>
      <c r="BF946" s="42"/>
      <c r="BG946" s="42"/>
    </row>
    <row r="947" spans="4:59" s="31" customFormat="1" x14ac:dyDescent="0.25">
      <c r="D947" s="16"/>
      <c r="E947" s="16"/>
      <c r="BF947" s="42"/>
      <c r="BG947" s="42"/>
    </row>
    <row r="948" spans="4:59" s="31" customFormat="1" x14ac:dyDescent="0.25">
      <c r="D948" s="16"/>
      <c r="E948" s="16"/>
      <c r="BF948" s="42"/>
      <c r="BG948" s="42"/>
    </row>
    <row r="949" spans="4:59" s="31" customFormat="1" x14ac:dyDescent="0.25">
      <c r="D949" s="16"/>
      <c r="E949" s="16"/>
      <c r="BF949" s="42"/>
      <c r="BG949" s="42"/>
    </row>
    <row r="950" spans="4:59" s="31" customFormat="1" x14ac:dyDescent="0.25">
      <c r="D950" s="16"/>
      <c r="E950" s="16"/>
      <c r="BF950" s="42"/>
      <c r="BG950" s="42"/>
    </row>
    <row r="951" spans="4:59" s="31" customFormat="1" x14ac:dyDescent="0.25">
      <c r="D951" s="16"/>
      <c r="E951" s="16"/>
      <c r="BF951" s="42"/>
      <c r="BG951" s="42"/>
    </row>
    <row r="952" spans="4:59" s="31" customFormat="1" x14ac:dyDescent="0.25">
      <c r="D952" s="16"/>
      <c r="E952" s="16"/>
      <c r="BF952" s="42"/>
      <c r="BG952" s="42"/>
    </row>
    <row r="953" spans="4:59" s="31" customFormat="1" x14ac:dyDescent="0.25">
      <c r="D953" s="16"/>
      <c r="E953" s="16"/>
      <c r="BF953" s="42"/>
      <c r="BG953" s="42"/>
    </row>
    <row r="954" spans="4:59" s="31" customFormat="1" x14ac:dyDescent="0.25">
      <c r="D954" s="16"/>
      <c r="E954" s="16"/>
      <c r="BF954" s="42"/>
      <c r="BG954" s="42"/>
    </row>
    <row r="955" spans="4:59" s="31" customFormat="1" x14ac:dyDescent="0.25">
      <c r="D955" s="16"/>
      <c r="E955" s="16"/>
      <c r="BF955" s="42"/>
      <c r="BG955" s="42"/>
    </row>
    <row r="956" spans="4:59" s="31" customFormat="1" x14ac:dyDescent="0.25">
      <c r="D956" s="16"/>
      <c r="E956" s="16"/>
      <c r="BF956" s="42"/>
      <c r="BG956" s="42"/>
    </row>
    <row r="957" spans="4:59" s="31" customFormat="1" x14ac:dyDescent="0.25">
      <c r="D957" s="16"/>
      <c r="E957" s="16"/>
      <c r="BF957" s="42"/>
      <c r="BG957" s="42"/>
    </row>
    <row r="958" spans="4:59" s="31" customFormat="1" x14ac:dyDescent="0.25">
      <c r="D958" s="16"/>
      <c r="E958" s="16"/>
      <c r="BF958" s="42"/>
      <c r="BG958" s="42"/>
    </row>
    <row r="959" spans="4:59" s="31" customFormat="1" x14ac:dyDescent="0.25">
      <c r="D959" s="16"/>
      <c r="E959" s="16"/>
      <c r="BF959" s="42"/>
      <c r="BG959" s="42"/>
    </row>
    <row r="960" spans="4:59" s="31" customFormat="1" x14ac:dyDescent="0.25">
      <c r="D960" s="16"/>
      <c r="E960" s="16"/>
      <c r="BF960" s="42"/>
      <c r="BG960" s="42"/>
    </row>
    <row r="961" spans="4:59" s="31" customFormat="1" x14ac:dyDescent="0.25">
      <c r="D961" s="16"/>
      <c r="E961" s="16"/>
      <c r="BF961" s="42"/>
      <c r="BG961" s="42"/>
    </row>
    <row r="962" spans="4:59" s="31" customFormat="1" x14ac:dyDescent="0.25">
      <c r="D962" s="16"/>
      <c r="E962" s="16"/>
      <c r="BF962" s="42"/>
      <c r="BG962" s="42"/>
    </row>
    <row r="963" spans="4:59" s="31" customFormat="1" x14ac:dyDescent="0.25">
      <c r="D963" s="16"/>
      <c r="E963" s="16"/>
      <c r="BF963" s="42"/>
      <c r="BG963" s="42"/>
    </row>
    <row r="964" spans="4:59" s="31" customFormat="1" x14ac:dyDescent="0.25">
      <c r="D964" s="16"/>
      <c r="E964" s="16"/>
      <c r="BF964" s="42"/>
      <c r="BG964" s="42"/>
    </row>
    <row r="965" spans="4:59" s="31" customFormat="1" x14ac:dyDescent="0.25">
      <c r="D965" s="16"/>
      <c r="E965" s="16"/>
      <c r="BF965" s="42"/>
      <c r="BG965" s="42"/>
    </row>
    <row r="966" spans="4:59" s="31" customFormat="1" x14ac:dyDescent="0.25">
      <c r="D966" s="16"/>
      <c r="E966" s="16"/>
      <c r="BF966" s="42"/>
      <c r="BG966" s="42"/>
    </row>
    <row r="967" spans="4:59" s="31" customFormat="1" x14ac:dyDescent="0.25">
      <c r="D967" s="16"/>
      <c r="E967" s="16"/>
      <c r="BF967" s="42"/>
      <c r="BG967" s="42"/>
    </row>
    <row r="968" spans="4:59" s="31" customFormat="1" x14ac:dyDescent="0.25">
      <c r="D968" s="16"/>
      <c r="E968" s="16"/>
      <c r="BF968" s="42"/>
      <c r="BG968" s="42"/>
    </row>
    <row r="969" spans="4:59" s="31" customFormat="1" x14ac:dyDescent="0.25">
      <c r="D969" s="16"/>
      <c r="E969" s="16"/>
      <c r="BF969" s="42"/>
      <c r="BG969" s="42"/>
    </row>
    <row r="970" spans="4:59" s="31" customFormat="1" x14ac:dyDescent="0.25">
      <c r="D970" s="16"/>
      <c r="E970" s="16"/>
      <c r="BF970" s="42"/>
      <c r="BG970" s="42"/>
    </row>
    <row r="971" spans="4:59" s="31" customFormat="1" x14ac:dyDescent="0.25">
      <c r="D971" s="16"/>
      <c r="E971" s="16"/>
      <c r="BF971" s="42"/>
      <c r="BG971" s="42"/>
    </row>
    <row r="972" spans="4:59" s="31" customFormat="1" x14ac:dyDescent="0.25">
      <c r="D972" s="16"/>
      <c r="E972" s="16"/>
      <c r="BF972" s="42"/>
      <c r="BG972" s="42"/>
    </row>
    <row r="973" spans="4:59" s="31" customFormat="1" x14ac:dyDescent="0.25">
      <c r="D973" s="16"/>
      <c r="E973" s="16"/>
      <c r="BF973" s="42"/>
      <c r="BG973" s="42"/>
    </row>
    <row r="974" spans="4:59" s="31" customFormat="1" x14ac:dyDescent="0.25">
      <c r="D974" s="16"/>
      <c r="E974" s="16"/>
      <c r="BF974" s="42"/>
      <c r="BG974" s="42"/>
    </row>
    <row r="975" spans="4:59" s="31" customFormat="1" x14ac:dyDescent="0.25">
      <c r="D975" s="16"/>
      <c r="E975" s="16"/>
      <c r="BF975" s="42"/>
      <c r="BG975" s="42"/>
    </row>
    <row r="976" spans="4:59" s="31" customFormat="1" x14ac:dyDescent="0.25">
      <c r="D976" s="16"/>
      <c r="E976" s="16"/>
      <c r="BF976" s="42"/>
      <c r="BG976" s="42"/>
    </row>
    <row r="977" spans="4:59" s="31" customFormat="1" x14ac:dyDescent="0.25">
      <c r="D977" s="16"/>
      <c r="E977" s="16"/>
      <c r="BF977" s="42"/>
      <c r="BG977" s="42"/>
    </row>
    <row r="978" spans="4:59" s="31" customFormat="1" x14ac:dyDescent="0.25">
      <c r="D978" s="16"/>
      <c r="E978" s="16"/>
      <c r="BF978" s="42"/>
      <c r="BG978" s="42"/>
    </row>
    <row r="979" spans="4:59" s="31" customFormat="1" x14ac:dyDescent="0.25">
      <c r="D979" s="16"/>
      <c r="E979" s="16"/>
      <c r="BF979" s="42"/>
      <c r="BG979" s="42"/>
    </row>
    <row r="980" spans="4:59" s="31" customFormat="1" x14ac:dyDescent="0.25">
      <c r="D980" s="16"/>
      <c r="E980" s="16"/>
      <c r="BF980" s="42"/>
      <c r="BG980" s="42"/>
    </row>
    <row r="981" spans="4:59" s="31" customFormat="1" x14ac:dyDescent="0.25">
      <c r="D981" s="16"/>
      <c r="E981" s="16"/>
      <c r="BF981" s="42"/>
      <c r="BG981" s="42"/>
    </row>
    <row r="982" spans="4:59" s="31" customFormat="1" x14ac:dyDescent="0.25">
      <c r="D982" s="16"/>
      <c r="E982" s="16"/>
      <c r="BF982" s="42"/>
      <c r="BG982" s="42"/>
    </row>
    <row r="983" spans="4:59" s="31" customFormat="1" x14ac:dyDescent="0.25">
      <c r="D983" s="16"/>
      <c r="E983" s="16"/>
      <c r="BF983" s="42"/>
      <c r="BG983" s="42"/>
    </row>
    <row r="984" spans="4:59" s="31" customFormat="1" x14ac:dyDescent="0.25">
      <c r="D984" s="16"/>
      <c r="E984" s="16"/>
      <c r="BF984" s="42"/>
      <c r="BG984" s="42"/>
    </row>
    <row r="985" spans="4:59" s="31" customFormat="1" x14ac:dyDescent="0.25">
      <c r="D985" s="16"/>
      <c r="E985" s="16"/>
      <c r="BF985" s="42"/>
      <c r="BG985" s="42"/>
    </row>
    <row r="986" spans="4:59" s="31" customFormat="1" x14ac:dyDescent="0.25">
      <c r="D986" s="16"/>
      <c r="E986" s="16"/>
      <c r="BF986" s="42"/>
      <c r="BG986" s="42"/>
    </row>
    <row r="987" spans="4:59" s="31" customFormat="1" x14ac:dyDescent="0.25">
      <c r="D987" s="16"/>
      <c r="E987" s="16"/>
      <c r="BF987" s="42"/>
      <c r="BG987" s="42"/>
    </row>
    <row r="988" spans="4:59" s="31" customFormat="1" x14ac:dyDescent="0.25">
      <c r="D988" s="16"/>
      <c r="E988" s="16"/>
      <c r="BF988" s="42"/>
      <c r="BG988" s="42"/>
    </row>
    <row r="989" spans="4:59" s="31" customFormat="1" x14ac:dyDescent="0.25">
      <c r="D989" s="16"/>
      <c r="E989" s="16"/>
      <c r="BF989" s="42"/>
      <c r="BG989" s="42"/>
    </row>
    <row r="990" spans="4:59" s="31" customFormat="1" x14ac:dyDescent="0.25">
      <c r="D990" s="16"/>
      <c r="E990" s="16"/>
      <c r="BF990" s="42"/>
      <c r="BG990" s="42"/>
    </row>
    <row r="991" spans="4:59" s="31" customFormat="1" x14ac:dyDescent="0.25">
      <c r="D991" s="16"/>
      <c r="E991" s="16"/>
      <c r="BF991" s="42"/>
      <c r="BG991" s="42"/>
    </row>
    <row r="992" spans="4:59" s="31" customFormat="1" x14ac:dyDescent="0.25">
      <c r="D992" s="16"/>
      <c r="E992" s="16"/>
      <c r="BF992" s="42"/>
      <c r="BG992" s="42"/>
    </row>
    <row r="993" spans="4:59" s="31" customFormat="1" x14ac:dyDescent="0.25">
      <c r="D993" s="16"/>
      <c r="E993" s="16"/>
      <c r="BF993" s="42"/>
      <c r="BG993" s="42"/>
    </row>
    <row r="994" spans="4:59" s="31" customFormat="1" x14ac:dyDescent="0.25">
      <c r="D994" s="16"/>
      <c r="E994" s="16"/>
      <c r="BF994" s="42"/>
      <c r="BG994" s="42"/>
    </row>
    <row r="995" spans="4:59" s="31" customFormat="1" x14ac:dyDescent="0.25">
      <c r="D995" s="16"/>
      <c r="E995" s="16"/>
      <c r="BF995" s="42"/>
      <c r="BG995" s="42"/>
    </row>
    <row r="996" spans="4:59" s="31" customFormat="1" x14ac:dyDescent="0.25">
      <c r="D996" s="16"/>
      <c r="E996" s="16"/>
      <c r="BF996" s="42"/>
      <c r="BG996" s="42"/>
    </row>
    <row r="997" spans="4:59" s="31" customFormat="1" x14ac:dyDescent="0.25">
      <c r="D997" s="16"/>
      <c r="E997" s="16"/>
      <c r="BF997" s="42"/>
      <c r="BG997" s="42"/>
    </row>
    <row r="998" spans="4:59" s="31" customFormat="1" x14ac:dyDescent="0.25">
      <c r="D998" s="16"/>
      <c r="E998" s="16"/>
      <c r="BF998" s="42"/>
      <c r="BG998" s="42"/>
    </row>
    <row r="999" spans="4:59" s="31" customFormat="1" x14ac:dyDescent="0.25">
      <c r="D999" s="16"/>
      <c r="E999" s="16"/>
      <c r="BF999" s="42"/>
      <c r="BG999" s="42"/>
    </row>
    <row r="1000" spans="4:59" s="31" customFormat="1" x14ac:dyDescent="0.25">
      <c r="D1000" s="16"/>
      <c r="E1000" s="16"/>
      <c r="BF1000" s="42"/>
      <c r="BG1000" s="42"/>
    </row>
    <row r="1001" spans="4:59" s="31" customFormat="1" x14ac:dyDescent="0.25">
      <c r="D1001" s="16"/>
      <c r="E1001" s="16"/>
      <c r="BF1001" s="42"/>
      <c r="BG1001" s="42"/>
    </row>
    <row r="1002" spans="4:59" s="31" customFormat="1" x14ac:dyDescent="0.25">
      <c r="D1002" s="16"/>
      <c r="E1002" s="16"/>
      <c r="BF1002" s="42"/>
      <c r="BG1002" s="42"/>
    </row>
    <row r="1003" spans="4:59" s="31" customFormat="1" x14ac:dyDescent="0.25">
      <c r="D1003" s="16"/>
      <c r="E1003" s="16"/>
      <c r="BF1003" s="42"/>
      <c r="BG1003" s="42"/>
    </row>
    <row r="1004" spans="4:59" s="31" customFormat="1" x14ac:dyDescent="0.25">
      <c r="D1004" s="16"/>
      <c r="E1004" s="16"/>
      <c r="BF1004" s="42"/>
      <c r="BG1004" s="42"/>
    </row>
    <row r="1005" spans="4:59" s="31" customFormat="1" x14ac:dyDescent="0.25">
      <c r="D1005" s="16"/>
      <c r="E1005" s="16"/>
      <c r="BF1005" s="42"/>
      <c r="BG1005" s="42"/>
    </row>
    <row r="1006" spans="4:59" s="31" customFormat="1" x14ac:dyDescent="0.25">
      <c r="D1006" s="16"/>
      <c r="E1006" s="16"/>
      <c r="BF1006" s="42"/>
      <c r="BG1006" s="42"/>
    </row>
    <row r="1007" spans="4:59" s="31" customFormat="1" x14ac:dyDescent="0.25">
      <c r="D1007" s="16"/>
      <c r="E1007" s="16"/>
      <c r="BF1007" s="42"/>
      <c r="BG1007" s="42"/>
    </row>
    <row r="1008" spans="4:59" s="31" customFormat="1" x14ac:dyDescent="0.25">
      <c r="D1008" s="16"/>
      <c r="E1008" s="16"/>
      <c r="BF1008" s="42"/>
      <c r="BG1008" s="42"/>
    </row>
    <row r="1009" spans="4:59" s="31" customFormat="1" x14ac:dyDescent="0.25">
      <c r="D1009" s="16"/>
      <c r="E1009" s="16"/>
      <c r="BF1009" s="42"/>
      <c r="BG1009" s="42"/>
    </row>
    <row r="1010" spans="4:59" s="31" customFormat="1" x14ac:dyDescent="0.25">
      <c r="D1010" s="16"/>
      <c r="E1010" s="16"/>
      <c r="BF1010" s="42"/>
      <c r="BG1010" s="42"/>
    </row>
    <row r="1011" spans="4:59" s="31" customFormat="1" x14ac:dyDescent="0.25">
      <c r="D1011" s="16"/>
      <c r="E1011" s="16"/>
      <c r="BF1011" s="42"/>
      <c r="BG1011" s="42"/>
    </row>
    <row r="1012" spans="4:59" s="31" customFormat="1" x14ac:dyDescent="0.25">
      <c r="D1012" s="16"/>
      <c r="E1012" s="16"/>
      <c r="BF1012" s="42"/>
      <c r="BG1012" s="42"/>
    </row>
    <row r="1013" spans="4:59" s="31" customFormat="1" x14ac:dyDescent="0.25">
      <c r="D1013" s="16"/>
      <c r="E1013" s="16"/>
      <c r="BF1013" s="42"/>
      <c r="BG1013" s="42"/>
    </row>
    <row r="1014" spans="4:59" s="31" customFormat="1" x14ac:dyDescent="0.25">
      <c r="D1014" s="16"/>
      <c r="E1014" s="16"/>
      <c r="BF1014" s="42"/>
      <c r="BG1014" s="42"/>
    </row>
    <row r="1015" spans="4:59" s="31" customFormat="1" x14ac:dyDescent="0.25">
      <c r="D1015" s="16"/>
      <c r="E1015" s="16"/>
      <c r="BF1015" s="42"/>
      <c r="BG1015" s="42"/>
    </row>
    <row r="1016" spans="4:59" s="31" customFormat="1" x14ac:dyDescent="0.25">
      <c r="D1016" s="16"/>
      <c r="E1016" s="16"/>
      <c r="BF1016" s="42"/>
      <c r="BG1016" s="42"/>
    </row>
    <row r="1017" spans="4:59" s="31" customFormat="1" x14ac:dyDescent="0.25">
      <c r="D1017" s="16"/>
      <c r="E1017" s="16"/>
      <c r="BF1017" s="42"/>
      <c r="BG1017" s="42"/>
    </row>
    <row r="1018" spans="4:59" s="31" customFormat="1" x14ac:dyDescent="0.25">
      <c r="D1018" s="16"/>
      <c r="E1018" s="16"/>
      <c r="BF1018" s="42"/>
      <c r="BG1018" s="42"/>
    </row>
    <row r="1019" spans="4:59" s="31" customFormat="1" x14ac:dyDescent="0.25">
      <c r="D1019" s="16"/>
      <c r="E1019" s="16"/>
      <c r="BF1019" s="42"/>
      <c r="BG1019" s="42"/>
    </row>
    <row r="1020" spans="4:59" s="31" customFormat="1" x14ac:dyDescent="0.25">
      <c r="D1020" s="16"/>
      <c r="E1020" s="16"/>
      <c r="BF1020" s="42"/>
      <c r="BG1020" s="42"/>
    </row>
    <row r="1021" spans="4:59" s="31" customFormat="1" x14ac:dyDescent="0.25">
      <c r="D1021" s="16"/>
      <c r="E1021" s="16"/>
      <c r="BF1021" s="42"/>
      <c r="BG1021" s="42"/>
    </row>
    <row r="1022" spans="4:59" s="31" customFormat="1" x14ac:dyDescent="0.25">
      <c r="D1022" s="16"/>
      <c r="E1022" s="16"/>
      <c r="BF1022" s="42"/>
      <c r="BG1022" s="42"/>
    </row>
    <row r="1023" spans="4:59" s="31" customFormat="1" x14ac:dyDescent="0.25">
      <c r="D1023" s="16"/>
      <c r="E1023" s="16"/>
      <c r="BF1023" s="42"/>
      <c r="BG1023" s="42"/>
    </row>
    <row r="1024" spans="4:59" s="31" customFormat="1" x14ac:dyDescent="0.25">
      <c r="D1024" s="16"/>
      <c r="E1024" s="16"/>
      <c r="BF1024" s="42"/>
      <c r="BG1024" s="42"/>
    </row>
    <row r="1025" spans="4:59" s="31" customFormat="1" x14ac:dyDescent="0.25">
      <c r="D1025" s="16"/>
      <c r="E1025" s="16"/>
      <c r="BF1025" s="42"/>
      <c r="BG1025" s="42"/>
    </row>
    <row r="1026" spans="4:59" s="31" customFormat="1" x14ac:dyDescent="0.25">
      <c r="D1026" s="16"/>
      <c r="E1026" s="16"/>
      <c r="BF1026" s="42"/>
      <c r="BG1026" s="42"/>
    </row>
    <row r="1027" spans="4:59" s="31" customFormat="1" x14ac:dyDescent="0.25">
      <c r="D1027" s="16"/>
      <c r="E1027" s="16"/>
      <c r="BF1027" s="42"/>
      <c r="BG1027" s="42"/>
    </row>
    <row r="1028" spans="4:59" s="31" customFormat="1" x14ac:dyDescent="0.25">
      <c r="D1028" s="16"/>
      <c r="E1028" s="16"/>
      <c r="BF1028" s="42"/>
      <c r="BG1028" s="42"/>
    </row>
    <row r="1029" spans="4:59" s="31" customFormat="1" x14ac:dyDescent="0.25">
      <c r="D1029" s="16"/>
      <c r="E1029" s="16"/>
      <c r="BF1029" s="42"/>
      <c r="BG1029" s="42"/>
    </row>
    <row r="1030" spans="4:59" s="31" customFormat="1" x14ac:dyDescent="0.25">
      <c r="D1030" s="16"/>
      <c r="E1030" s="16"/>
      <c r="BF1030" s="42"/>
      <c r="BG1030" s="42"/>
    </row>
    <row r="1031" spans="4:59" s="31" customFormat="1" x14ac:dyDescent="0.25">
      <c r="D1031" s="16"/>
      <c r="E1031" s="16"/>
      <c r="BF1031" s="42"/>
      <c r="BG1031" s="42"/>
    </row>
    <row r="1032" spans="4:59" s="31" customFormat="1" x14ac:dyDescent="0.25">
      <c r="D1032" s="16"/>
      <c r="E1032" s="16"/>
      <c r="BF1032" s="42"/>
      <c r="BG1032" s="42"/>
    </row>
    <row r="1033" spans="4:59" s="31" customFormat="1" x14ac:dyDescent="0.25">
      <c r="D1033" s="16"/>
      <c r="E1033" s="16"/>
      <c r="BF1033" s="42"/>
      <c r="BG1033" s="42"/>
    </row>
    <row r="1034" spans="4:59" s="31" customFormat="1" x14ac:dyDescent="0.25">
      <c r="D1034" s="16"/>
      <c r="E1034" s="16"/>
      <c r="BF1034" s="42"/>
      <c r="BG1034" s="42"/>
    </row>
    <row r="1035" spans="4:59" s="31" customFormat="1" x14ac:dyDescent="0.25">
      <c r="D1035" s="16"/>
      <c r="E1035" s="16"/>
      <c r="BF1035" s="42"/>
      <c r="BG1035" s="42"/>
    </row>
    <row r="1036" spans="4:59" s="31" customFormat="1" x14ac:dyDescent="0.25">
      <c r="D1036" s="16"/>
      <c r="E1036" s="16"/>
      <c r="BF1036" s="42"/>
      <c r="BG1036" s="42"/>
    </row>
    <row r="1037" spans="4:59" s="31" customFormat="1" x14ac:dyDescent="0.25">
      <c r="D1037" s="16"/>
      <c r="E1037" s="16"/>
      <c r="BF1037" s="42"/>
      <c r="BG1037" s="42"/>
    </row>
    <row r="1038" spans="4:59" s="31" customFormat="1" x14ac:dyDescent="0.25">
      <c r="D1038" s="16"/>
      <c r="E1038" s="16"/>
      <c r="BF1038" s="42"/>
      <c r="BG1038" s="42"/>
    </row>
    <row r="1039" spans="4:59" s="31" customFormat="1" x14ac:dyDescent="0.25">
      <c r="D1039" s="16"/>
      <c r="E1039" s="16"/>
      <c r="BF1039" s="42"/>
      <c r="BG1039" s="42"/>
    </row>
    <row r="1040" spans="4:59" s="31" customFormat="1" x14ac:dyDescent="0.25">
      <c r="D1040" s="16"/>
      <c r="E1040" s="16"/>
      <c r="BF1040" s="42"/>
      <c r="BG1040" s="42"/>
    </row>
    <row r="1041" spans="4:59" s="31" customFormat="1" x14ac:dyDescent="0.25">
      <c r="D1041" s="16"/>
      <c r="E1041" s="16"/>
      <c r="BF1041" s="42"/>
      <c r="BG1041" s="42"/>
    </row>
    <row r="1042" spans="4:59" s="31" customFormat="1" x14ac:dyDescent="0.25">
      <c r="D1042" s="16"/>
      <c r="E1042" s="16"/>
      <c r="BF1042" s="42"/>
      <c r="BG1042" s="42"/>
    </row>
    <row r="1043" spans="4:59" s="31" customFormat="1" x14ac:dyDescent="0.25">
      <c r="D1043" s="16"/>
      <c r="E1043" s="16"/>
      <c r="BF1043" s="42"/>
      <c r="BG1043" s="42"/>
    </row>
    <row r="1044" spans="4:59" s="31" customFormat="1" x14ac:dyDescent="0.25">
      <c r="D1044" s="16"/>
      <c r="E1044" s="16"/>
      <c r="BF1044" s="42"/>
      <c r="BG1044" s="42"/>
    </row>
    <row r="1045" spans="4:59" s="31" customFormat="1" x14ac:dyDescent="0.25">
      <c r="D1045" s="16"/>
      <c r="E1045" s="16"/>
      <c r="BF1045" s="42"/>
      <c r="BG1045" s="42"/>
    </row>
    <row r="1046" spans="4:59" s="31" customFormat="1" x14ac:dyDescent="0.25">
      <c r="D1046" s="16"/>
      <c r="E1046" s="16"/>
      <c r="BF1046" s="42"/>
      <c r="BG1046" s="42"/>
    </row>
    <row r="1047" spans="4:59" s="31" customFormat="1" x14ac:dyDescent="0.25">
      <c r="D1047" s="16"/>
      <c r="E1047" s="16"/>
      <c r="BF1047" s="42"/>
      <c r="BG1047" s="42"/>
    </row>
    <row r="1048" spans="4:59" s="31" customFormat="1" x14ac:dyDescent="0.25">
      <c r="D1048" s="16"/>
      <c r="E1048" s="16"/>
      <c r="BF1048" s="42"/>
      <c r="BG1048" s="42"/>
    </row>
    <row r="1049" spans="4:59" s="31" customFormat="1" x14ac:dyDescent="0.25">
      <c r="D1049" s="16"/>
      <c r="E1049" s="16"/>
      <c r="BF1049" s="42"/>
      <c r="BG1049" s="42"/>
    </row>
    <row r="1050" spans="4:59" s="31" customFormat="1" x14ac:dyDescent="0.25">
      <c r="D1050" s="16"/>
      <c r="E1050" s="16"/>
      <c r="BF1050" s="42"/>
      <c r="BG1050" s="42"/>
    </row>
    <row r="1051" spans="4:59" s="31" customFormat="1" x14ac:dyDescent="0.25">
      <c r="D1051" s="16"/>
      <c r="E1051" s="16"/>
      <c r="BF1051" s="42"/>
      <c r="BG1051" s="42"/>
    </row>
    <row r="1052" spans="4:59" s="31" customFormat="1" x14ac:dyDescent="0.25">
      <c r="D1052" s="16"/>
      <c r="E1052" s="16"/>
      <c r="BF1052" s="42"/>
      <c r="BG1052" s="42"/>
    </row>
    <row r="1053" spans="4:59" s="31" customFormat="1" x14ac:dyDescent="0.25">
      <c r="D1053" s="16"/>
      <c r="E1053" s="16"/>
      <c r="BF1053" s="42"/>
      <c r="BG1053" s="42"/>
    </row>
    <row r="1054" spans="4:59" s="31" customFormat="1" x14ac:dyDescent="0.25">
      <c r="D1054" s="16"/>
      <c r="E1054" s="16"/>
      <c r="BF1054" s="42"/>
      <c r="BG1054" s="42"/>
    </row>
    <row r="1055" spans="4:59" s="31" customFormat="1" x14ac:dyDescent="0.25">
      <c r="D1055" s="16"/>
      <c r="E1055" s="16"/>
      <c r="BF1055" s="42"/>
      <c r="BG1055" s="42"/>
    </row>
    <row r="1056" spans="4:59" s="31" customFormat="1" x14ac:dyDescent="0.25">
      <c r="D1056" s="16"/>
      <c r="E1056" s="16"/>
      <c r="BF1056" s="42"/>
      <c r="BG1056" s="42"/>
    </row>
    <row r="1057" spans="4:59" s="31" customFormat="1" x14ac:dyDescent="0.25">
      <c r="D1057" s="16"/>
      <c r="E1057" s="16"/>
      <c r="BF1057" s="42"/>
      <c r="BG1057" s="42"/>
    </row>
    <row r="1058" spans="4:59" s="31" customFormat="1" x14ac:dyDescent="0.25">
      <c r="D1058" s="16"/>
      <c r="E1058" s="16"/>
      <c r="BF1058" s="42"/>
      <c r="BG1058" s="42"/>
    </row>
    <row r="1059" spans="4:59" s="31" customFormat="1" x14ac:dyDescent="0.25">
      <c r="D1059" s="16"/>
      <c r="E1059" s="16"/>
      <c r="BF1059" s="42"/>
      <c r="BG1059" s="42"/>
    </row>
    <row r="1060" spans="4:59" s="31" customFormat="1" x14ac:dyDescent="0.25">
      <c r="D1060" s="16"/>
      <c r="E1060" s="16"/>
      <c r="BF1060" s="42"/>
      <c r="BG1060" s="42"/>
    </row>
    <row r="1061" spans="4:59" s="31" customFormat="1" x14ac:dyDescent="0.25">
      <c r="D1061" s="16"/>
      <c r="E1061" s="16"/>
      <c r="BF1061" s="42"/>
      <c r="BG1061" s="42"/>
    </row>
    <row r="1062" spans="4:59" s="31" customFormat="1" x14ac:dyDescent="0.25">
      <c r="D1062" s="16"/>
      <c r="E1062" s="16"/>
      <c r="BF1062" s="42"/>
      <c r="BG1062" s="42"/>
    </row>
    <row r="1063" spans="4:59" s="31" customFormat="1" x14ac:dyDescent="0.25">
      <c r="D1063" s="16"/>
      <c r="E1063" s="16"/>
      <c r="BF1063" s="42"/>
      <c r="BG1063" s="42"/>
    </row>
    <row r="1064" spans="4:59" s="31" customFormat="1" x14ac:dyDescent="0.25">
      <c r="D1064" s="16"/>
      <c r="E1064" s="16"/>
      <c r="BF1064" s="42"/>
      <c r="BG1064" s="42"/>
    </row>
    <row r="1065" spans="4:59" s="31" customFormat="1" x14ac:dyDescent="0.25">
      <c r="D1065" s="16"/>
      <c r="E1065" s="16"/>
      <c r="BF1065" s="42"/>
      <c r="BG1065" s="42"/>
    </row>
    <row r="1066" spans="4:59" s="31" customFormat="1" x14ac:dyDescent="0.25">
      <c r="D1066" s="16"/>
      <c r="E1066" s="16"/>
      <c r="BF1066" s="42"/>
      <c r="BG1066" s="42"/>
    </row>
    <row r="1067" spans="4:59" s="31" customFormat="1" x14ac:dyDescent="0.25">
      <c r="D1067" s="16"/>
      <c r="E1067" s="16"/>
      <c r="BF1067" s="42"/>
      <c r="BG1067" s="42"/>
    </row>
    <row r="1068" spans="4:59" s="31" customFormat="1" x14ac:dyDescent="0.25">
      <c r="D1068" s="16"/>
      <c r="E1068" s="16"/>
      <c r="BF1068" s="42"/>
      <c r="BG1068" s="42"/>
    </row>
    <row r="1069" spans="4:59" s="31" customFormat="1" x14ac:dyDescent="0.25">
      <c r="D1069" s="16"/>
      <c r="E1069" s="16"/>
      <c r="BF1069" s="42"/>
      <c r="BG1069" s="42"/>
    </row>
    <row r="1070" spans="4:59" s="31" customFormat="1" x14ac:dyDescent="0.25">
      <c r="D1070" s="16"/>
      <c r="E1070" s="16"/>
      <c r="BF1070" s="42"/>
      <c r="BG1070" s="42"/>
    </row>
    <row r="1071" spans="4:59" s="31" customFormat="1" x14ac:dyDescent="0.25">
      <c r="D1071" s="16"/>
      <c r="E1071" s="16"/>
      <c r="BF1071" s="42"/>
      <c r="BG1071" s="42"/>
    </row>
    <row r="1072" spans="4:59" s="31" customFormat="1" x14ac:dyDescent="0.25">
      <c r="D1072" s="16"/>
      <c r="E1072" s="16"/>
      <c r="BF1072" s="42"/>
      <c r="BG1072" s="42"/>
    </row>
    <row r="1073" spans="4:59" s="31" customFormat="1" x14ac:dyDescent="0.25">
      <c r="D1073" s="16"/>
      <c r="E1073" s="16"/>
      <c r="BF1073" s="42"/>
      <c r="BG1073" s="42"/>
    </row>
    <row r="1074" spans="4:59" s="31" customFormat="1" x14ac:dyDescent="0.25">
      <c r="D1074" s="16"/>
      <c r="E1074" s="16"/>
      <c r="BF1074" s="42"/>
      <c r="BG1074" s="42"/>
    </row>
    <row r="1075" spans="4:59" s="31" customFormat="1" x14ac:dyDescent="0.25">
      <c r="D1075" s="16"/>
      <c r="E1075" s="16"/>
      <c r="BF1075" s="42"/>
      <c r="BG1075" s="42"/>
    </row>
    <row r="1076" spans="4:59" s="31" customFormat="1" x14ac:dyDescent="0.25">
      <c r="D1076" s="16"/>
      <c r="E1076" s="16"/>
      <c r="BF1076" s="42"/>
      <c r="BG1076" s="42"/>
    </row>
    <row r="1077" spans="4:59" s="31" customFormat="1" x14ac:dyDescent="0.25">
      <c r="D1077" s="16"/>
      <c r="E1077" s="16"/>
      <c r="BF1077" s="42"/>
      <c r="BG1077" s="42"/>
    </row>
    <row r="1078" spans="4:59" s="31" customFormat="1" x14ac:dyDescent="0.25">
      <c r="D1078" s="16"/>
      <c r="E1078" s="16"/>
      <c r="BF1078" s="42"/>
      <c r="BG1078" s="42"/>
    </row>
    <row r="1079" spans="4:59" s="31" customFormat="1" x14ac:dyDescent="0.25">
      <c r="D1079" s="16"/>
      <c r="E1079" s="16"/>
      <c r="BF1079" s="42"/>
      <c r="BG1079" s="42"/>
    </row>
    <row r="1080" spans="4:59" s="31" customFormat="1" x14ac:dyDescent="0.25">
      <c r="D1080" s="16"/>
      <c r="E1080" s="16"/>
      <c r="BF1080" s="42"/>
      <c r="BG1080" s="42"/>
    </row>
    <row r="1081" spans="4:59" s="31" customFormat="1" x14ac:dyDescent="0.25">
      <c r="D1081" s="16"/>
      <c r="E1081" s="16"/>
      <c r="BF1081" s="42"/>
      <c r="BG1081" s="42"/>
    </row>
    <row r="1082" spans="4:59" s="31" customFormat="1" x14ac:dyDescent="0.25">
      <c r="D1082" s="16"/>
      <c r="E1082" s="16"/>
      <c r="BF1082" s="42"/>
      <c r="BG1082" s="42"/>
    </row>
    <row r="1083" spans="4:59" s="31" customFormat="1" x14ac:dyDescent="0.25">
      <c r="D1083" s="16"/>
      <c r="E1083" s="16"/>
      <c r="BF1083" s="42"/>
      <c r="BG1083" s="42"/>
    </row>
    <row r="1084" spans="4:59" s="31" customFormat="1" x14ac:dyDescent="0.25">
      <c r="D1084" s="16"/>
      <c r="E1084" s="16"/>
      <c r="BF1084" s="42"/>
      <c r="BG1084" s="42"/>
    </row>
    <row r="1085" spans="4:59" s="31" customFormat="1" x14ac:dyDescent="0.25">
      <c r="D1085" s="16"/>
      <c r="E1085" s="16"/>
      <c r="BF1085" s="42"/>
      <c r="BG1085" s="42"/>
    </row>
    <row r="1086" spans="4:59" s="31" customFormat="1" x14ac:dyDescent="0.25">
      <c r="D1086" s="16"/>
      <c r="E1086" s="16"/>
      <c r="BF1086" s="42"/>
      <c r="BG1086" s="42"/>
    </row>
    <row r="1087" spans="4:59" s="31" customFormat="1" x14ac:dyDescent="0.25">
      <c r="D1087" s="16"/>
      <c r="E1087" s="16"/>
      <c r="BF1087" s="42"/>
      <c r="BG1087" s="42"/>
    </row>
    <row r="1088" spans="4:59" s="31" customFormat="1" x14ac:dyDescent="0.25">
      <c r="D1088" s="16"/>
      <c r="E1088" s="16"/>
      <c r="BF1088" s="42"/>
      <c r="BG1088" s="42"/>
    </row>
    <row r="1089" spans="4:59" s="31" customFormat="1" x14ac:dyDescent="0.25">
      <c r="D1089" s="16"/>
      <c r="E1089" s="16"/>
      <c r="BF1089" s="42"/>
      <c r="BG1089" s="42"/>
    </row>
    <row r="1090" spans="4:59" s="31" customFormat="1" x14ac:dyDescent="0.25">
      <c r="D1090" s="16"/>
      <c r="E1090" s="16"/>
      <c r="BF1090" s="42"/>
      <c r="BG1090" s="42"/>
    </row>
    <row r="1091" spans="4:59" s="31" customFormat="1" x14ac:dyDescent="0.25">
      <c r="D1091" s="16"/>
      <c r="E1091" s="16"/>
      <c r="BF1091" s="42"/>
      <c r="BG1091" s="42"/>
    </row>
    <row r="1092" spans="4:59" s="31" customFormat="1" x14ac:dyDescent="0.25">
      <c r="D1092" s="16"/>
      <c r="E1092" s="16"/>
      <c r="BF1092" s="42"/>
      <c r="BG1092" s="42"/>
    </row>
    <row r="1093" spans="4:59" s="31" customFormat="1" x14ac:dyDescent="0.25">
      <c r="D1093" s="16"/>
      <c r="E1093" s="16"/>
      <c r="BF1093" s="42"/>
      <c r="BG1093" s="42"/>
    </row>
    <row r="1094" spans="4:59" s="31" customFormat="1" x14ac:dyDescent="0.25">
      <c r="D1094" s="16"/>
      <c r="E1094" s="16"/>
      <c r="BF1094" s="42"/>
      <c r="BG1094" s="42"/>
    </row>
    <row r="1095" spans="4:59" s="31" customFormat="1" x14ac:dyDescent="0.25">
      <c r="D1095" s="16"/>
      <c r="E1095" s="16"/>
      <c r="BF1095" s="42"/>
      <c r="BG1095" s="42"/>
    </row>
    <row r="1096" spans="4:59" s="31" customFormat="1" x14ac:dyDescent="0.25">
      <c r="D1096" s="16"/>
      <c r="E1096" s="16"/>
      <c r="BF1096" s="42"/>
      <c r="BG1096" s="42"/>
    </row>
    <row r="1097" spans="4:59" s="31" customFormat="1" x14ac:dyDescent="0.25">
      <c r="D1097" s="16"/>
      <c r="E1097" s="16"/>
      <c r="BF1097" s="42"/>
      <c r="BG1097" s="42"/>
    </row>
    <row r="1098" spans="4:59" s="31" customFormat="1" x14ac:dyDescent="0.25">
      <c r="D1098" s="16"/>
      <c r="E1098" s="16"/>
      <c r="BF1098" s="42"/>
      <c r="BG1098" s="42"/>
    </row>
    <row r="1099" spans="4:59" s="31" customFormat="1" x14ac:dyDescent="0.25">
      <c r="D1099" s="16"/>
      <c r="E1099" s="16"/>
      <c r="BF1099" s="42"/>
      <c r="BG1099" s="42"/>
    </row>
    <row r="1100" spans="4:59" s="31" customFormat="1" x14ac:dyDescent="0.25">
      <c r="D1100" s="16"/>
      <c r="E1100" s="16"/>
      <c r="BF1100" s="42"/>
      <c r="BG1100" s="42"/>
    </row>
    <row r="1101" spans="4:59" s="31" customFormat="1" x14ac:dyDescent="0.25">
      <c r="D1101" s="16"/>
      <c r="E1101" s="16"/>
      <c r="BF1101" s="42"/>
      <c r="BG1101" s="42"/>
    </row>
    <row r="1102" spans="4:59" s="31" customFormat="1" x14ac:dyDescent="0.25">
      <c r="D1102" s="16"/>
      <c r="E1102" s="16"/>
      <c r="BF1102" s="42"/>
      <c r="BG1102" s="42"/>
    </row>
    <row r="1103" spans="4:59" s="31" customFormat="1" x14ac:dyDescent="0.25">
      <c r="D1103" s="16"/>
      <c r="E1103" s="16"/>
      <c r="BF1103" s="42"/>
      <c r="BG1103" s="42"/>
    </row>
    <row r="1104" spans="4:59" s="31" customFormat="1" x14ac:dyDescent="0.25">
      <c r="D1104" s="16"/>
      <c r="E1104" s="16"/>
      <c r="BF1104" s="42"/>
      <c r="BG1104" s="42"/>
    </row>
    <row r="1105" spans="4:59" s="31" customFormat="1" x14ac:dyDescent="0.25">
      <c r="D1105" s="16"/>
      <c r="E1105" s="16"/>
      <c r="BF1105" s="42"/>
      <c r="BG1105" s="42"/>
    </row>
    <row r="1106" spans="4:59" s="31" customFormat="1" x14ac:dyDescent="0.25">
      <c r="D1106" s="16"/>
      <c r="E1106" s="16"/>
      <c r="BF1106" s="42"/>
      <c r="BG1106" s="42"/>
    </row>
    <row r="1107" spans="4:59" s="31" customFormat="1" x14ac:dyDescent="0.25">
      <c r="D1107" s="16"/>
      <c r="E1107" s="16"/>
      <c r="BF1107" s="42"/>
      <c r="BG1107" s="42"/>
    </row>
    <row r="1108" spans="4:59" s="31" customFormat="1" x14ac:dyDescent="0.25">
      <c r="D1108" s="16"/>
      <c r="E1108" s="16"/>
      <c r="BF1108" s="42"/>
      <c r="BG1108" s="42"/>
    </row>
    <row r="1109" spans="4:59" s="31" customFormat="1" x14ac:dyDescent="0.25">
      <c r="D1109" s="16"/>
      <c r="E1109" s="16"/>
      <c r="BF1109" s="42"/>
      <c r="BG1109" s="42"/>
    </row>
    <row r="1110" spans="4:59" s="31" customFormat="1" x14ac:dyDescent="0.25">
      <c r="D1110" s="16"/>
      <c r="E1110" s="16"/>
      <c r="BF1110" s="42"/>
      <c r="BG1110" s="42"/>
    </row>
    <row r="1111" spans="4:59" s="31" customFormat="1" x14ac:dyDescent="0.25">
      <c r="D1111" s="16"/>
      <c r="E1111" s="16"/>
      <c r="BF1111" s="42"/>
      <c r="BG1111" s="42"/>
    </row>
    <row r="1112" spans="4:59" s="31" customFormat="1" x14ac:dyDescent="0.25">
      <c r="D1112" s="16"/>
      <c r="E1112" s="16"/>
      <c r="BF1112" s="42"/>
      <c r="BG1112" s="42"/>
    </row>
    <row r="1113" spans="4:59" s="31" customFormat="1" x14ac:dyDescent="0.25">
      <c r="D1113" s="16"/>
      <c r="E1113" s="16"/>
      <c r="BF1113" s="42"/>
      <c r="BG1113" s="42"/>
    </row>
    <row r="1114" spans="4:59" s="31" customFormat="1" x14ac:dyDescent="0.25">
      <c r="D1114" s="16"/>
      <c r="E1114" s="16"/>
      <c r="BF1114" s="42"/>
      <c r="BG1114" s="42"/>
    </row>
    <row r="1115" spans="4:59" s="31" customFormat="1" x14ac:dyDescent="0.25">
      <c r="D1115" s="16"/>
      <c r="E1115" s="16"/>
      <c r="BF1115" s="42"/>
      <c r="BG1115" s="42"/>
    </row>
    <row r="1116" spans="4:59" s="31" customFormat="1" x14ac:dyDescent="0.25">
      <c r="D1116" s="16"/>
      <c r="E1116" s="16"/>
      <c r="BF1116" s="42"/>
      <c r="BG1116" s="42"/>
    </row>
    <row r="1117" spans="4:59" s="31" customFormat="1" x14ac:dyDescent="0.25">
      <c r="D1117" s="16"/>
      <c r="E1117" s="16"/>
      <c r="BF1117" s="42"/>
      <c r="BG1117" s="42"/>
    </row>
    <row r="1118" spans="4:59" s="31" customFormat="1" x14ac:dyDescent="0.25">
      <c r="D1118" s="16"/>
      <c r="E1118" s="16"/>
      <c r="BF1118" s="42"/>
      <c r="BG1118" s="42"/>
    </row>
    <row r="1119" spans="4:59" s="31" customFormat="1" x14ac:dyDescent="0.25">
      <c r="D1119" s="16"/>
      <c r="E1119" s="16"/>
      <c r="BF1119" s="42"/>
      <c r="BG1119" s="42"/>
    </row>
    <row r="1120" spans="4:59" s="31" customFormat="1" x14ac:dyDescent="0.25">
      <c r="D1120" s="16"/>
      <c r="E1120" s="16"/>
      <c r="BF1120" s="42"/>
      <c r="BG1120" s="42"/>
    </row>
    <row r="1121" spans="4:59" s="31" customFormat="1" x14ac:dyDescent="0.25">
      <c r="D1121" s="16"/>
      <c r="E1121" s="16"/>
      <c r="BF1121" s="42"/>
      <c r="BG1121" s="42"/>
    </row>
    <row r="1122" spans="4:59" s="31" customFormat="1" x14ac:dyDescent="0.25">
      <c r="D1122" s="16"/>
      <c r="E1122" s="16"/>
      <c r="BF1122" s="42"/>
      <c r="BG1122" s="42"/>
    </row>
    <row r="1123" spans="4:59" s="31" customFormat="1" x14ac:dyDescent="0.25">
      <c r="D1123" s="16"/>
      <c r="E1123" s="16"/>
      <c r="BF1123" s="42"/>
      <c r="BG1123" s="42"/>
    </row>
    <row r="1124" spans="4:59" s="31" customFormat="1" x14ac:dyDescent="0.25">
      <c r="D1124" s="16"/>
      <c r="E1124" s="16"/>
      <c r="BF1124" s="42"/>
      <c r="BG1124" s="42"/>
    </row>
    <row r="1125" spans="4:59" s="31" customFormat="1" x14ac:dyDescent="0.25">
      <c r="D1125" s="16"/>
      <c r="E1125" s="16"/>
      <c r="BF1125" s="42"/>
      <c r="BG1125" s="42"/>
    </row>
    <row r="1126" spans="4:59" s="31" customFormat="1" x14ac:dyDescent="0.25">
      <c r="D1126" s="16"/>
      <c r="E1126" s="16"/>
      <c r="BF1126" s="42"/>
      <c r="BG1126" s="42"/>
    </row>
    <row r="1127" spans="4:59" s="31" customFormat="1" x14ac:dyDescent="0.25">
      <c r="D1127" s="16"/>
      <c r="E1127" s="16"/>
      <c r="BF1127" s="42"/>
      <c r="BG1127" s="42"/>
    </row>
    <row r="1128" spans="4:59" s="31" customFormat="1" x14ac:dyDescent="0.25">
      <c r="D1128" s="16"/>
      <c r="E1128" s="16"/>
      <c r="BF1128" s="42"/>
      <c r="BG1128" s="42"/>
    </row>
    <row r="1129" spans="4:59" s="31" customFormat="1" x14ac:dyDescent="0.25">
      <c r="D1129" s="16"/>
      <c r="E1129" s="16"/>
      <c r="BF1129" s="42"/>
      <c r="BG1129" s="42"/>
    </row>
    <row r="1130" spans="4:59" s="31" customFormat="1" x14ac:dyDescent="0.25">
      <c r="D1130" s="16"/>
      <c r="E1130" s="16"/>
      <c r="BF1130" s="42"/>
      <c r="BG1130" s="42"/>
    </row>
    <row r="1131" spans="4:59" s="31" customFormat="1" x14ac:dyDescent="0.25">
      <c r="D1131" s="16"/>
      <c r="E1131" s="16"/>
      <c r="BF1131" s="42"/>
      <c r="BG1131" s="42"/>
    </row>
    <row r="1132" spans="4:59" s="31" customFormat="1" x14ac:dyDescent="0.25">
      <c r="D1132" s="16"/>
      <c r="E1132" s="16"/>
      <c r="BF1132" s="42"/>
      <c r="BG1132" s="42"/>
    </row>
    <row r="1133" spans="4:59" s="31" customFormat="1" x14ac:dyDescent="0.25">
      <c r="D1133" s="16"/>
      <c r="E1133" s="16"/>
      <c r="BF1133" s="42"/>
      <c r="BG1133" s="42"/>
    </row>
    <row r="1134" spans="4:59" s="31" customFormat="1" x14ac:dyDescent="0.25">
      <c r="D1134" s="16"/>
      <c r="E1134" s="16"/>
      <c r="BF1134" s="42"/>
      <c r="BG1134" s="42"/>
    </row>
    <row r="1135" spans="4:59" s="31" customFormat="1" x14ac:dyDescent="0.25">
      <c r="D1135" s="16"/>
      <c r="E1135" s="16"/>
      <c r="BF1135" s="42"/>
      <c r="BG1135" s="42"/>
    </row>
    <row r="1136" spans="4:59" s="31" customFormat="1" x14ac:dyDescent="0.25">
      <c r="D1136" s="16"/>
      <c r="E1136" s="16"/>
      <c r="BF1136" s="42"/>
      <c r="BG1136" s="42"/>
    </row>
    <row r="1137" spans="4:59" s="31" customFormat="1" x14ac:dyDescent="0.25">
      <c r="D1137" s="16"/>
      <c r="E1137" s="16"/>
      <c r="BF1137" s="42"/>
      <c r="BG1137" s="42"/>
    </row>
    <row r="1138" spans="4:59" s="31" customFormat="1" x14ac:dyDescent="0.25">
      <c r="D1138" s="16"/>
      <c r="E1138" s="16"/>
      <c r="BF1138" s="42"/>
      <c r="BG1138" s="42"/>
    </row>
    <row r="1139" spans="4:59" s="31" customFormat="1" x14ac:dyDescent="0.25">
      <c r="D1139" s="16"/>
      <c r="E1139" s="16"/>
      <c r="BF1139" s="42"/>
      <c r="BG1139" s="42"/>
    </row>
    <row r="1140" spans="4:59" s="31" customFormat="1" x14ac:dyDescent="0.25">
      <c r="D1140" s="16"/>
      <c r="E1140" s="16"/>
      <c r="BF1140" s="42"/>
      <c r="BG1140" s="42"/>
    </row>
    <row r="1141" spans="4:59" s="31" customFormat="1" x14ac:dyDescent="0.25">
      <c r="D1141" s="16"/>
      <c r="E1141" s="16"/>
      <c r="BF1141" s="42"/>
      <c r="BG1141" s="42"/>
    </row>
    <row r="1142" spans="4:59" s="31" customFormat="1" x14ac:dyDescent="0.25">
      <c r="D1142" s="16"/>
      <c r="E1142" s="16"/>
      <c r="BF1142" s="42"/>
      <c r="BG1142" s="42"/>
    </row>
    <row r="1143" spans="4:59" s="31" customFormat="1" x14ac:dyDescent="0.25">
      <c r="D1143" s="16"/>
      <c r="E1143" s="16"/>
      <c r="BF1143" s="42"/>
      <c r="BG1143" s="42"/>
    </row>
    <row r="1144" spans="4:59" s="31" customFormat="1" x14ac:dyDescent="0.25">
      <c r="D1144" s="16"/>
      <c r="E1144" s="16"/>
      <c r="BF1144" s="42"/>
      <c r="BG1144" s="42"/>
    </row>
    <row r="1145" spans="4:59" s="31" customFormat="1" x14ac:dyDescent="0.25">
      <c r="D1145" s="16"/>
      <c r="E1145" s="16"/>
      <c r="BF1145" s="42"/>
      <c r="BG1145" s="42"/>
    </row>
    <row r="1146" spans="4:59" s="31" customFormat="1" x14ac:dyDescent="0.25">
      <c r="D1146" s="16"/>
      <c r="E1146" s="16"/>
      <c r="BF1146" s="42"/>
      <c r="BG1146" s="42"/>
    </row>
    <row r="1147" spans="4:59" s="31" customFormat="1" x14ac:dyDescent="0.25">
      <c r="D1147" s="16"/>
      <c r="E1147" s="16"/>
      <c r="BF1147" s="42"/>
      <c r="BG1147" s="42"/>
    </row>
    <row r="1148" spans="4:59" s="31" customFormat="1" x14ac:dyDescent="0.25">
      <c r="D1148" s="16"/>
      <c r="E1148" s="16"/>
      <c r="BF1148" s="42"/>
      <c r="BG1148" s="42"/>
    </row>
    <row r="1149" spans="4:59" s="31" customFormat="1" x14ac:dyDescent="0.25">
      <c r="D1149" s="16"/>
      <c r="E1149" s="16"/>
      <c r="BF1149" s="42"/>
      <c r="BG1149" s="42"/>
    </row>
    <row r="1150" spans="4:59" s="31" customFormat="1" x14ac:dyDescent="0.25">
      <c r="D1150" s="16"/>
      <c r="E1150" s="16"/>
      <c r="BF1150" s="42"/>
      <c r="BG1150" s="42"/>
    </row>
    <row r="1151" spans="4:59" s="31" customFormat="1" x14ac:dyDescent="0.25">
      <c r="D1151" s="16"/>
      <c r="E1151" s="16"/>
      <c r="BF1151" s="42"/>
      <c r="BG1151" s="42"/>
    </row>
    <row r="1152" spans="4:59" s="31" customFormat="1" x14ac:dyDescent="0.25">
      <c r="D1152" s="16"/>
      <c r="E1152" s="16"/>
      <c r="BF1152" s="42"/>
      <c r="BG1152" s="42"/>
    </row>
    <row r="1153" spans="4:59" s="31" customFormat="1" x14ac:dyDescent="0.25">
      <c r="D1153" s="16"/>
      <c r="E1153" s="16"/>
      <c r="BF1153" s="42"/>
      <c r="BG1153" s="42"/>
    </row>
    <row r="1154" spans="4:59" s="31" customFormat="1" x14ac:dyDescent="0.25">
      <c r="D1154" s="16"/>
      <c r="E1154" s="16"/>
      <c r="BF1154" s="42"/>
      <c r="BG1154" s="42"/>
    </row>
    <row r="1155" spans="4:59" s="31" customFormat="1" x14ac:dyDescent="0.25">
      <c r="D1155" s="16"/>
      <c r="E1155" s="16"/>
      <c r="BF1155" s="42"/>
      <c r="BG1155" s="42"/>
    </row>
    <row r="1156" spans="4:59" s="31" customFormat="1" x14ac:dyDescent="0.25">
      <c r="D1156" s="16"/>
      <c r="E1156" s="16"/>
      <c r="BF1156" s="42"/>
      <c r="BG1156" s="42"/>
    </row>
    <row r="1157" spans="4:59" s="31" customFormat="1" x14ac:dyDescent="0.25">
      <c r="D1157" s="16"/>
      <c r="E1157" s="16"/>
      <c r="BF1157" s="42"/>
      <c r="BG1157" s="42"/>
    </row>
    <row r="1158" spans="4:59" s="31" customFormat="1" x14ac:dyDescent="0.25">
      <c r="D1158" s="16"/>
      <c r="E1158" s="16"/>
      <c r="BF1158" s="42"/>
      <c r="BG1158" s="42"/>
    </row>
    <row r="1159" spans="4:59" s="31" customFormat="1" x14ac:dyDescent="0.25">
      <c r="D1159" s="16"/>
      <c r="E1159" s="16"/>
      <c r="BF1159" s="42"/>
      <c r="BG1159" s="42"/>
    </row>
    <row r="1160" spans="4:59" s="31" customFormat="1" x14ac:dyDescent="0.25">
      <c r="D1160" s="16"/>
      <c r="E1160" s="16"/>
      <c r="BF1160" s="42"/>
      <c r="BG1160" s="42"/>
    </row>
    <row r="1161" spans="4:59" s="31" customFormat="1" x14ac:dyDescent="0.25">
      <c r="D1161" s="16"/>
      <c r="E1161" s="16"/>
      <c r="BF1161" s="42"/>
      <c r="BG1161" s="42"/>
    </row>
    <row r="1162" spans="4:59" s="31" customFormat="1" x14ac:dyDescent="0.25">
      <c r="D1162" s="16"/>
      <c r="E1162" s="16"/>
      <c r="BF1162" s="42"/>
      <c r="BG1162" s="42"/>
    </row>
    <row r="1163" spans="4:59" s="31" customFormat="1" x14ac:dyDescent="0.25">
      <c r="D1163" s="16"/>
      <c r="E1163" s="16"/>
      <c r="BF1163" s="42"/>
      <c r="BG1163" s="42"/>
    </row>
    <row r="1164" spans="4:59" s="31" customFormat="1" x14ac:dyDescent="0.25">
      <c r="D1164" s="16"/>
      <c r="E1164" s="16"/>
      <c r="BF1164" s="42"/>
      <c r="BG1164" s="42"/>
    </row>
    <row r="1165" spans="4:59" s="31" customFormat="1" x14ac:dyDescent="0.25">
      <c r="D1165" s="16"/>
      <c r="E1165" s="16"/>
      <c r="BF1165" s="42"/>
      <c r="BG1165" s="42"/>
    </row>
    <row r="1166" spans="4:59" s="31" customFormat="1" x14ac:dyDescent="0.25">
      <c r="D1166" s="16"/>
      <c r="E1166" s="16"/>
      <c r="BF1166" s="42"/>
      <c r="BG1166" s="42"/>
    </row>
    <row r="1167" spans="4:59" s="31" customFormat="1" x14ac:dyDescent="0.25">
      <c r="D1167" s="16"/>
      <c r="E1167" s="16"/>
      <c r="BF1167" s="42"/>
      <c r="BG1167" s="42"/>
    </row>
    <row r="1168" spans="4:59" s="31" customFormat="1" x14ac:dyDescent="0.25">
      <c r="D1168" s="16"/>
      <c r="E1168" s="16"/>
      <c r="BF1168" s="42"/>
      <c r="BG1168" s="42"/>
    </row>
    <row r="1169" spans="4:59" s="31" customFormat="1" x14ac:dyDescent="0.25">
      <c r="D1169" s="16"/>
      <c r="E1169" s="16"/>
      <c r="BF1169" s="42"/>
      <c r="BG1169" s="42"/>
    </row>
    <row r="1170" spans="4:59" s="31" customFormat="1" x14ac:dyDescent="0.25">
      <c r="D1170" s="16"/>
      <c r="E1170" s="16"/>
      <c r="BF1170" s="42"/>
      <c r="BG1170" s="42"/>
    </row>
    <row r="1171" spans="4:59" s="31" customFormat="1" x14ac:dyDescent="0.25">
      <c r="D1171" s="16"/>
      <c r="E1171" s="16"/>
      <c r="BF1171" s="42"/>
      <c r="BG1171" s="42"/>
    </row>
    <row r="1172" spans="4:59" s="31" customFormat="1" x14ac:dyDescent="0.25">
      <c r="D1172" s="16"/>
      <c r="E1172" s="16"/>
      <c r="BF1172" s="42"/>
      <c r="BG1172" s="42"/>
    </row>
    <row r="1173" spans="4:59" s="31" customFormat="1" x14ac:dyDescent="0.25">
      <c r="D1173" s="16"/>
      <c r="E1173" s="16"/>
      <c r="BF1173" s="42"/>
      <c r="BG1173" s="42"/>
    </row>
    <row r="1174" spans="4:59" s="31" customFormat="1" x14ac:dyDescent="0.25">
      <c r="D1174" s="16"/>
      <c r="E1174" s="16"/>
      <c r="BF1174" s="42"/>
      <c r="BG1174" s="42"/>
    </row>
    <row r="1175" spans="4:59" s="31" customFormat="1" x14ac:dyDescent="0.25">
      <c r="D1175" s="16"/>
      <c r="E1175" s="16"/>
      <c r="BF1175" s="42"/>
      <c r="BG1175" s="42"/>
    </row>
    <row r="1176" spans="4:59" s="31" customFormat="1" x14ac:dyDescent="0.25">
      <c r="D1176" s="16"/>
      <c r="E1176" s="16"/>
      <c r="BF1176" s="42"/>
      <c r="BG1176" s="42"/>
    </row>
    <row r="1177" spans="4:59" s="31" customFormat="1" x14ac:dyDescent="0.25">
      <c r="D1177" s="16"/>
      <c r="E1177" s="16"/>
      <c r="BF1177" s="42"/>
      <c r="BG1177" s="42"/>
    </row>
    <row r="1178" spans="4:59" s="31" customFormat="1" x14ac:dyDescent="0.25">
      <c r="D1178" s="16"/>
      <c r="E1178" s="16"/>
      <c r="BF1178" s="42"/>
      <c r="BG1178" s="42"/>
    </row>
    <row r="1179" spans="4:59" s="31" customFormat="1" x14ac:dyDescent="0.25">
      <c r="D1179" s="16"/>
      <c r="E1179" s="16"/>
      <c r="BF1179" s="42"/>
      <c r="BG1179" s="42"/>
    </row>
    <row r="1180" spans="4:59" s="31" customFormat="1" x14ac:dyDescent="0.25">
      <c r="D1180" s="16"/>
      <c r="E1180" s="16"/>
      <c r="BF1180" s="42"/>
      <c r="BG1180" s="42"/>
    </row>
    <row r="1181" spans="4:59" s="31" customFormat="1" x14ac:dyDescent="0.25">
      <c r="D1181" s="16"/>
      <c r="E1181" s="16"/>
      <c r="BF1181" s="42"/>
      <c r="BG1181" s="42"/>
    </row>
    <row r="1182" spans="4:59" s="31" customFormat="1" x14ac:dyDescent="0.25">
      <c r="D1182" s="16"/>
      <c r="E1182" s="16"/>
      <c r="BF1182" s="42"/>
      <c r="BG1182" s="42"/>
    </row>
    <row r="1183" spans="4:59" s="31" customFormat="1" x14ac:dyDescent="0.25">
      <c r="D1183" s="16"/>
      <c r="E1183" s="16"/>
      <c r="BF1183" s="42"/>
      <c r="BG1183" s="42"/>
    </row>
    <row r="1184" spans="4:59" s="31" customFormat="1" x14ac:dyDescent="0.25">
      <c r="D1184" s="16"/>
      <c r="E1184" s="16"/>
      <c r="BF1184" s="42"/>
      <c r="BG1184" s="42"/>
    </row>
    <row r="1185" spans="4:59" s="31" customFormat="1" x14ac:dyDescent="0.25">
      <c r="D1185" s="16"/>
      <c r="E1185" s="16"/>
      <c r="BF1185" s="42"/>
      <c r="BG1185" s="42"/>
    </row>
    <row r="1186" spans="4:59" s="31" customFormat="1" x14ac:dyDescent="0.25">
      <c r="D1186" s="16"/>
      <c r="E1186" s="16"/>
      <c r="BF1186" s="42"/>
      <c r="BG1186" s="42"/>
    </row>
    <row r="1187" spans="4:59" s="31" customFormat="1" x14ac:dyDescent="0.25">
      <c r="D1187" s="16"/>
      <c r="E1187" s="16"/>
      <c r="BF1187" s="42"/>
      <c r="BG1187" s="42"/>
    </row>
    <row r="1188" spans="4:59" s="31" customFormat="1" x14ac:dyDescent="0.25">
      <c r="D1188" s="16"/>
      <c r="E1188" s="16"/>
      <c r="BF1188" s="42"/>
      <c r="BG1188" s="42"/>
    </row>
    <row r="1189" spans="4:59" s="31" customFormat="1" x14ac:dyDescent="0.25">
      <c r="D1189" s="16"/>
      <c r="E1189" s="16"/>
      <c r="BF1189" s="42"/>
      <c r="BG1189" s="42"/>
    </row>
    <row r="1190" spans="4:59" s="31" customFormat="1" x14ac:dyDescent="0.25">
      <c r="D1190" s="16"/>
      <c r="E1190" s="16"/>
      <c r="BF1190" s="42"/>
      <c r="BG1190" s="42"/>
    </row>
    <row r="1191" spans="4:59" s="31" customFormat="1" x14ac:dyDescent="0.25">
      <c r="D1191" s="16"/>
      <c r="E1191" s="16"/>
      <c r="BF1191" s="42"/>
      <c r="BG1191" s="42"/>
    </row>
    <row r="1192" spans="4:59" s="31" customFormat="1" x14ac:dyDescent="0.25">
      <c r="D1192" s="16"/>
      <c r="E1192" s="16"/>
      <c r="BF1192" s="42"/>
      <c r="BG1192" s="42"/>
    </row>
    <row r="1193" spans="4:59" s="31" customFormat="1" x14ac:dyDescent="0.25">
      <c r="D1193" s="16"/>
      <c r="E1193" s="16"/>
      <c r="BF1193" s="42"/>
      <c r="BG1193" s="42"/>
    </row>
    <row r="1194" spans="4:59" s="31" customFormat="1" x14ac:dyDescent="0.25">
      <c r="D1194" s="16"/>
      <c r="E1194" s="16"/>
      <c r="BF1194" s="42"/>
      <c r="BG1194" s="42"/>
    </row>
    <row r="1195" spans="4:59" s="31" customFormat="1" x14ac:dyDescent="0.25">
      <c r="D1195" s="16"/>
      <c r="E1195" s="16"/>
      <c r="BF1195" s="42"/>
      <c r="BG1195" s="42"/>
    </row>
    <row r="1196" spans="4:59" s="31" customFormat="1" x14ac:dyDescent="0.25">
      <c r="D1196" s="16"/>
      <c r="E1196" s="16"/>
      <c r="BF1196" s="42"/>
      <c r="BG1196" s="42"/>
    </row>
    <row r="1197" spans="4:59" s="31" customFormat="1" x14ac:dyDescent="0.25">
      <c r="D1197" s="16"/>
      <c r="E1197" s="16"/>
      <c r="BF1197" s="42"/>
      <c r="BG1197" s="42"/>
    </row>
    <row r="1198" spans="4:59" s="31" customFormat="1" x14ac:dyDescent="0.25">
      <c r="D1198" s="16"/>
      <c r="E1198" s="16"/>
      <c r="BF1198" s="42"/>
      <c r="BG1198" s="42"/>
    </row>
    <row r="1199" spans="4:59" s="31" customFormat="1" x14ac:dyDescent="0.25">
      <c r="D1199" s="16"/>
      <c r="E1199" s="16"/>
      <c r="BF1199" s="42"/>
      <c r="BG1199" s="42"/>
    </row>
    <row r="1200" spans="4:59" s="31" customFormat="1" x14ac:dyDescent="0.25">
      <c r="D1200" s="16"/>
      <c r="E1200" s="16"/>
      <c r="BF1200" s="42"/>
      <c r="BG1200" s="42"/>
    </row>
    <row r="1201" spans="4:59" s="31" customFormat="1" x14ac:dyDescent="0.25">
      <c r="D1201" s="16"/>
      <c r="E1201" s="16"/>
      <c r="BF1201" s="42"/>
      <c r="BG1201" s="42"/>
    </row>
    <row r="1202" spans="4:59" s="31" customFormat="1" x14ac:dyDescent="0.25">
      <c r="D1202" s="16"/>
      <c r="E1202" s="16"/>
      <c r="BF1202" s="42"/>
      <c r="BG1202" s="42"/>
    </row>
    <row r="1203" spans="4:59" s="31" customFormat="1" x14ac:dyDescent="0.25">
      <c r="D1203" s="16"/>
      <c r="E1203" s="16"/>
      <c r="BF1203" s="42"/>
      <c r="BG1203" s="42"/>
    </row>
    <row r="1204" spans="4:59" s="31" customFormat="1" x14ac:dyDescent="0.25">
      <c r="D1204" s="16"/>
      <c r="E1204" s="16"/>
      <c r="BF1204" s="42"/>
      <c r="BG1204" s="42"/>
    </row>
    <row r="1205" spans="4:59" s="31" customFormat="1" x14ac:dyDescent="0.25">
      <c r="D1205" s="16"/>
      <c r="E1205" s="16"/>
      <c r="BF1205" s="42"/>
      <c r="BG1205" s="42"/>
    </row>
    <row r="1206" spans="4:59" s="31" customFormat="1" x14ac:dyDescent="0.25">
      <c r="D1206" s="16"/>
      <c r="E1206" s="16"/>
      <c r="BF1206" s="42"/>
      <c r="BG1206" s="42"/>
    </row>
    <row r="1207" spans="4:59" s="31" customFormat="1" x14ac:dyDescent="0.25">
      <c r="D1207" s="16"/>
      <c r="E1207" s="16"/>
      <c r="BF1207" s="42"/>
      <c r="BG1207" s="42"/>
    </row>
    <row r="1208" spans="4:59" s="31" customFormat="1" x14ac:dyDescent="0.25">
      <c r="D1208" s="16"/>
      <c r="E1208" s="16"/>
      <c r="BF1208" s="42"/>
      <c r="BG1208" s="42"/>
    </row>
    <row r="1209" spans="4:59" s="31" customFormat="1" x14ac:dyDescent="0.25">
      <c r="D1209" s="16"/>
      <c r="E1209" s="16"/>
      <c r="BF1209" s="42"/>
      <c r="BG1209" s="42"/>
    </row>
    <row r="1210" spans="4:59" s="31" customFormat="1" x14ac:dyDescent="0.25">
      <c r="D1210" s="16"/>
      <c r="E1210" s="16"/>
      <c r="BF1210" s="42"/>
      <c r="BG1210" s="42"/>
    </row>
    <row r="1211" spans="4:59" s="31" customFormat="1" x14ac:dyDescent="0.25">
      <c r="D1211" s="16"/>
      <c r="E1211" s="16"/>
      <c r="BF1211" s="42"/>
      <c r="BG1211" s="42"/>
    </row>
    <row r="1212" spans="4:59" s="31" customFormat="1" x14ac:dyDescent="0.25">
      <c r="D1212" s="16"/>
      <c r="E1212" s="16"/>
      <c r="BF1212" s="42"/>
      <c r="BG1212" s="42"/>
    </row>
    <row r="1213" spans="4:59" s="31" customFormat="1" x14ac:dyDescent="0.25">
      <c r="D1213" s="16"/>
      <c r="E1213" s="16"/>
      <c r="BF1213" s="42"/>
      <c r="BG1213" s="42"/>
    </row>
    <row r="1214" spans="4:59" s="31" customFormat="1" x14ac:dyDescent="0.25">
      <c r="D1214" s="16"/>
      <c r="E1214" s="16"/>
      <c r="BF1214" s="42"/>
      <c r="BG1214" s="42"/>
    </row>
    <row r="1215" spans="4:59" s="31" customFormat="1" x14ac:dyDescent="0.25">
      <c r="D1215" s="16"/>
      <c r="E1215" s="16"/>
      <c r="BF1215" s="42"/>
      <c r="BG1215" s="42"/>
    </row>
    <row r="1216" spans="4:59" s="31" customFormat="1" x14ac:dyDescent="0.25">
      <c r="D1216" s="16"/>
      <c r="E1216" s="16"/>
      <c r="BF1216" s="42"/>
      <c r="BG1216" s="42"/>
    </row>
    <row r="1217" spans="4:59" s="31" customFormat="1" x14ac:dyDescent="0.25">
      <c r="D1217" s="16"/>
      <c r="E1217" s="16"/>
      <c r="BF1217" s="42"/>
      <c r="BG1217" s="42"/>
    </row>
    <row r="1218" spans="4:59" s="31" customFormat="1" x14ac:dyDescent="0.25">
      <c r="D1218" s="16"/>
      <c r="E1218" s="16"/>
      <c r="BF1218" s="42"/>
      <c r="BG1218" s="42"/>
    </row>
    <row r="1219" spans="4:59" s="31" customFormat="1" x14ac:dyDescent="0.25">
      <c r="D1219" s="16"/>
      <c r="E1219" s="16"/>
      <c r="BF1219" s="42"/>
      <c r="BG1219" s="42"/>
    </row>
    <row r="1220" spans="4:59" s="31" customFormat="1" x14ac:dyDescent="0.25">
      <c r="D1220" s="16"/>
      <c r="E1220" s="16"/>
      <c r="BF1220" s="42"/>
      <c r="BG1220" s="42"/>
    </row>
    <row r="1221" spans="4:59" s="31" customFormat="1" x14ac:dyDescent="0.25">
      <c r="D1221" s="16"/>
      <c r="E1221" s="16"/>
      <c r="BF1221" s="42"/>
      <c r="BG1221" s="42"/>
    </row>
    <row r="1222" spans="4:59" s="31" customFormat="1" x14ac:dyDescent="0.25">
      <c r="D1222" s="16"/>
      <c r="E1222" s="16"/>
      <c r="BF1222" s="42"/>
      <c r="BG1222" s="42"/>
    </row>
    <row r="1223" spans="4:59" s="31" customFormat="1" x14ac:dyDescent="0.25">
      <c r="D1223" s="16"/>
      <c r="E1223" s="16"/>
      <c r="BF1223" s="42"/>
      <c r="BG1223" s="42"/>
    </row>
    <row r="1224" spans="4:59" s="31" customFormat="1" x14ac:dyDescent="0.25">
      <c r="D1224" s="16"/>
      <c r="E1224" s="16"/>
      <c r="BF1224" s="42"/>
      <c r="BG1224" s="42"/>
    </row>
    <row r="1225" spans="4:59" s="31" customFormat="1" x14ac:dyDescent="0.25">
      <c r="D1225" s="16"/>
      <c r="E1225" s="16"/>
      <c r="BF1225" s="42"/>
      <c r="BG1225" s="42"/>
    </row>
    <row r="1226" spans="4:59" s="31" customFormat="1" x14ac:dyDescent="0.25">
      <c r="D1226" s="16"/>
      <c r="E1226" s="16"/>
      <c r="BF1226" s="42"/>
      <c r="BG1226" s="42"/>
    </row>
    <row r="1227" spans="4:59" s="31" customFormat="1" x14ac:dyDescent="0.25">
      <c r="D1227" s="16"/>
      <c r="E1227" s="16"/>
      <c r="BF1227" s="42"/>
      <c r="BG1227" s="42"/>
    </row>
    <row r="1228" spans="4:59" s="31" customFormat="1" x14ac:dyDescent="0.25">
      <c r="D1228" s="16"/>
      <c r="E1228" s="16"/>
      <c r="BF1228" s="42"/>
      <c r="BG1228" s="42"/>
    </row>
    <row r="1229" spans="4:59" s="31" customFormat="1" x14ac:dyDescent="0.25">
      <c r="D1229" s="16"/>
      <c r="E1229" s="16"/>
      <c r="BF1229" s="42"/>
      <c r="BG1229" s="42"/>
    </row>
    <row r="1230" spans="4:59" s="31" customFormat="1" x14ac:dyDescent="0.25">
      <c r="D1230" s="16"/>
      <c r="E1230" s="16"/>
      <c r="BF1230" s="42"/>
      <c r="BG1230" s="42"/>
    </row>
    <row r="1231" spans="4:59" s="31" customFormat="1" x14ac:dyDescent="0.25">
      <c r="D1231" s="16"/>
      <c r="E1231" s="16"/>
      <c r="BF1231" s="42"/>
      <c r="BG1231" s="42"/>
    </row>
    <row r="1232" spans="4:59" s="31" customFormat="1" x14ac:dyDescent="0.25">
      <c r="D1232" s="16"/>
      <c r="E1232" s="16"/>
      <c r="BF1232" s="42"/>
      <c r="BG1232" s="42"/>
    </row>
    <row r="1233" spans="4:59" s="31" customFormat="1" x14ac:dyDescent="0.25">
      <c r="D1233" s="16"/>
      <c r="E1233" s="16"/>
      <c r="BF1233" s="42"/>
      <c r="BG1233" s="42"/>
    </row>
    <row r="1234" spans="4:59" s="31" customFormat="1" x14ac:dyDescent="0.25">
      <c r="D1234" s="16"/>
      <c r="E1234" s="16"/>
      <c r="BF1234" s="42"/>
      <c r="BG1234" s="42"/>
    </row>
    <row r="1235" spans="4:59" s="31" customFormat="1" x14ac:dyDescent="0.25">
      <c r="D1235" s="16"/>
      <c r="E1235" s="16"/>
      <c r="BF1235" s="42"/>
      <c r="BG1235" s="42"/>
    </row>
    <row r="1236" spans="4:59" s="31" customFormat="1" x14ac:dyDescent="0.25">
      <c r="D1236" s="16"/>
      <c r="E1236" s="16"/>
      <c r="BF1236" s="42"/>
      <c r="BG1236" s="42"/>
    </row>
    <row r="1237" spans="4:59" s="31" customFormat="1" x14ac:dyDescent="0.25">
      <c r="D1237" s="16"/>
      <c r="E1237" s="16"/>
      <c r="BF1237" s="42"/>
      <c r="BG1237" s="42"/>
    </row>
    <row r="1238" spans="4:59" s="31" customFormat="1" x14ac:dyDescent="0.25">
      <c r="D1238" s="16"/>
      <c r="E1238" s="16"/>
      <c r="BF1238" s="42"/>
      <c r="BG1238" s="42"/>
    </row>
    <row r="1239" spans="4:59" s="31" customFormat="1" x14ac:dyDescent="0.25">
      <c r="D1239" s="16"/>
      <c r="E1239" s="16"/>
      <c r="BF1239" s="42"/>
      <c r="BG1239" s="42"/>
    </row>
    <row r="1240" spans="4:59" s="31" customFormat="1" x14ac:dyDescent="0.25">
      <c r="D1240" s="16"/>
      <c r="E1240" s="16"/>
      <c r="BF1240" s="42"/>
      <c r="BG1240" s="42"/>
    </row>
    <row r="1241" spans="4:59" s="31" customFormat="1" x14ac:dyDescent="0.25">
      <c r="D1241" s="16"/>
      <c r="E1241" s="16"/>
      <c r="BF1241" s="42"/>
      <c r="BG1241" s="42"/>
    </row>
    <row r="1242" spans="4:59" s="31" customFormat="1" x14ac:dyDescent="0.25">
      <c r="D1242" s="16"/>
      <c r="E1242" s="16"/>
      <c r="BF1242" s="42"/>
      <c r="BG1242" s="42"/>
    </row>
    <row r="1243" spans="4:59" s="31" customFormat="1" x14ac:dyDescent="0.25">
      <c r="D1243" s="16"/>
      <c r="E1243" s="16"/>
      <c r="BF1243" s="42"/>
      <c r="BG1243" s="42"/>
    </row>
    <row r="1244" spans="4:59" s="31" customFormat="1" x14ac:dyDescent="0.25">
      <c r="D1244" s="16"/>
      <c r="E1244" s="16"/>
      <c r="BF1244" s="42"/>
      <c r="BG1244" s="42"/>
    </row>
    <row r="1245" spans="4:59" s="31" customFormat="1" x14ac:dyDescent="0.25">
      <c r="D1245" s="16"/>
      <c r="E1245" s="16"/>
      <c r="BF1245" s="42"/>
      <c r="BG1245" s="42"/>
    </row>
    <row r="1246" spans="4:59" s="31" customFormat="1" x14ac:dyDescent="0.25">
      <c r="D1246" s="16"/>
      <c r="E1246" s="16"/>
      <c r="BF1246" s="42"/>
      <c r="BG1246" s="42"/>
    </row>
    <row r="1247" spans="4:59" s="31" customFormat="1" x14ac:dyDescent="0.25">
      <c r="D1247" s="16"/>
      <c r="E1247" s="16"/>
      <c r="BF1247" s="42"/>
      <c r="BG1247" s="42"/>
    </row>
    <row r="1248" spans="4:59" s="31" customFormat="1" x14ac:dyDescent="0.25">
      <c r="D1248" s="16"/>
      <c r="E1248" s="16"/>
      <c r="BF1248" s="42"/>
      <c r="BG1248" s="42"/>
    </row>
    <row r="1249" spans="4:59" s="31" customFormat="1" x14ac:dyDescent="0.25">
      <c r="D1249" s="16"/>
      <c r="E1249" s="16"/>
      <c r="BF1249" s="42"/>
      <c r="BG1249" s="42"/>
    </row>
    <row r="1250" spans="4:59" s="31" customFormat="1" x14ac:dyDescent="0.25">
      <c r="D1250" s="16"/>
      <c r="E1250" s="16"/>
      <c r="BF1250" s="42"/>
      <c r="BG1250" s="42"/>
    </row>
    <row r="1251" spans="4:59" s="31" customFormat="1" x14ac:dyDescent="0.25">
      <c r="D1251" s="16"/>
      <c r="E1251" s="16"/>
      <c r="BF1251" s="42"/>
      <c r="BG1251" s="42"/>
    </row>
    <row r="1252" spans="4:59" s="31" customFormat="1" x14ac:dyDescent="0.25">
      <c r="D1252" s="16"/>
      <c r="E1252" s="16"/>
      <c r="BF1252" s="42"/>
      <c r="BG1252" s="42"/>
    </row>
    <row r="1253" spans="4:59" s="31" customFormat="1" x14ac:dyDescent="0.25">
      <c r="D1253" s="16"/>
      <c r="E1253" s="16"/>
      <c r="BF1253" s="42"/>
      <c r="BG1253" s="42"/>
    </row>
    <row r="1254" spans="4:59" s="31" customFormat="1" x14ac:dyDescent="0.25">
      <c r="D1254" s="16"/>
      <c r="E1254" s="16"/>
      <c r="BF1254" s="42"/>
      <c r="BG1254" s="42"/>
    </row>
    <row r="1255" spans="4:59" s="31" customFormat="1" x14ac:dyDescent="0.25">
      <c r="D1255" s="16"/>
      <c r="E1255" s="16"/>
      <c r="BF1255" s="42"/>
      <c r="BG1255" s="42"/>
    </row>
    <row r="1256" spans="4:59" s="31" customFormat="1" x14ac:dyDescent="0.25">
      <c r="D1256" s="16"/>
      <c r="E1256" s="16"/>
      <c r="BF1256" s="42"/>
      <c r="BG1256" s="42"/>
    </row>
    <row r="1257" spans="4:59" s="31" customFormat="1" x14ac:dyDescent="0.25">
      <c r="D1257" s="16"/>
      <c r="E1257" s="16"/>
      <c r="BF1257" s="42"/>
      <c r="BG1257" s="42"/>
    </row>
    <row r="1258" spans="4:59" s="31" customFormat="1" x14ac:dyDescent="0.25">
      <c r="D1258" s="16"/>
      <c r="E1258" s="16"/>
      <c r="BF1258" s="42"/>
      <c r="BG1258" s="42"/>
    </row>
    <row r="1259" spans="4:59" s="31" customFormat="1" x14ac:dyDescent="0.25">
      <c r="D1259" s="16"/>
      <c r="E1259" s="16"/>
      <c r="BF1259" s="42"/>
      <c r="BG1259" s="42"/>
    </row>
    <row r="1260" spans="4:59" s="31" customFormat="1" x14ac:dyDescent="0.25">
      <c r="D1260" s="16"/>
      <c r="E1260" s="16"/>
      <c r="BF1260" s="42"/>
      <c r="BG1260" s="42"/>
    </row>
    <row r="1261" spans="4:59" s="31" customFormat="1" x14ac:dyDescent="0.25">
      <c r="D1261" s="16"/>
      <c r="E1261" s="16"/>
      <c r="BF1261" s="42"/>
      <c r="BG1261" s="42"/>
    </row>
    <row r="1262" spans="4:59" s="31" customFormat="1" x14ac:dyDescent="0.25">
      <c r="D1262" s="16"/>
      <c r="E1262" s="16"/>
      <c r="BF1262" s="42"/>
      <c r="BG1262" s="42"/>
    </row>
    <row r="1263" spans="4:59" s="31" customFormat="1" x14ac:dyDescent="0.25">
      <c r="D1263" s="16"/>
      <c r="E1263" s="16"/>
      <c r="BF1263" s="42"/>
      <c r="BG1263" s="42"/>
    </row>
    <row r="1264" spans="4:59" s="31" customFormat="1" x14ac:dyDescent="0.25">
      <c r="D1264" s="16"/>
      <c r="E1264" s="16"/>
      <c r="BF1264" s="42"/>
      <c r="BG1264" s="42"/>
    </row>
    <row r="1265" spans="4:59" s="31" customFormat="1" x14ac:dyDescent="0.25">
      <c r="D1265" s="16"/>
      <c r="E1265" s="16"/>
      <c r="BF1265" s="42"/>
      <c r="BG1265" s="42"/>
    </row>
    <row r="1266" spans="4:59" s="31" customFormat="1" x14ac:dyDescent="0.25">
      <c r="D1266" s="16"/>
      <c r="E1266" s="16"/>
      <c r="BF1266" s="42"/>
      <c r="BG1266" s="42"/>
    </row>
    <row r="1267" spans="4:59" s="31" customFormat="1" x14ac:dyDescent="0.25">
      <c r="D1267" s="16"/>
      <c r="E1267" s="16"/>
      <c r="BF1267" s="42"/>
      <c r="BG1267" s="42"/>
    </row>
    <row r="1268" spans="4:59" s="31" customFormat="1" x14ac:dyDescent="0.25">
      <c r="D1268" s="16"/>
      <c r="E1268" s="16"/>
      <c r="BF1268" s="42"/>
      <c r="BG1268" s="42"/>
    </row>
    <row r="1269" spans="4:59" s="31" customFormat="1" x14ac:dyDescent="0.25">
      <c r="D1269" s="16"/>
      <c r="E1269" s="16"/>
      <c r="BF1269" s="42"/>
      <c r="BG1269" s="42"/>
    </row>
    <row r="1270" spans="4:59" s="31" customFormat="1" x14ac:dyDescent="0.25">
      <c r="D1270" s="16"/>
      <c r="E1270" s="16"/>
      <c r="BF1270" s="42"/>
      <c r="BG1270" s="42"/>
    </row>
    <row r="1271" spans="4:59" s="31" customFormat="1" x14ac:dyDescent="0.25">
      <c r="D1271" s="16"/>
      <c r="E1271" s="16"/>
      <c r="BF1271" s="42"/>
      <c r="BG1271" s="42"/>
    </row>
    <row r="1272" spans="4:59" s="31" customFormat="1" x14ac:dyDescent="0.25">
      <c r="D1272" s="16"/>
      <c r="E1272" s="16"/>
      <c r="BF1272" s="42"/>
      <c r="BG1272" s="42"/>
    </row>
    <row r="1273" spans="4:59" s="31" customFormat="1" x14ac:dyDescent="0.25">
      <c r="D1273" s="16"/>
      <c r="E1273" s="16"/>
      <c r="BF1273" s="42"/>
      <c r="BG1273" s="42"/>
    </row>
    <row r="1274" spans="4:59" s="31" customFormat="1" x14ac:dyDescent="0.25">
      <c r="D1274" s="16"/>
      <c r="E1274" s="16"/>
      <c r="BF1274" s="42"/>
      <c r="BG1274" s="42"/>
    </row>
    <row r="1275" spans="4:59" s="31" customFormat="1" x14ac:dyDescent="0.25">
      <c r="D1275" s="16"/>
      <c r="E1275" s="16"/>
      <c r="BF1275" s="42"/>
      <c r="BG1275" s="42"/>
    </row>
    <row r="1276" spans="4:59" s="31" customFormat="1" x14ac:dyDescent="0.25">
      <c r="D1276" s="16"/>
      <c r="E1276" s="16"/>
      <c r="BF1276" s="42"/>
      <c r="BG1276" s="42"/>
    </row>
    <row r="1277" spans="4:59" s="31" customFormat="1" x14ac:dyDescent="0.25">
      <c r="D1277" s="16"/>
      <c r="E1277" s="16"/>
      <c r="BF1277" s="42"/>
      <c r="BG1277" s="42"/>
    </row>
    <row r="1278" spans="4:59" s="31" customFormat="1" x14ac:dyDescent="0.25">
      <c r="D1278" s="16"/>
      <c r="E1278" s="16"/>
      <c r="BF1278" s="42"/>
      <c r="BG1278" s="42"/>
    </row>
    <row r="1279" spans="4:59" s="31" customFormat="1" x14ac:dyDescent="0.25">
      <c r="D1279" s="16"/>
      <c r="E1279" s="16"/>
      <c r="BF1279" s="42"/>
      <c r="BG1279" s="42"/>
    </row>
    <row r="1280" spans="4:59" s="31" customFormat="1" x14ac:dyDescent="0.25">
      <c r="D1280" s="16"/>
      <c r="E1280" s="16"/>
      <c r="BF1280" s="42"/>
      <c r="BG1280" s="42"/>
    </row>
    <row r="1281" spans="4:59" s="31" customFormat="1" x14ac:dyDescent="0.25">
      <c r="D1281" s="16"/>
      <c r="E1281" s="16"/>
      <c r="BF1281" s="42"/>
      <c r="BG1281" s="42"/>
    </row>
    <row r="1282" spans="4:59" s="31" customFormat="1" x14ac:dyDescent="0.25">
      <c r="D1282" s="16"/>
      <c r="E1282" s="16"/>
      <c r="BF1282" s="42"/>
      <c r="BG1282" s="42"/>
    </row>
    <row r="1283" spans="4:59" s="31" customFormat="1" x14ac:dyDescent="0.25">
      <c r="D1283" s="16"/>
      <c r="E1283" s="16"/>
      <c r="BF1283" s="42"/>
      <c r="BG1283" s="42"/>
    </row>
    <row r="1284" spans="4:59" s="31" customFormat="1" x14ac:dyDescent="0.25">
      <c r="D1284" s="16"/>
      <c r="E1284" s="16"/>
      <c r="BF1284" s="42"/>
      <c r="BG1284" s="42"/>
    </row>
    <row r="1285" spans="4:59" s="31" customFormat="1" x14ac:dyDescent="0.25">
      <c r="D1285" s="16"/>
      <c r="E1285" s="16"/>
      <c r="BF1285" s="42"/>
      <c r="BG1285" s="42"/>
    </row>
    <row r="1286" spans="4:59" s="31" customFormat="1" x14ac:dyDescent="0.25">
      <c r="D1286" s="16"/>
      <c r="E1286" s="16"/>
      <c r="BF1286" s="42"/>
      <c r="BG1286" s="42"/>
    </row>
    <row r="1287" spans="4:59" s="31" customFormat="1" x14ac:dyDescent="0.25">
      <c r="D1287" s="16"/>
      <c r="E1287" s="16"/>
      <c r="BF1287" s="42"/>
      <c r="BG1287" s="42"/>
    </row>
    <row r="1288" spans="4:59" s="31" customFormat="1" x14ac:dyDescent="0.25">
      <c r="D1288" s="16"/>
      <c r="E1288" s="16"/>
      <c r="BF1288" s="42"/>
      <c r="BG1288" s="42"/>
    </row>
    <row r="1289" spans="4:59" s="31" customFormat="1" x14ac:dyDescent="0.25">
      <c r="D1289" s="16"/>
      <c r="E1289" s="16"/>
      <c r="BF1289" s="42"/>
      <c r="BG1289" s="42"/>
    </row>
    <row r="1290" spans="4:59" s="31" customFormat="1" x14ac:dyDescent="0.25">
      <c r="D1290" s="16"/>
      <c r="E1290" s="16"/>
      <c r="BF1290" s="42"/>
      <c r="BG1290" s="42"/>
    </row>
    <row r="1291" spans="4:59" s="31" customFormat="1" x14ac:dyDescent="0.25">
      <c r="D1291" s="16"/>
      <c r="E1291" s="16"/>
      <c r="BF1291" s="42"/>
      <c r="BG1291" s="42"/>
    </row>
    <row r="1292" spans="4:59" s="31" customFormat="1" x14ac:dyDescent="0.25">
      <c r="D1292" s="16"/>
      <c r="E1292" s="16"/>
      <c r="BF1292" s="42"/>
      <c r="BG1292" s="42"/>
    </row>
    <row r="1293" spans="4:59" s="31" customFormat="1" x14ac:dyDescent="0.25">
      <c r="D1293" s="16"/>
      <c r="E1293" s="16"/>
      <c r="BF1293" s="42"/>
      <c r="BG1293" s="42"/>
    </row>
    <row r="1294" spans="4:59" s="31" customFormat="1" x14ac:dyDescent="0.25">
      <c r="D1294" s="16"/>
      <c r="E1294" s="16"/>
      <c r="BF1294" s="42"/>
      <c r="BG1294" s="42"/>
    </row>
    <row r="1295" spans="4:59" s="31" customFormat="1" x14ac:dyDescent="0.25">
      <c r="D1295" s="16"/>
      <c r="E1295" s="16"/>
      <c r="BF1295" s="42"/>
      <c r="BG1295" s="42"/>
    </row>
    <row r="1296" spans="4:59" s="31" customFormat="1" x14ac:dyDescent="0.25">
      <c r="D1296" s="16"/>
      <c r="E1296" s="16"/>
      <c r="BF1296" s="42"/>
      <c r="BG1296" s="42"/>
    </row>
    <row r="1297" spans="4:59" s="31" customFormat="1" x14ac:dyDescent="0.25">
      <c r="D1297" s="16"/>
      <c r="E1297" s="16"/>
      <c r="BF1297" s="42"/>
      <c r="BG1297" s="42"/>
    </row>
    <row r="1298" spans="4:59" s="31" customFormat="1" x14ac:dyDescent="0.25">
      <c r="D1298" s="16"/>
      <c r="E1298" s="16"/>
      <c r="BF1298" s="42"/>
      <c r="BG1298" s="42"/>
    </row>
    <row r="1299" spans="4:59" s="31" customFormat="1" x14ac:dyDescent="0.25">
      <c r="D1299" s="16"/>
      <c r="E1299" s="16"/>
      <c r="BF1299" s="42"/>
      <c r="BG1299" s="42"/>
    </row>
    <row r="1300" spans="4:59" s="31" customFormat="1" x14ac:dyDescent="0.25">
      <c r="D1300" s="16"/>
      <c r="E1300" s="16"/>
      <c r="BF1300" s="42"/>
      <c r="BG1300" s="42"/>
    </row>
    <row r="1301" spans="4:59" s="31" customFormat="1" x14ac:dyDescent="0.25">
      <c r="D1301" s="16"/>
      <c r="E1301" s="16"/>
      <c r="BF1301" s="42"/>
      <c r="BG1301" s="42"/>
    </row>
    <row r="1302" spans="4:59" s="31" customFormat="1" x14ac:dyDescent="0.25">
      <c r="D1302" s="16"/>
      <c r="E1302" s="16"/>
      <c r="BF1302" s="42"/>
      <c r="BG1302" s="42"/>
    </row>
    <row r="1303" spans="4:59" s="31" customFormat="1" x14ac:dyDescent="0.25">
      <c r="D1303" s="16"/>
      <c r="E1303" s="16"/>
      <c r="BF1303" s="42"/>
      <c r="BG1303" s="42"/>
    </row>
    <row r="1304" spans="4:59" s="31" customFormat="1" x14ac:dyDescent="0.25">
      <c r="D1304" s="16"/>
      <c r="E1304" s="16"/>
      <c r="BF1304" s="42"/>
      <c r="BG1304" s="42"/>
    </row>
    <row r="1305" spans="4:59" s="31" customFormat="1" x14ac:dyDescent="0.25">
      <c r="D1305" s="16"/>
      <c r="E1305" s="16"/>
      <c r="BF1305" s="42"/>
      <c r="BG1305" s="42"/>
    </row>
    <row r="1306" spans="4:59" s="31" customFormat="1" x14ac:dyDescent="0.25">
      <c r="D1306" s="16"/>
      <c r="E1306" s="16"/>
      <c r="BF1306" s="42"/>
      <c r="BG1306" s="42"/>
    </row>
    <row r="1307" spans="4:59" s="31" customFormat="1" x14ac:dyDescent="0.25">
      <c r="D1307" s="16"/>
      <c r="E1307" s="16"/>
      <c r="BF1307" s="42"/>
      <c r="BG1307" s="42"/>
    </row>
    <row r="1308" spans="4:59" s="31" customFormat="1" x14ac:dyDescent="0.25">
      <c r="D1308" s="16"/>
      <c r="E1308" s="16"/>
      <c r="BF1308" s="42"/>
      <c r="BG1308" s="42"/>
    </row>
    <row r="1309" spans="4:59" s="31" customFormat="1" x14ac:dyDescent="0.25">
      <c r="D1309" s="16"/>
      <c r="E1309" s="16"/>
      <c r="BF1309" s="42"/>
      <c r="BG1309" s="42"/>
    </row>
    <row r="1310" spans="4:59" s="31" customFormat="1" x14ac:dyDescent="0.25">
      <c r="D1310" s="16"/>
      <c r="E1310" s="16"/>
      <c r="BF1310" s="42"/>
      <c r="BG1310" s="42"/>
    </row>
    <row r="1311" spans="4:59" s="31" customFormat="1" x14ac:dyDescent="0.25">
      <c r="D1311" s="16"/>
      <c r="E1311" s="16"/>
      <c r="BF1311" s="42"/>
      <c r="BG1311" s="42"/>
    </row>
    <row r="1312" spans="4:59" s="31" customFormat="1" x14ac:dyDescent="0.25">
      <c r="D1312" s="16"/>
      <c r="E1312" s="16"/>
      <c r="BF1312" s="42"/>
      <c r="BG1312" s="42"/>
    </row>
    <row r="1313" spans="4:59" s="31" customFormat="1" x14ac:dyDescent="0.25">
      <c r="D1313" s="16"/>
      <c r="E1313" s="16"/>
      <c r="BF1313" s="42"/>
      <c r="BG1313" s="42"/>
    </row>
    <row r="1314" spans="4:59" s="31" customFormat="1" x14ac:dyDescent="0.25">
      <c r="D1314" s="16"/>
      <c r="E1314" s="16"/>
      <c r="BF1314" s="42"/>
      <c r="BG1314" s="42"/>
    </row>
    <row r="1315" spans="4:59" s="31" customFormat="1" x14ac:dyDescent="0.25">
      <c r="D1315" s="16"/>
      <c r="E1315" s="16"/>
      <c r="BF1315" s="42"/>
      <c r="BG1315" s="42"/>
    </row>
    <row r="1316" spans="4:59" s="31" customFormat="1" x14ac:dyDescent="0.25">
      <c r="D1316" s="16"/>
      <c r="E1316" s="16"/>
      <c r="BF1316" s="42"/>
      <c r="BG1316" s="42"/>
    </row>
    <row r="1317" spans="4:59" s="31" customFormat="1" x14ac:dyDescent="0.25">
      <c r="D1317" s="16"/>
      <c r="E1317" s="16"/>
      <c r="BF1317" s="42"/>
      <c r="BG1317" s="42"/>
    </row>
    <row r="1318" spans="4:59" s="31" customFormat="1" x14ac:dyDescent="0.25">
      <c r="D1318" s="16"/>
      <c r="E1318" s="16"/>
      <c r="BF1318" s="42"/>
      <c r="BG1318" s="42"/>
    </row>
    <row r="1319" spans="4:59" s="31" customFormat="1" x14ac:dyDescent="0.25">
      <c r="D1319" s="16"/>
      <c r="E1319" s="16"/>
      <c r="BF1319" s="42"/>
      <c r="BG1319" s="42"/>
    </row>
    <row r="1320" spans="4:59" s="31" customFormat="1" x14ac:dyDescent="0.25">
      <c r="D1320" s="16"/>
      <c r="E1320" s="16"/>
      <c r="BF1320" s="42"/>
      <c r="BG1320" s="42"/>
    </row>
    <row r="1321" spans="4:59" s="31" customFormat="1" x14ac:dyDescent="0.25">
      <c r="D1321" s="16"/>
      <c r="E1321" s="16"/>
      <c r="BF1321" s="42"/>
      <c r="BG1321" s="42"/>
    </row>
    <row r="1322" spans="4:59" s="31" customFormat="1" x14ac:dyDescent="0.25">
      <c r="D1322" s="16"/>
      <c r="E1322" s="16"/>
      <c r="BF1322" s="42"/>
      <c r="BG1322" s="42"/>
    </row>
    <row r="1323" spans="4:59" s="31" customFormat="1" x14ac:dyDescent="0.25">
      <c r="D1323" s="16"/>
      <c r="E1323" s="16"/>
      <c r="BF1323" s="42"/>
      <c r="BG1323" s="42"/>
    </row>
    <row r="1324" spans="4:59" s="31" customFormat="1" x14ac:dyDescent="0.25">
      <c r="D1324" s="16"/>
      <c r="E1324" s="16"/>
      <c r="BF1324" s="42"/>
      <c r="BG1324" s="42"/>
    </row>
    <row r="1325" spans="4:59" s="31" customFormat="1" x14ac:dyDescent="0.25">
      <c r="D1325" s="16"/>
      <c r="E1325" s="16"/>
      <c r="BF1325" s="42"/>
      <c r="BG1325" s="42"/>
    </row>
    <row r="1326" spans="4:59" s="31" customFormat="1" x14ac:dyDescent="0.25">
      <c r="D1326" s="16"/>
      <c r="E1326" s="16"/>
      <c r="BF1326" s="42"/>
      <c r="BG1326" s="42"/>
    </row>
    <row r="1327" spans="4:59" s="31" customFormat="1" x14ac:dyDescent="0.25">
      <c r="D1327" s="16"/>
      <c r="E1327" s="16"/>
      <c r="BF1327" s="42"/>
      <c r="BG1327" s="42"/>
    </row>
    <row r="1328" spans="4:59" s="31" customFormat="1" x14ac:dyDescent="0.25">
      <c r="D1328" s="16"/>
      <c r="E1328" s="16"/>
      <c r="BF1328" s="42"/>
      <c r="BG1328" s="42"/>
    </row>
    <row r="1329" spans="4:59" s="31" customFormat="1" x14ac:dyDescent="0.25">
      <c r="D1329" s="16"/>
      <c r="E1329" s="16"/>
      <c r="BF1329" s="42"/>
      <c r="BG1329" s="42"/>
    </row>
    <row r="1330" spans="4:59" s="31" customFormat="1" x14ac:dyDescent="0.25">
      <c r="D1330" s="16"/>
      <c r="E1330" s="16"/>
      <c r="BF1330" s="42"/>
      <c r="BG1330" s="42"/>
    </row>
    <row r="1331" spans="4:59" s="31" customFormat="1" x14ac:dyDescent="0.25">
      <c r="D1331" s="16"/>
      <c r="E1331" s="16"/>
      <c r="BF1331" s="42"/>
      <c r="BG1331" s="42"/>
    </row>
    <row r="1332" spans="4:59" s="31" customFormat="1" x14ac:dyDescent="0.25">
      <c r="D1332" s="16"/>
      <c r="E1332" s="16"/>
      <c r="BF1332" s="42"/>
      <c r="BG1332" s="42"/>
    </row>
    <row r="1333" spans="4:59" s="31" customFormat="1" x14ac:dyDescent="0.25">
      <c r="D1333" s="16"/>
      <c r="E1333" s="16"/>
      <c r="BF1333" s="42"/>
      <c r="BG1333" s="42"/>
    </row>
    <row r="1334" spans="4:59" s="31" customFormat="1" x14ac:dyDescent="0.25">
      <c r="D1334" s="16"/>
      <c r="E1334" s="16"/>
      <c r="BF1334" s="42"/>
      <c r="BG1334" s="42"/>
    </row>
    <row r="1335" spans="4:59" s="31" customFormat="1" x14ac:dyDescent="0.25">
      <c r="D1335" s="16"/>
      <c r="E1335" s="16"/>
      <c r="BF1335" s="42"/>
      <c r="BG1335" s="42"/>
    </row>
    <row r="1336" spans="4:59" s="31" customFormat="1" x14ac:dyDescent="0.25">
      <c r="D1336" s="16"/>
      <c r="E1336" s="16"/>
      <c r="BF1336" s="42"/>
      <c r="BG1336" s="42"/>
    </row>
    <row r="1337" spans="4:59" s="31" customFormat="1" x14ac:dyDescent="0.25">
      <c r="D1337" s="16"/>
      <c r="E1337" s="16"/>
      <c r="BF1337" s="42"/>
      <c r="BG1337" s="42"/>
    </row>
    <row r="1338" spans="4:59" s="31" customFormat="1" x14ac:dyDescent="0.25">
      <c r="D1338" s="16"/>
      <c r="E1338" s="16"/>
      <c r="BF1338" s="42"/>
      <c r="BG1338" s="42"/>
    </row>
    <row r="1339" spans="4:59" s="31" customFormat="1" x14ac:dyDescent="0.25">
      <c r="D1339" s="16"/>
      <c r="E1339" s="16"/>
      <c r="BF1339" s="42"/>
      <c r="BG1339" s="42"/>
    </row>
    <row r="1340" spans="4:59" s="31" customFormat="1" x14ac:dyDescent="0.25">
      <c r="D1340" s="16"/>
      <c r="E1340" s="16"/>
      <c r="BF1340" s="42"/>
      <c r="BG1340" s="42"/>
    </row>
    <row r="1341" spans="4:59" s="31" customFormat="1" x14ac:dyDescent="0.25">
      <c r="D1341" s="16"/>
      <c r="E1341" s="16"/>
      <c r="BF1341" s="42"/>
      <c r="BG1341" s="42"/>
    </row>
    <row r="1342" spans="4:59" s="31" customFormat="1" x14ac:dyDescent="0.25">
      <c r="D1342" s="16"/>
      <c r="E1342" s="16"/>
      <c r="BF1342" s="42"/>
      <c r="BG1342" s="42"/>
    </row>
    <row r="1343" spans="4:59" s="31" customFormat="1" x14ac:dyDescent="0.25">
      <c r="D1343" s="16"/>
      <c r="E1343" s="16"/>
      <c r="BF1343" s="42"/>
      <c r="BG1343" s="42"/>
    </row>
    <row r="1344" spans="4:59" s="31" customFormat="1" x14ac:dyDescent="0.25">
      <c r="D1344" s="16"/>
      <c r="E1344" s="16"/>
      <c r="BF1344" s="42"/>
      <c r="BG1344" s="42"/>
    </row>
    <row r="1345" spans="4:59" s="31" customFormat="1" x14ac:dyDescent="0.25">
      <c r="D1345" s="16"/>
      <c r="E1345" s="16"/>
      <c r="BF1345" s="42"/>
      <c r="BG1345" s="42"/>
    </row>
    <row r="1346" spans="4:59" s="31" customFormat="1" x14ac:dyDescent="0.25">
      <c r="D1346" s="16"/>
      <c r="E1346" s="16"/>
      <c r="BF1346" s="42"/>
      <c r="BG1346" s="42"/>
    </row>
    <row r="1347" spans="4:59" s="31" customFormat="1" x14ac:dyDescent="0.25">
      <c r="D1347" s="16"/>
      <c r="E1347" s="16"/>
      <c r="BF1347" s="42"/>
      <c r="BG1347" s="42"/>
    </row>
    <row r="1348" spans="4:59" s="31" customFormat="1" x14ac:dyDescent="0.25">
      <c r="D1348" s="16"/>
      <c r="E1348" s="16"/>
      <c r="BF1348" s="42"/>
      <c r="BG1348" s="42"/>
    </row>
    <row r="1349" spans="4:59" s="31" customFormat="1" x14ac:dyDescent="0.25">
      <c r="D1349" s="16"/>
      <c r="E1349" s="16"/>
      <c r="BF1349" s="42"/>
      <c r="BG1349" s="42"/>
    </row>
    <row r="1350" spans="4:59" s="31" customFormat="1" x14ac:dyDescent="0.25">
      <c r="D1350" s="16"/>
      <c r="E1350" s="16"/>
      <c r="BF1350" s="42"/>
      <c r="BG1350" s="42"/>
    </row>
    <row r="1351" spans="4:59" s="31" customFormat="1" x14ac:dyDescent="0.25">
      <c r="D1351" s="16"/>
      <c r="E1351" s="16"/>
      <c r="BF1351" s="42"/>
      <c r="BG1351" s="42"/>
    </row>
    <row r="1352" spans="4:59" s="31" customFormat="1" x14ac:dyDescent="0.25">
      <c r="D1352" s="16"/>
      <c r="E1352" s="16"/>
      <c r="BF1352" s="42"/>
      <c r="BG1352" s="42"/>
    </row>
    <row r="1353" spans="4:59" s="31" customFormat="1" x14ac:dyDescent="0.25">
      <c r="D1353" s="16"/>
      <c r="E1353" s="16"/>
      <c r="BF1353" s="42"/>
      <c r="BG1353" s="42"/>
    </row>
    <row r="1354" spans="4:59" s="31" customFormat="1" x14ac:dyDescent="0.25">
      <c r="D1354" s="16"/>
      <c r="E1354" s="16"/>
      <c r="BF1354" s="42"/>
      <c r="BG1354" s="42"/>
    </row>
    <row r="1355" spans="4:59" s="31" customFormat="1" x14ac:dyDescent="0.25">
      <c r="D1355" s="16"/>
      <c r="E1355" s="16"/>
      <c r="BF1355" s="42"/>
      <c r="BG1355" s="42"/>
    </row>
    <row r="1356" spans="4:59" s="31" customFormat="1" x14ac:dyDescent="0.25">
      <c r="D1356" s="16"/>
      <c r="E1356" s="16"/>
      <c r="BF1356" s="42"/>
      <c r="BG1356" s="42"/>
    </row>
    <row r="1357" spans="4:59" s="31" customFormat="1" x14ac:dyDescent="0.25">
      <c r="D1357" s="16"/>
      <c r="E1357" s="16"/>
      <c r="BF1357" s="42"/>
      <c r="BG1357" s="42"/>
    </row>
    <row r="1358" spans="4:59" s="31" customFormat="1" x14ac:dyDescent="0.25">
      <c r="D1358" s="16"/>
      <c r="E1358" s="16"/>
      <c r="BF1358" s="42"/>
      <c r="BG1358" s="42"/>
    </row>
    <row r="1359" spans="4:59" s="31" customFormat="1" x14ac:dyDescent="0.25">
      <c r="D1359" s="16"/>
      <c r="E1359" s="16"/>
      <c r="BF1359" s="42"/>
      <c r="BG1359" s="42"/>
    </row>
    <row r="1360" spans="4:59" s="31" customFormat="1" x14ac:dyDescent="0.25">
      <c r="D1360" s="16"/>
      <c r="E1360" s="16"/>
      <c r="BF1360" s="42"/>
      <c r="BG1360" s="42"/>
    </row>
    <row r="1361" spans="4:59" s="31" customFormat="1" x14ac:dyDescent="0.25">
      <c r="D1361" s="16"/>
      <c r="E1361" s="16"/>
      <c r="BF1361" s="42"/>
      <c r="BG1361" s="42"/>
    </row>
    <row r="1362" spans="4:59" s="31" customFormat="1" x14ac:dyDescent="0.25">
      <c r="D1362" s="16"/>
      <c r="E1362" s="16"/>
      <c r="BF1362" s="42"/>
      <c r="BG1362" s="42"/>
    </row>
    <row r="1363" spans="4:59" s="31" customFormat="1" x14ac:dyDescent="0.25">
      <c r="D1363" s="16"/>
      <c r="E1363" s="16"/>
      <c r="BF1363" s="42"/>
      <c r="BG1363" s="42"/>
    </row>
    <row r="1364" spans="4:59" s="31" customFormat="1" x14ac:dyDescent="0.25">
      <c r="D1364" s="16"/>
      <c r="E1364" s="16"/>
      <c r="BF1364" s="42"/>
      <c r="BG1364" s="42"/>
    </row>
    <row r="1365" spans="4:59" s="31" customFormat="1" x14ac:dyDescent="0.25">
      <c r="D1365" s="16"/>
      <c r="E1365" s="16"/>
      <c r="BF1365" s="42"/>
      <c r="BG1365" s="42"/>
    </row>
    <row r="1366" spans="4:59" s="31" customFormat="1" x14ac:dyDescent="0.25">
      <c r="D1366" s="16"/>
      <c r="E1366" s="16"/>
      <c r="BF1366" s="42"/>
      <c r="BG1366" s="42"/>
    </row>
    <row r="1367" spans="4:59" s="31" customFormat="1" x14ac:dyDescent="0.25">
      <c r="D1367" s="16"/>
      <c r="E1367" s="16"/>
      <c r="BF1367" s="42"/>
      <c r="BG1367" s="42"/>
    </row>
    <row r="1368" spans="4:59" s="31" customFormat="1" x14ac:dyDescent="0.25">
      <c r="D1368" s="16"/>
      <c r="E1368" s="16"/>
      <c r="BF1368" s="42"/>
      <c r="BG1368" s="42"/>
    </row>
    <row r="1369" spans="4:59" s="31" customFormat="1" x14ac:dyDescent="0.25">
      <c r="D1369" s="16"/>
      <c r="E1369" s="16"/>
      <c r="BF1369" s="42"/>
      <c r="BG1369" s="42"/>
    </row>
    <row r="1370" spans="4:59" s="31" customFormat="1" x14ac:dyDescent="0.25">
      <c r="D1370" s="16"/>
      <c r="E1370" s="16"/>
      <c r="BF1370" s="42"/>
      <c r="BG1370" s="42"/>
    </row>
    <row r="1371" spans="4:59" s="31" customFormat="1" x14ac:dyDescent="0.25">
      <c r="D1371" s="16"/>
      <c r="E1371" s="16"/>
      <c r="BF1371" s="42"/>
      <c r="BG1371" s="42"/>
    </row>
    <row r="1372" spans="4:59" s="31" customFormat="1" x14ac:dyDescent="0.25">
      <c r="D1372" s="16"/>
      <c r="E1372" s="16"/>
      <c r="BF1372" s="42"/>
      <c r="BG1372" s="42"/>
    </row>
    <row r="1373" spans="4:59" s="31" customFormat="1" x14ac:dyDescent="0.25">
      <c r="D1373" s="16"/>
      <c r="E1373" s="16"/>
      <c r="BF1373" s="42"/>
      <c r="BG1373" s="42"/>
    </row>
    <row r="1374" spans="4:59" s="31" customFormat="1" x14ac:dyDescent="0.25">
      <c r="D1374" s="16"/>
      <c r="E1374" s="16"/>
      <c r="BF1374" s="42"/>
      <c r="BG1374" s="42"/>
    </row>
    <row r="1375" spans="4:59" s="31" customFormat="1" x14ac:dyDescent="0.25">
      <c r="D1375" s="16"/>
      <c r="E1375" s="16"/>
      <c r="BF1375" s="42"/>
      <c r="BG1375" s="42"/>
    </row>
    <row r="1376" spans="4:59" s="31" customFormat="1" x14ac:dyDescent="0.25">
      <c r="D1376" s="16"/>
      <c r="E1376" s="16"/>
      <c r="BF1376" s="42"/>
      <c r="BG1376" s="42"/>
    </row>
    <row r="1377" spans="4:59" s="31" customFormat="1" x14ac:dyDescent="0.25">
      <c r="D1377" s="16"/>
      <c r="E1377" s="16"/>
      <c r="BF1377" s="42"/>
      <c r="BG1377" s="42"/>
    </row>
    <row r="1378" spans="4:59" s="31" customFormat="1" x14ac:dyDescent="0.25">
      <c r="D1378" s="16"/>
      <c r="E1378" s="16"/>
      <c r="BF1378" s="42"/>
      <c r="BG1378" s="42"/>
    </row>
    <row r="1379" spans="4:59" s="31" customFormat="1" x14ac:dyDescent="0.25">
      <c r="D1379" s="16"/>
      <c r="E1379" s="16"/>
      <c r="BF1379" s="42"/>
      <c r="BG1379" s="42"/>
    </row>
    <row r="1380" spans="4:59" s="31" customFormat="1" x14ac:dyDescent="0.25">
      <c r="D1380" s="16"/>
      <c r="E1380" s="16"/>
      <c r="BF1380" s="42"/>
      <c r="BG1380" s="42"/>
    </row>
    <row r="1381" spans="4:59" s="31" customFormat="1" x14ac:dyDescent="0.25">
      <c r="D1381" s="16"/>
      <c r="E1381" s="16"/>
      <c r="BF1381" s="42"/>
      <c r="BG1381" s="42"/>
    </row>
    <row r="1382" spans="4:59" s="31" customFormat="1" x14ac:dyDescent="0.25">
      <c r="D1382" s="16"/>
      <c r="E1382" s="16"/>
      <c r="BF1382" s="42"/>
      <c r="BG1382" s="42"/>
    </row>
    <row r="1383" spans="4:59" s="31" customFormat="1" x14ac:dyDescent="0.25">
      <c r="D1383" s="16"/>
      <c r="E1383" s="16"/>
      <c r="BF1383" s="42"/>
      <c r="BG1383" s="42"/>
    </row>
    <row r="1384" spans="4:59" s="31" customFormat="1" x14ac:dyDescent="0.25">
      <c r="D1384" s="16"/>
      <c r="E1384" s="16"/>
      <c r="BF1384" s="42"/>
      <c r="BG1384" s="42"/>
    </row>
    <row r="1385" spans="4:59" s="31" customFormat="1" x14ac:dyDescent="0.25">
      <c r="D1385" s="16"/>
      <c r="E1385" s="16"/>
      <c r="BF1385" s="42"/>
      <c r="BG1385" s="42"/>
    </row>
    <row r="1386" spans="4:59" s="31" customFormat="1" x14ac:dyDescent="0.25">
      <c r="D1386" s="16"/>
      <c r="E1386" s="16"/>
      <c r="BF1386" s="42"/>
      <c r="BG1386" s="42"/>
    </row>
    <row r="1387" spans="4:59" s="31" customFormat="1" x14ac:dyDescent="0.25">
      <c r="D1387" s="16"/>
      <c r="E1387" s="16"/>
      <c r="BF1387" s="42"/>
      <c r="BG1387" s="42"/>
    </row>
    <row r="1388" spans="4:59" s="31" customFormat="1" x14ac:dyDescent="0.25">
      <c r="D1388" s="16"/>
      <c r="E1388" s="16"/>
      <c r="BF1388" s="42"/>
      <c r="BG1388" s="42"/>
    </row>
    <row r="1389" spans="4:59" s="31" customFormat="1" x14ac:dyDescent="0.25">
      <c r="D1389" s="16"/>
      <c r="E1389" s="16"/>
      <c r="BF1389" s="42"/>
      <c r="BG1389" s="42"/>
    </row>
    <row r="1390" spans="4:59" s="31" customFormat="1" x14ac:dyDescent="0.25">
      <c r="D1390" s="16"/>
      <c r="E1390" s="16"/>
      <c r="BF1390" s="42"/>
      <c r="BG1390" s="42"/>
    </row>
    <row r="1391" spans="4:59" s="31" customFormat="1" x14ac:dyDescent="0.25">
      <c r="D1391" s="16"/>
      <c r="E1391" s="16"/>
      <c r="BF1391" s="42"/>
      <c r="BG1391" s="42"/>
    </row>
    <row r="1392" spans="4:59" s="31" customFormat="1" x14ac:dyDescent="0.25">
      <c r="D1392" s="16"/>
      <c r="E1392" s="16"/>
      <c r="BF1392" s="42"/>
      <c r="BG1392" s="42"/>
    </row>
    <row r="1393" spans="4:59" s="31" customFormat="1" x14ac:dyDescent="0.25">
      <c r="D1393" s="16"/>
      <c r="E1393" s="16"/>
      <c r="BF1393" s="42"/>
      <c r="BG1393" s="42"/>
    </row>
    <row r="1394" spans="4:59" s="31" customFormat="1" x14ac:dyDescent="0.25">
      <c r="D1394" s="16"/>
      <c r="E1394" s="16"/>
      <c r="BF1394" s="42"/>
      <c r="BG1394" s="42"/>
    </row>
    <row r="1395" spans="4:59" s="31" customFormat="1" x14ac:dyDescent="0.25">
      <c r="D1395" s="16"/>
      <c r="E1395" s="16"/>
      <c r="BF1395" s="42"/>
      <c r="BG1395" s="42"/>
    </row>
    <row r="1396" spans="4:59" s="31" customFormat="1" x14ac:dyDescent="0.25">
      <c r="D1396" s="16"/>
      <c r="E1396" s="16"/>
      <c r="BF1396" s="42"/>
      <c r="BG1396" s="42"/>
    </row>
    <row r="1397" spans="4:59" s="31" customFormat="1" x14ac:dyDescent="0.25">
      <c r="D1397" s="16"/>
      <c r="E1397" s="16"/>
      <c r="BF1397" s="42"/>
      <c r="BG1397" s="42"/>
    </row>
    <row r="1398" spans="4:59" s="31" customFormat="1" x14ac:dyDescent="0.25">
      <c r="D1398" s="16"/>
      <c r="E1398" s="16"/>
      <c r="BF1398" s="42"/>
      <c r="BG1398" s="42"/>
    </row>
    <row r="1399" spans="4:59" s="31" customFormat="1" x14ac:dyDescent="0.25">
      <c r="D1399" s="16"/>
      <c r="E1399" s="16"/>
      <c r="BF1399" s="42"/>
      <c r="BG1399" s="42"/>
    </row>
    <row r="1400" spans="4:59" s="31" customFormat="1" x14ac:dyDescent="0.25">
      <c r="D1400" s="16"/>
      <c r="E1400" s="16"/>
      <c r="BF1400" s="42"/>
      <c r="BG1400" s="42"/>
    </row>
    <row r="1401" spans="4:59" s="31" customFormat="1" x14ac:dyDescent="0.25">
      <c r="D1401" s="16"/>
      <c r="E1401" s="16"/>
      <c r="BF1401" s="42"/>
      <c r="BG1401" s="42"/>
    </row>
    <row r="1402" spans="4:59" s="31" customFormat="1" x14ac:dyDescent="0.25">
      <c r="D1402" s="16"/>
      <c r="E1402" s="16"/>
      <c r="BF1402" s="42"/>
      <c r="BG1402" s="42"/>
    </row>
    <row r="1403" spans="4:59" s="31" customFormat="1" x14ac:dyDescent="0.25">
      <c r="D1403" s="16"/>
      <c r="E1403" s="16"/>
      <c r="BF1403" s="42"/>
      <c r="BG1403" s="42"/>
    </row>
    <row r="1404" spans="4:59" s="31" customFormat="1" x14ac:dyDescent="0.25">
      <c r="D1404" s="16"/>
      <c r="E1404" s="16"/>
      <c r="BF1404" s="42"/>
      <c r="BG1404" s="42"/>
    </row>
    <row r="1405" spans="4:59" s="31" customFormat="1" x14ac:dyDescent="0.25">
      <c r="D1405" s="16"/>
      <c r="E1405" s="16"/>
      <c r="BF1405" s="42"/>
      <c r="BG1405" s="42"/>
    </row>
    <row r="1406" spans="4:59" s="31" customFormat="1" x14ac:dyDescent="0.25">
      <c r="D1406" s="16"/>
      <c r="E1406" s="16"/>
      <c r="BF1406" s="42"/>
      <c r="BG1406" s="42"/>
    </row>
    <row r="1407" spans="4:59" s="31" customFormat="1" x14ac:dyDescent="0.25">
      <c r="D1407" s="16"/>
      <c r="E1407" s="16"/>
      <c r="BF1407" s="42"/>
      <c r="BG1407" s="42"/>
    </row>
    <row r="1408" spans="4:59" s="31" customFormat="1" x14ac:dyDescent="0.25">
      <c r="D1408" s="16"/>
      <c r="E1408" s="16"/>
      <c r="BF1408" s="42"/>
      <c r="BG1408" s="42"/>
    </row>
    <row r="1409" spans="4:59" s="31" customFormat="1" x14ac:dyDescent="0.25">
      <c r="D1409" s="16"/>
      <c r="E1409" s="16"/>
      <c r="BF1409" s="42"/>
      <c r="BG1409" s="42"/>
    </row>
    <row r="1410" spans="4:59" s="31" customFormat="1" x14ac:dyDescent="0.25">
      <c r="D1410" s="16"/>
      <c r="E1410" s="16"/>
      <c r="BF1410" s="42"/>
      <c r="BG1410" s="42"/>
    </row>
    <row r="1411" spans="4:59" s="31" customFormat="1" x14ac:dyDescent="0.25">
      <c r="D1411" s="16"/>
      <c r="E1411" s="16"/>
      <c r="BF1411" s="42"/>
      <c r="BG1411" s="42"/>
    </row>
    <row r="1412" spans="4:59" s="31" customFormat="1" x14ac:dyDescent="0.25">
      <c r="D1412" s="16"/>
      <c r="E1412" s="16"/>
      <c r="BF1412" s="42"/>
      <c r="BG1412" s="42"/>
    </row>
    <row r="1413" spans="4:59" s="31" customFormat="1" x14ac:dyDescent="0.25">
      <c r="D1413" s="16"/>
      <c r="E1413" s="16"/>
      <c r="BF1413" s="42"/>
      <c r="BG1413" s="42"/>
    </row>
    <row r="1414" spans="4:59" s="31" customFormat="1" x14ac:dyDescent="0.25">
      <c r="D1414" s="16"/>
      <c r="E1414" s="16"/>
      <c r="BF1414" s="42"/>
      <c r="BG1414" s="42"/>
    </row>
    <row r="1415" spans="4:59" s="31" customFormat="1" x14ac:dyDescent="0.25">
      <c r="D1415" s="16"/>
      <c r="E1415" s="16"/>
      <c r="BF1415" s="42"/>
      <c r="BG1415" s="42"/>
    </row>
    <row r="1416" spans="4:59" s="31" customFormat="1" x14ac:dyDescent="0.25">
      <c r="D1416" s="16"/>
      <c r="E1416" s="16"/>
      <c r="BF1416" s="42"/>
      <c r="BG1416" s="42"/>
    </row>
    <row r="1417" spans="4:59" s="31" customFormat="1" x14ac:dyDescent="0.25">
      <c r="D1417" s="16"/>
      <c r="E1417" s="16"/>
      <c r="BF1417" s="42"/>
      <c r="BG1417" s="42"/>
    </row>
    <row r="1418" spans="4:59" s="31" customFormat="1" x14ac:dyDescent="0.25">
      <c r="D1418" s="16"/>
      <c r="E1418" s="16"/>
      <c r="BF1418" s="42"/>
      <c r="BG1418" s="42"/>
    </row>
    <row r="1419" spans="4:59" s="31" customFormat="1" x14ac:dyDescent="0.25">
      <c r="D1419" s="16"/>
      <c r="E1419" s="16"/>
      <c r="BF1419" s="42"/>
      <c r="BG1419" s="42"/>
    </row>
    <row r="1420" spans="4:59" s="31" customFormat="1" x14ac:dyDescent="0.25">
      <c r="D1420" s="16"/>
      <c r="E1420" s="16"/>
      <c r="BF1420" s="42"/>
      <c r="BG1420" s="42"/>
    </row>
    <row r="1421" spans="4:59" s="31" customFormat="1" x14ac:dyDescent="0.25">
      <c r="D1421" s="16"/>
      <c r="E1421" s="16"/>
      <c r="BF1421" s="42"/>
      <c r="BG1421" s="42"/>
    </row>
    <row r="1422" spans="4:59" s="31" customFormat="1" x14ac:dyDescent="0.25">
      <c r="D1422" s="16"/>
      <c r="E1422" s="16"/>
      <c r="BF1422" s="42"/>
      <c r="BG1422" s="42"/>
    </row>
    <row r="1423" spans="4:59" s="31" customFormat="1" x14ac:dyDescent="0.25">
      <c r="D1423" s="16"/>
      <c r="E1423" s="16"/>
      <c r="BF1423" s="42"/>
      <c r="BG1423" s="42"/>
    </row>
    <row r="1424" spans="4:59" s="31" customFormat="1" x14ac:dyDescent="0.25">
      <c r="D1424" s="16"/>
      <c r="E1424" s="16"/>
      <c r="BF1424" s="42"/>
      <c r="BG1424" s="42"/>
    </row>
    <row r="1425" spans="4:59" s="31" customFormat="1" x14ac:dyDescent="0.25">
      <c r="D1425" s="16"/>
      <c r="E1425" s="16"/>
      <c r="BF1425" s="42"/>
      <c r="BG1425" s="42"/>
    </row>
    <row r="1426" spans="4:59" s="31" customFormat="1" x14ac:dyDescent="0.25">
      <c r="D1426" s="16"/>
      <c r="E1426" s="16"/>
      <c r="BF1426" s="42"/>
      <c r="BG1426" s="42"/>
    </row>
    <row r="1427" spans="4:59" s="31" customFormat="1" x14ac:dyDescent="0.25">
      <c r="D1427" s="16"/>
      <c r="E1427" s="16"/>
      <c r="BF1427" s="42"/>
      <c r="BG1427" s="42"/>
    </row>
    <row r="1428" spans="4:59" s="31" customFormat="1" x14ac:dyDescent="0.25">
      <c r="D1428" s="16"/>
      <c r="E1428" s="16"/>
      <c r="BF1428" s="42"/>
      <c r="BG1428" s="42"/>
    </row>
    <row r="1429" spans="4:59" s="31" customFormat="1" x14ac:dyDescent="0.25">
      <c r="D1429" s="16"/>
      <c r="E1429" s="16"/>
      <c r="BF1429" s="42"/>
      <c r="BG1429" s="42"/>
    </row>
    <row r="1430" spans="4:59" s="31" customFormat="1" x14ac:dyDescent="0.25">
      <c r="D1430" s="16"/>
      <c r="E1430" s="16"/>
      <c r="BF1430" s="42"/>
      <c r="BG1430" s="42"/>
    </row>
    <row r="1431" spans="4:59" s="31" customFormat="1" x14ac:dyDescent="0.25">
      <c r="D1431" s="16"/>
      <c r="E1431" s="16"/>
      <c r="BF1431" s="42"/>
      <c r="BG1431" s="42"/>
    </row>
    <row r="1432" spans="4:59" s="31" customFormat="1" x14ac:dyDescent="0.25">
      <c r="D1432" s="16"/>
      <c r="E1432" s="16"/>
      <c r="BF1432" s="42"/>
      <c r="BG1432" s="42"/>
    </row>
    <row r="1433" spans="4:59" s="31" customFormat="1" x14ac:dyDescent="0.25">
      <c r="D1433" s="16"/>
      <c r="E1433" s="16"/>
      <c r="BF1433" s="42"/>
      <c r="BG1433" s="42"/>
    </row>
    <row r="1434" spans="4:59" s="31" customFormat="1" x14ac:dyDescent="0.25">
      <c r="D1434" s="16"/>
      <c r="E1434" s="16"/>
      <c r="BF1434" s="42"/>
      <c r="BG1434" s="42"/>
    </row>
    <row r="1435" spans="4:59" s="31" customFormat="1" x14ac:dyDescent="0.25">
      <c r="D1435" s="16"/>
      <c r="E1435" s="16"/>
      <c r="BF1435" s="42"/>
      <c r="BG1435" s="42"/>
    </row>
    <row r="1436" spans="4:59" s="31" customFormat="1" x14ac:dyDescent="0.25">
      <c r="D1436" s="16"/>
      <c r="E1436" s="16"/>
      <c r="BF1436" s="42"/>
      <c r="BG1436" s="42"/>
    </row>
    <row r="1437" spans="4:59" s="31" customFormat="1" x14ac:dyDescent="0.25">
      <c r="D1437" s="16"/>
      <c r="E1437" s="16"/>
      <c r="BF1437" s="42"/>
      <c r="BG1437" s="42"/>
    </row>
    <row r="1438" spans="4:59" s="31" customFormat="1" x14ac:dyDescent="0.25">
      <c r="D1438" s="16"/>
      <c r="E1438" s="16"/>
      <c r="BF1438" s="42"/>
      <c r="BG1438" s="42"/>
    </row>
    <row r="1439" spans="4:59" s="31" customFormat="1" x14ac:dyDescent="0.25">
      <c r="D1439" s="16"/>
      <c r="E1439" s="16"/>
      <c r="BF1439" s="42"/>
      <c r="BG1439" s="42"/>
    </row>
    <row r="1440" spans="4:59" s="31" customFormat="1" x14ac:dyDescent="0.25">
      <c r="D1440" s="16"/>
      <c r="E1440" s="16"/>
      <c r="BF1440" s="42"/>
      <c r="BG1440" s="42"/>
    </row>
    <row r="1441" spans="4:59" s="31" customFormat="1" x14ac:dyDescent="0.25">
      <c r="D1441" s="16"/>
      <c r="E1441" s="16"/>
      <c r="BF1441" s="42"/>
      <c r="BG1441" s="42"/>
    </row>
    <row r="1442" spans="4:59" s="31" customFormat="1" x14ac:dyDescent="0.25">
      <c r="D1442" s="16"/>
      <c r="E1442" s="16"/>
      <c r="BF1442" s="42"/>
      <c r="BG1442" s="42"/>
    </row>
    <row r="1443" spans="4:59" s="31" customFormat="1" x14ac:dyDescent="0.25">
      <c r="D1443" s="16"/>
      <c r="E1443" s="16"/>
      <c r="BF1443" s="42"/>
      <c r="BG1443" s="42"/>
    </row>
    <row r="1444" spans="4:59" s="31" customFormat="1" x14ac:dyDescent="0.25">
      <c r="D1444" s="16"/>
      <c r="E1444" s="16"/>
      <c r="BF1444" s="42"/>
      <c r="BG1444" s="42"/>
    </row>
    <row r="1445" spans="4:59" s="31" customFormat="1" x14ac:dyDescent="0.25">
      <c r="D1445" s="16"/>
      <c r="E1445" s="16"/>
      <c r="BF1445" s="42"/>
      <c r="BG1445" s="42"/>
    </row>
    <row r="1446" spans="4:59" s="31" customFormat="1" x14ac:dyDescent="0.25">
      <c r="D1446" s="16"/>
      <c r="E1446" s="16"/>
      <c r="BF1446" s="42"/>
      <c r="BG1446" s="42"/>
    </row>
    <row r="1447" spans="4:59" s="31" customFormat="1" x14ac:dyDescent="0.25">
      <c r="D1447" s="16"/>
      <c r="E1447" s="16"/>
      <c r="BF1447" s="42"/>
      <c r="BG1447" s="42"/>
    </row>
    <row r="1448" spans="4:59" s="31" customFormat="1" x14ac:dyDescent="0.25">
      <c r="D1448" s="16"/>
      <c r="E1448" s="16"/>
      <c r="BF1448" s="42"/>
      <c r="BG1448" s="42"/>
    </row>
    <row r="1449" spans="4:59" s="31" customFormat="1" x14ac:dyDescent="0.25">
      <c r="D1449" s="16"/>
      <c r="E1449" s="16"/>
      <c r="BF1449" s="42"/>
      <c r="BG1449" s="42"/>
    </row>
    <row r="1450" spans="4:59" s="31" customFormat="1" x14ac:dyDescent="0.25">
      <c r="D1450" s="16"/>
      <c r="E1450" s="16"/>
      <c r="BF1450" s="42"/>
      <c r="BG1450" s="42"/>
    </row>
    <row r="1451" spans="4:59" s="31" customFormat="1" x14ac:dyDescent="0.25">
      <c r="D1451" s="16"/>
      <c r="E1451" s="16"/>
      <c r="BF1451" s="42"/>
      <c r="BG1451" s="42"/>
    </row>
    <row r="1452" spans="4:59" s="31" customFormat="1" x14ac:dyDescent="0.25">
      <c r="D1452" s="16"/>
      <c r="E1452" s="16"/>
      <c r="BF1452" s="42"/>
      <c r="BG1452" s="42"/>
    </row>
    <row r="1453" spans="4:59" s="31" customFormat="1" x14ac:dyDescent="0.25">
      <c r="D1453" s="16"/>
      <c r="E1453" s="16"/>
      <c r="BF1453" s="42"/>
      <c r="BG1453" s="42"/>
    </row>
    <row r="1454" spans="4:59" s="31" customFormat="1" x14ac:dyDescent="0.25">
      <c r="D1454" s="16"/>
      <c r="E1454" s="16"/>
      <c r="BF1454" s="42"/>
      <c r="BG1454" s="42"/>
    </row>
    <row r="1455" spans="4:59" s="31" customFormat="1" x14ac:dyDescent="0.25">
      <c r="D1455" s="16"/>
      <c r="E1455" s="16"/>
      <c r="BF1455" s="42"/>
      <c r="BG1455" s="42"/>
    </row>
    <row r="1456" spans="4:59" s="31" customFormat="1" x14ac:dyDescent="0.25">
      <c r="D1456" s="16"/>
      <c r="E1456" s="16"/>
      <c r="BF1456" s="42"/>
      <c r="BG1456" s="42"/>
    </row>
    <row r="1457" spans="4:59" s="31" customFormat="1" x14ac:dyDescent="0.25">
      <c r="D1457" s="16"/>
      <c r="E1457" s="16"/>
      <c r="BF1457" s="42"/>
      <c r="BG1457" s="42"/>
    </row>
    <row r="1458" spans="4:59" s="31" customFormat="1" x14ac:dyDescent="0.25">
      <c r="D1458" s="16"/>
      <c r="E1458" s="16"/>
      <c r="BF1458" s="42"/>
      <c r="BG1458" s="42"/>
    </row>
    <row r="1459" spans="4:59" s="31" customFormat="1" x14ac:dyDescent="0.25">
      <c r="D1459" s="16"/>
      <c r="E1459" s="16"/>
      <c r="BF1459" s="42"/>
      <c r="BG1459" s="42"/>
    </row>
    <row r="1460" spans="4:59" s="31" customFormat="1" x14ac:dyDescent="0.25">
      <c r="D1460" s="16"/>
      <c r="E1460" s="16"/>
      <c r="BF1460" s="42"/>
      <c r="BG1460" s="42"/>
    </row>
    <row r="1461" spans="4:59" s="31" customFormat="1" x14ac:dyDescent="0.25">
      <c r="D1461" s="16"/>
      <c r="E1461" s="16"/>
      <c r="BF1461" s="42"/>
      <c r="BG1461" s="42"/>
    </row>
    <row r="1462" spans="4:59" s="31" customFormat="1" x14ac:dyDescent="0.25">
      <c r="D1462" s="16"/>
      <c r="E1462" s="16"/>
      <c r="BF1462" s="42"/>
      <c r="BG1462" s="42"/>
    </row>
    <row r="1463" spans="4:59" s="31" customFormat="1" x14ac:dyDescent="0.25">
      <c r="D1463" s="16"/>
      <c r="E1463" s="16"/>
      <c r="BF1463" s="42"/>
      <c r="BG1463" s="42"/>
    </row>
    <row r="1464" spans="4:59" s="31" customFormat="1" x14ac:dyDescent="0.25">
      <c r="D1464" s="16"/>
      <c r="E1464" s="16"/>
      <c r="BF1464" s="42"/>
      <c r="BG1464" s="42"/>
    </row>
    <row r="1465" spans="4:59" s="31" customFormat="1" x14ac:dyDescent="0.25">
      <c r="D1465" s="16"/>
      <c r="E1465" s="16"/>
      <c r="BF1465" s="42"/>
      <c r="BG1465" s="42"/>
    </row>
    <row r="1466" spans="4:59" s="31" customFormat="1" x14ac:dyDescent="0.25">
      <c r="D1466" s="16"/>
      <c r="E1466" s="16"/>
      <c r="BF1466" s="42"/>
      <c r="BG1466" s="42"/>
    </row>
    <row r="1467" spans="4:59" s="31" customFormat="1" x14ac:dyDescent="0.25">
      <c r="D1467" s="16"/>
      <c r="E1467" s="16"/>
      <c r="BF1467" s="42"/>
      <c r="BG1467" s="42"/>
    </row>
    <row r="1468" spans="4:59" s="31" customFormat="1" x14ac:dyDescent="0.25">
      <c r="D1468" s="16"/>
      <c r="E1468" s="16"/>
      <c r="BF1468" s="42"/>
      <c r="BG1468" s="42"/>
    </row>
    <row r="1469" spans="4:59" s="31" customFormat="1" x14ac:dyDescent="0.25">
      <c r="D1469" s="16"/>
      <c r="E1469" s="16"/>
      <c r="BF1469" s="42"/>
      <c r="BG1469" s="42"/>
    </row>
    <row r="1470" spans="4:59" s="31" customFormat="1" x14ac:dyDescent="0.25">
      <c r="D1470" s="16"/>
      <c r="E1470" s="16"/>
      <c r="BF1470" s="42"/>
      <c r="BG1470" s="42"/>
    </row>
    <row r="1471" spans="4:59" s="31" customFormat="1" x14ac:dyDescent="0.25">
      <c r="D1471" s="16"/>
      <c r="E1471" s="16"/>
      <c r="BF1471" s="42"/>
      <c r="BG1471" s="42"/>
    </row>
    <row r="1472" spans="4:59" s="31" customFormat="1" x14ac:dyDescent="0.25">
      <c r="D1472" s="16"/>
      <c r="E1472" s="16"/>
      <c r="BF1472" s="42"/>
      <c r="BG1472" s="42"/>
    </row>
    <row r="1473" spans="4:59" s="31" customFormat="1" x14ac:dyDescent="0.25">
      <c r="D1473" s="16"/>
      <c r="E1473" s="16"/>
      <c r="BF1473" s="42"/>
      <c r="BG1473" s="42"/>
    </row>
    <row r="1474" spans="4:59" s="31" customFormat="1" x14ac:dyDescent="0.25">
      <c r="D1474" s="16"/>
      <c r="E1474" s="16"/>
      <c r="BF1474" s="42"/>
      <c r="BG1474" s="42"/>
    </row>
    <row r="1475" spans="4:59" s="31" customFormat="1" x14ac:dyDescent="0.25">
      <c r="D1475" s="16"/>
      <c r="E1475" s="16"/>
      <c r="BF1475" s="42"/>
      <c r="BG1475" s="42"/>
    </row>
    <row r="1476" spans="4:59" s="31" customFormat="1" x14ac:dyDescent="0.25">
      <c r="D1476" s="16"/>
      <c r="E1476" s="16"/>
      <c r="BF1476" s="42"/>
      <c r="BG1476" s="42"/>
    </row>
    <row r="1477" spans="4:59" s="31" customFormat="1" x14ac:dyDescent="0.25">
      <c r="D1477" s="16"/>
      <c r="E1477" s="16"/>
      <c r="BF1477" s="42"/>
      <c r="BG1477" s="42"/>
    </row>
    <row r="1478" spans="4:59" s="31" customFormat="1" x14ac:dyDescent="0.25">
      <c r="D1478" s="16"/>
      <c r="E1478" s="16"/>
      <c r="BF1478" s="42"/>
      <c r="BG1478" s="42"/>
    </row>
    <row r="1479" spans="4:59" s="31" customFormat="1" x14ac:dyDescent="0.25">
      <c r="D1479" s="16"/>
      <c r="E1479" s="16"/>
      <c r="BF1479" s="42"/>
      <c r="BG1479" s="42"/>
    </row>
    <row r="1480" spans="4:59" s="31" customFormat="1" x14ac:dyDescent="0.25">
      <c r="D1480" s="16"/>
      <c r="E1480" s="16"/>
      <c r="BF1480" s="42"/>
      <c r="BG1480" s="42"/>
    </row>
    <row r="1481" spans="4:59" s="31" customFormat="1" x14ac:dyDescent="0.25">
      <c r="D1481" s="16"/>
      <c r="E1481" s="16"/>
      <c r="BF1481" s="42"/>
      <c r="BG1481" s="42"/>
    </row>
    <row r="1482" spans="4:59" s="31" customFormat="1" x14ac:dyDescent="0.25">
      <c r="D1482" s="16"/>
      <c r="E1482" s="16"/>
      <c r="BF1482" s="42"/>
      <c r="BG1482" s="42"/>
    </row>
    <row r="1483" spans="4:59" s="31" customFormat="1" x14ac:dyDescent="0.25">
      <c r="D1483" s="16"/>
      <c r="E1483" s="16"/>
      <c r="BF1483" s="42"/>
      <c r="BG1483" s="42"/>
    </row>
    <row r="1484" spans="4:59" s="31" customFormat="1" x14ac:dyDescent="0.25">
      <c r="D1484" s="16"/>
      <c r="E1484" s="16"/>
      <c r="BF1484" s="42"/>
      <c r="BG1484" s="42"/>
    </row>
    <row r="1485" spans="4:59" s="31" customFormat="1" x14ac:dyDescent="0.25">
      <c r="D1485" s="16"/>
      <c r="E1485" s="16"/>
      <c r="BF1485" s="42"/>
      <c r="BG1485" s="42"/>
    </row>
    <row r="1486" spans="4:59" s="31" customFormat="1" x14ac:dyDescent="0.25">
      <c r="D1486" s="16"/>
      <c r="E1486" s="16"/>
      <c r="BF1486" s="42"/>
      <c r="BG1486" s="42"/>
    </row>
    <row r="1487" spans="4:59" s="31" customFormat="1" x14ac:dyDescent="0.25">
      <c r="D1487" s="16"/>
      <c r="E1487" s="16"/>
      <c r="BF1487" s="42"/>
      <c r="BG1487" s="42"/>
    </row>
    <row r="1488" spans="4:59" s="31" customFormat="1" x14ac:dyDescent="0.25">
      <c r="D1488" s="16"/>
      <c r="E1488" s="16"/>
      <c r="BF1488" s="42"/>
      <c r="BG1488" s="42"/>
    </row>
    <row r="1489" spans="4:59" s="31" customFormat="1" x14ac:dyDescent="0.25">
      <c r="D1489" s="16"/>
      <c r="E1489" s="16"/>
      <c r="BF1489" s="42"/>
      <c r="BG1489" s="42"/>
    </row>
    <row r="1490" spans="4:59" s="31" customFormat="1" x14ac:dyDescent="0.25">
      <c r="D1490" s="16"/>
      <c r="E1490" s="16"/>
      <c r="BF1490" s="42"/>
      <c r="BG1490" s="42"/>
    </row>
    <row r="1491" spans="4:59" s="31" customFormat="1" x14ac:dyDescent="0.25">
      <c r="D1491" s="16"/>
      <c r="E1491" s="16"/>
      <c r="BF1491" s="42"/>
      <c r="BG1491" s="42"/>
    </row>
    <row r="1492" spans="4:59" s="31" customFormat="1" x14ac:dyDescent="0.25">
      <c r="D1492" s="16"/>
      <c r="E1492" s="16"/>
      <c r="BF1492" s="42"/>
      <c r="BG1492" s="42"/>
    </row>
    <row r="1493" spans="4:59" s="31" customFormat="1" x14ac:dyDescent="0.25">
      <c r="D1493" s="16"/>
      <c r="E1493" s="16"/>
      <c r="BF1493" s="42"/>
      <c r="BG1493" s="42"/>
    </row>
    <row r="1494" spans="4:59" s="31" customFormat="1" x14ac:dyDescent="0.25">
      <c r="D1494" s="16"/>
      <c r="E1494" s="16"/>
      <c r="BF1494" s="42"/>
      <c r="BG1494" s="42"/>
    </row>
    <row r="1495" spans="4:59" s="31" customFormat="1" x14ac:dyDescent="0.25">
      <c r="D1495" s="16"/>
      <c r="E1495" s="16"/>
      <c r="BF1495" s="42"/>
      <c r="BG1495" s="42"/>
    </row>
    <row r="1496" spans="4:59" s="31" customFormat="1" x14ac:dyDescent="0.25">
      <c r="D1496" s="16"/>
      <c r="E1496" s="16"/>
      <c r="BF1496" s="42"/>
      <c r="BG1496" s="42"/>
    </row>
    <row r="1497" spans="4:59" s="31" customFormat="1" x14ac:dyDescent="0.25">
      <c r="D1497" s="16"/>
      <c r="E1497" s="16"/>
      <c r="BF1497" s="42"/>
      <c r="BG1497" s="42"/>
    </row>
    <row r="1498" spans="4:59" s="31" customFormat="1" x14ac:dyDescent="0.25">
      <c r="D1498" s="16"/>
      <c r="E1498" s="16"/>
      <c r="BF1498" s="42"/>
      <c r="BG1498" s="42"/>
    </row>
    <row r="1499" spans="4:59" s="31" customFormat="1" x14ac:dyDescent="0.25">
      <c r="D1499" s="16"/>
      <c r="E1499" s="16"/>
      <c r="BF1499" s="42"/>
      <c r="BG1499" s="42"/>
    </row>
    <row r="1500" spans="4:59" s="31" customFormat="1" x14ac:dyDescent="0.25">
      <c r="D1500" s="16"/>
      <c r="E1500" s="16"/>
      <c r="BF1500" s="42"/>
      <c r="BG1500" s="42"/>
    </row>
    <row r="1501" spans="4:59" s="31" customFormat="1" x14ac:dyDescent="0.25">
      <c r="D1501" s="16"/>
      <c r="E1501" s="16"/>
      <c r="BF1501" s="42"/>
      <c r="BG1501" s="42"/>
    </row>
    <row r="1502" spans="4:59" s="31" customFormat="1" x14ac:dyDescent="0.25">
      <c r="D1502" s="16"/>
      <c r="E1502" s="16"/>
      <c r="BF1502" s="42"/>
      <c r="BG1502" s="42"/>
    </row>
    <row r="1503" spans="4:59" s="31" customFormat="1" x14ac:dyDescent="0.25">
      <c r="D1503" s="16"/>
      <c r="E1503" s="16"/>
      <c r="BF1503" s="42"/>
      <c r="BG1503" s="42"/>
    </row>
    <row r="1504" spans="4:59" s="31" customFormat="1" x14ac:dyDescent="0.25">
      <c r="D1504" s="16"/>
      <c r="E1504" s="16"/>
      <c r="BF1504" s="42"/>
      <c r="BG1504" s="42"/>
    </row>
    <row r="1505" spans="4:59" s="31" customFormat="1" x14ac:dyDescent="0.25">
      <c r="D1505" s="16"/>
      <c r="E1505" s="16"/>
      <c r="BF1505" s="42"/>
      <c r="BG1505" s="42"/>
    </row>
    <row r="1506" spans="4:59" s="31" customFormat="1" x14ac:dyDescent="0.25">
      <c r="D1506" s="16"/>
      <c r="E1506" s="16"/>
      <c r="BF1506" s="42"/>
      <c r="BG1506" s="42"/>
    </row>
    <row r="1507" spans="4:59" s="31" customFormat="1" x14ac:dyDescent="0.25">
      <c r="D1507" s="16"/>
      <c r="E1507" s="16"/>
      <c r="BF1507" s="42"/>
      <c r="BG1507" s="42"/>
    </row>
    <row r="1508" spans="4:59" s="31" customFormat="1" x14ac:dyDescent="0.25">
      <c r="D1508" s="16"/>
      <c r="E1508" s="16"/>
      <c r="BF1508" s="42"/>
      <c r="BG1508" s="42"/>
    </row>
    <row r="1509" spans="4:59" s="31" customFormat="1" x14ac:dyDescent="0.25">
      <c r="D1509" s="16"/>
      <c r="E1509" s="16"/>
      <c r="BF1509" s="42"/>
      <c r="BG1509" s="42"/>
    </row>
    <row r="1510" spans="4:59" s="31" customFormat="1" x14ac:dyDescent="0.25">
      <c r="D1510" s="16"/>
      <c r="E1510" s="16"/>
      <c r="BF1510" s="42"/>
      <c r="BG1510" s="42"/>
    </row>
    <row r="1511" spans="4:59" s="31" customFormat="1" x14ac:dyDescent="0.25">
      <c r="D1511" s="16"/>
      <c r="E1511" s="16"/>
      <c r="BF1511" s="42"/>
      <c r="BG1511" s="42"/>
    </row>
    <row r="1512" spans="4:59" s="31" customFormat="1" x14ac:dyDescent="0.25">
      <c r="D1512" s="16"/>
      <c r="E1512" s="16"/>
      <c r="BF1512" s="42"/>
      <c r="BG1512" s="42"/>
    </row>
    <row r="1513" spans="4:59" s="31" customFormat="1" x14ac:dyDescent="0.25">
      <c r="D1513" s="16"/>
      <c r="E1513" s="16"/>
      <c r="BF1513" s="42"/>
      <c r="BG1513" s="42"/>
    </row>
    <row r="1514" spans="4:59" s="31" customFormat="1" x14ac:dyDescent="0.25">
      <c r="D1514" s="16"/>
      <c r="E1514" s="16"/>
      <c r="BF1514" s="42"/>
      <c r="BG1514" s="42"/>
    </row>
    <row r="1515" spans="4:59" s="31" customFormat="1" x14ac:dyDescent="0.25">
      <c r="D1515" s="16"/>
      <c r="E1515" s="16"/>
      <c r="BF1515" s="42"/>
      <c r="BG1515" s="42"/>
    </row>
    <row r="1516" spans="4:59" s="31" customFormat="1" x14ac:dyDescent="0.25">
      <c r="D1516" s="16"/>
      <c r="E1516" s="16"/>
      <c r="BF1516" s="42"/>
      <c r="BG1516" s="42"/>
    </row>
    <row r="1517" spans="4:59" s="31" customFormat="1" x14ac:dyDescent="0.25">
      <c r="D1517" s="16"/>
      <c r="E1517" s="16"/>
      <c r="BF1517" s="42"/>
      <c r="BG1517" s="42"/>
    </row>
    <row r="1518" spans="4:59" s="31" customFormat="1" x14ac:dyDescent="0.25">
      <c r="D1518" s="16"/>
      <c r="E1518" s="16"/>
      <c r="BF1518" s="42"/>
      <c r="BG1518" s="42"/>
    </row>
    <row r="1519" spans="4:59" s="31" customFormat="1" x14ac:dyDescent="0.25">
      <c r="D1519" s="16"/>
      <c r="E1519" s="16"/>
      <c r="BF1519" s="42"/>
      <c r="BG1519" s="42"/>
    </row>
    <row r="1520" spans="4:59" s="31" customFormat="1" x14ac:dyDescent="0.25">
      <c r="D1520" s="16"/>
      <c r="E1520" s="16"/>
      <c r="BF1520" s="42"/>
      <c r="BG1520" s="42"/>
    </row>
    <row r="1521" spans="4:59" s="31" customFormat="1" x14ac:dyDescent="0.25">
      <c r="D1521" s="16"/>
      <c r="E1521" s="16"/>
      <c r="BF1521" s="42"/>
      <c r="BG1521" s="42"/>
    </row>
    <row r="1522" spans="4:59" s="31" customFormat="1" x14ac:dyDescent="0.25">
      <c r="D1522" s="16"/>
      <c r="E1522" s="16"/>
      <c r="BF1522" s="42"/>
      <c r="BG1522" s="42"/>
    </row>
    <row r="1523" spans="4:59" s="31" customFormat="1" x14ac:dyDescent="0.25">
      <c r="D1523" s="16"/>
      <c r="E1523" s="16"/>
      <c r="BF1523" s="42"/>
      <c r="BG1523" s="42"/>
    </row>
    <row r="1524" spans="4:59" s="31" customFormat="1" x14ac:dyDescent="0.25">
      <c r="D1524" s="16"/>
      <c r="E1524" s="16"/>
      <c r="BF1524" s="42"/>
      <c r="BG1524" s="42"/>
    </row>
    <row r="1525" spans="4:59" s="31" customFormat="1" x14ac:dyDescent="0.25">
      <c r="D1525" s="16"/>
      <c r="E1525" s="16"/>
      <c r="BF1525" s="42"/>
      <c r="BG1525" s="42"/>
    </row>
    <row r="1526" spans="4:59" s="31" customFormat="1" x14ac:dyDescent="0.25">
      <c r="D1526" s="16"/>
      <c r="E1526" s="16"/>
      <c r="BF1526" s="42"/>
      <c r="BG1526" s="42"/>
    </row>
    <row r="1527" spans="4:59" s="31" customFormat="1" x14ac:dyDescent="0.25">
      <c r="D1527" s="16"/>
      <c r="E1527" s="16"/>
      <c r="BF1527" s="42"/>
      <c r="BG1527" s="42"/>
    </row>
    <row r="1528" spans="4:59" s="31" customFormat="1" x14ac:dyDescent="0.25">
      <c r="D1528" s="16"/>
      <c r="E1528" s="16"/>
      <c r="BF1528" s="42"/>
      <c r="BG1528" s="42"/>
    </row>
    <row r="1529" spans="4:59" s="31" customFormat="1" x14ac:dyDescent="0.25">
      <c r="D1529" s="16"/>
      <c r="E1529" s="16"/>
      <c r="BF1529" s="42"/>
      <c r="BG1529" s="42"/>
    </row>
    <row r="1530" spans="4:59" s="31" customFormat="1" x14ac:dyDescent="0.25">
      <c r="D1530" s="16"/>
      <c r="E1530" s="16"/>
      <c r="BF1530" s="42"/>
      <c r="BG1530" s="42"/>
    </row>
    <row r="1531" spans="4:59" s="31" customFormat="1" x14ac:dyDescent="0.25">
      <c r="D1531" s="16"/>
      <c r="E1531" s="16"/>
      <c r="BF1531" s="42"/>
      <c r="BG1531" s="42"/>
    </row>
    <row r="1532" spans="4:59" s="31" customFormat="1" x14ac:dyDescent="0.25">
      <c r="D1532" s="16"/>
      <c r="E1532" s="16"/>
      <c r="BF1532" s="42"/>
      <c r="BG1532" s="42"/>
    </row>
    <row r="1533" spans="4:59" s="31" customFormat="1" x14ac:dyDescent="0.25">
      <c r="D1533" s="16"/>
      <c r="E1533" s="16"/>
      <c r="BF1533" s="42"/>
      <c r="BG1533" s="42"/>
    </row>
    <row r="1534" spans="4:59" s="31" customFormat="1" x14ac:dyDescent="0.25">
      <c r="D1534" s="16"/>
      <c r="E1534" s="16"/>
      <c r="BF1534" s="42"/>
      <c r="BG1534" s="42"/>
    </row>
    <row r="1535" spans="4:59" s="31" customFormat="1" x14ac:dyDescent="0.25">
      <c r="D1535" s="16"/>
      <c r="E1535" s="16"/>
      <c r="BF1535" s="42"/>
      <c r="BG1535" s="42"/>
    </row>
    <row r="1536" spans="4:59" s="31" customFormat="1" x14ac:dyDescent="0.25">
      <c r="D1536" s="16"/>
      <c r="E1536" s="16"/>
      <c r="BF1536" s="42"/>
      <c r="BG1536" s="42"/>
    </row>
    <row r="1537" spans="4:59" s="31" customFormat="1" x14ac:dyDescent="0.25">
      <c r="D1537" s="16"/>
      <c r="E1537" s="16"/>
      <c r="BF1537" s="42"/>
      <c r="BG1537" s="42"/>
    </row>
    <row r="1538" spans="4:59" s="31" customFormat="1" x14ac:dyDescent="0.25">
      <c r="D1538" s="16"/>
      <c r="E1538" s="16"/>
      <c r="BF1538" s="42"/>
      <c r="BG1538" s="42"/>
    </row>
    <row r="1539" spans="4:59" s="31" customFormat="1" x14ac:dyDescent="0.25">
      <c r="D1539" s="16"/>
      <c r="E1539" s="16"/>
      <c r="BF1539" s="42"/>
      <c r="BG1539" s="42"/>
    </row>
    <row r="1540" spans="4:59" s="31" customFormat="1" x14ac:dyDescent="0.25">
      <c r="D1540" s="16"/>
      <c r="E1540" s="16"/>
      <c r="BF1540" s="42"/>
      <c r="BG1540" s="42"/>
    </row>
    <row r="1541" spans="4:59" s="31" customFormat="1" x14ac:dyDescent="0.25">
      <c r="D1541" s="16"/>
      <c r="E1541" s="16"/>
      <c r="BF1541" s="42"/>
      <c r="BG1541" s="42"/>
    </row>
    <row r="1542" spans="4:59" s="31" customFormat="1" x14ac:dyDescent="0.25">
      <c r="D1542" s="16"/>
      <c r="E1542" s="16"/>
      <c r="BF1542" s="42"/>
      <c r="BG1542" s="42"/>
    </row>
    <row r="1543" spans="4:59" s="31" customFormat="1" x14ac:dyDescent="0.25">
      <c r="D1543" s="16"/>
      <c r="E1543" s="16"/>
      <c r="BF1543" s="42"/>
      <c r="BG1543" s="42"/>
    </row>
    <row r="1544" spans="4:59" s="31" customFormat="1" x14ac:dyDescent="0.25">
      <c r="D1544" s="16"/>
      <c r="E1544" s="16"/>
      <c r="BF1544" s="42"/>
      <c r="BG1544" s="42"/>
    </row>
    <row r="1545" spans="4:59" s="31" customFormat="1" x14ac:dyDescent="0.25">
      <c r="D1545" s="16"/>
      <c r="E1545" s="16"/>
      <c r="BF1545" s="42"/>
      <c r="BG1545" s="42"/>
    </row>
    <row r="1546" spans="4:59" s="31" customFormat="1" x14ac:dyDescent="0.25">
      <c r="D1546" s="16"/>
      <c r="E1546" s="16"/>
      <c r="BF1546" s="42"/>
      <c r="BG1546" s="42"/>
    </row>
    <row r="1547" spans="4:59" s="31" customFormat="1" x14ac:dyDescent="0.25">
      <c r="D1547" s="16"/>
      <c r="E1547" s="16"/>
      <c r="BF1547" s="42"/>
      <c r="BG1547" s="42"/>
    </row>
    <row r="1548" spans="4:59" s="31" customFormat="1" x14ac:dyDescent="0.25">
      <c r="D1548" s="16"/>
      <c r="E1548" s="16"/>
      <c r="BF1548" s="42"/>
      <c r="BG1548" s="42"/>
    </row>
    <row r="1549" spans="4:59" s="31" customFormat="1" x14ac:dyDescent="0.25">
      <c r="D1549" s="16"/>
      <c r="E1549" s="16"/>
      <c r="BF1549" s="42"/>
      <c r="BG1549" s="42"/>
    </row>
    <row r="1550" spans="4:59" s="31" customFormat="1" x14ac:dyDescent="0.25">
      <c r="D1550" s="16"/>
      <c r="E1550" s="16"/>
      <c r="BF1550" s="42"/>
      <c r="BG1550" s="42"/>
    </row>
    <row r="1551" spans="4:59" s="31" customFormat="1" x14ac:dyDescent="0.25">
      <c r="D1551" s="16"/>
      <c r="E1551" s="16"/>
      <c r="BF1551" s="42"/>
      <c r="BG1551" s="42"/>
    </row>
    <row r="1552" spans="4:59" s="31" customFormat="1" x14ac:dyDescent="0.25">
      <c r="D1552" s="16"/>
      <c r="E1552" s="16"/>
      <c r="BF1552" s="42"/>
      <c r="BG1552" s="42"/>
    </row>
    <row r="1553" spans="4:59" s="31" customFormat="1" x14ac:dyDescent="0.25">
      <c r="D1553" s="16"/>
      <c r="E1553" s="16"/>
      <c r="BF1553" s="42"/>
      <c r="BG1553" s="42"/>
    </row>
    <row r="1554" spans="4:59" s="31" customFormat="1" x14ac:dyDescent="0.25">
      <c r="D1554" s="16"/>
      <c r="E1554" s="16"/>
      <c r="BF1554" s="42"/>
      <c r="BG1554" s="42"/>
    </row>
    <row r="1555" spans="4:59" s="31" customFormat="1" x14ac:dyDescent="0.25">
      <c r="D1555" s="16"/>
      <c r="E1555" s="16"/>
      <c r="BF1555" s="42"/>
      <c r="BG1555" s="42"/>
    </row>
    <row r="1556" spans="4:59" s="31" customFormat="1" x14ac:dyDescent="0.25">
      <c r="D1556" s="16"/>
      <c r="E1556" s="16"/>
      <c r="BF1556" s="42"/>
      <c r="BG1556" s="42"/>
    </row>
    <row r="1557" spans="4:59" s="31" customFormat="1" x14ac:dyDescent="0.25">
      <c r="D1557" s="16"/>
      <c r="E1557" s="16"/>
      <c r="BF1557" s="42"/>
      <c r="BG1557" s="42"/>
    </row>
    <row r="1558" spans="4:59" s="31" customFormat="1" x14ac:dyDescent="0.25">
      <c r="D1558" s="16"/>
      <c r="E1558" s="16"/>
      <c r="BF1558" s="42"/>
      <c r="BG1558" s="42"/>
    </row>
    <row r="1559" spans="4:59" s="31" customFormat="1" x14ac:dyDescent="0.25">
      <c r="D1559" s="16"/>
      <c r="E1559" s="16"/>
      <c r="BF1559" s="42"/>
      <c r="BG1559" s="42"/>
    </row>
    <row r="1560" spans="4:59" s="31" customFormat="1" x14ac:dyDescent="0.25">
      <c r="D1560" s="16"/>
      <c r="E1560" s="16"/>
      <c r="BF1560" s="42"/>
      <c r="BG1560" s="42"/>
    </row>
    <row r="1561" spans="4:59" s="31" customFormat="1" x14ac:dyDescent="0.25">
      <c r="D1561" s="16"/>
      <c r="E1561" s="16"/>
      <c r="BF1561" s="42"/>
      <c r="BG1561" s="42"/>
    </row>
    <row r="1562" spans="4:59" s="31" customFormat="1" x14ac:dyDescent="0.25">
      <c r="D1562" s="16"/>
      <c r="E1562" s="16"/>
      <c r="BF1562" s="42"/>
      <c r="BG1562" s="42"/>
    </row>
    <row r="1563" spans="4:59" s="31" customFormat="1" x14ac:dyDescent="0.25">
      <c r="D1563" s="16"/>
      <c r="E1563" s="16"/>
      <c r="BF1563" s="42"/>
      <c r="BG1563" s="42"/>
    </row>
    <row r="1564" spans="4:59" s="31" customFormat="1" x14ac:dyDescent="0.25">
      <c r="D1564" s="16"/>
      <c r="E1564" s="16"/>
      <c r="BF1564" s="42"/>
      <c r="BG1564" s="42"/>
    </row>
    <row r="1565" spans="4:59" s="31" customFormat="1" x14ac:dyDescent="0.25">
      <c r="D1565" s="16"/>
      <c r="E1565" s="16"/>
      <c r="BF1565" s="42"/>
      <c r="BG1565" s="42"/>
    </row>
    <row r="1566" spans="4:59" s="31" customFormat="1" x14ac:dyDescent="0.25">
      <c r="D1566" s="16"/>
      <c r="E1566" s="16"/>
      <c r="BF1566" s="42"/>
      <c r="BG1566" s="42"/>
    </row>
    <row r="1567" spans="4:59" s="31" customFormat="1" x14ac:dyDescent="0.25">
      <c r="D1567" s="16"/>
      <c r="E1567" s="16"/>
      <c r="BF1567" s="42"/>
      <c r="BG1567" s="42"/>
    </row>
    <row r="1568" spans="4:59" s="31" customFormat="1" x14ac:dyDescent="0.25">
      <c r="D1568" s="16"/>
      <c r="E1568" s="16"/>
      <c r="BF1568" s="42"/>
      <c r="BG1568" s="42"/>
    </row>
    <row r="1569" spans="4:59" s="31" customFormat="1" x14ac:dyDescent="0.25">
      <c r="D1569" s="16"/>
      <c r="E1569" s="16"/>
      <c r="BF1569" s="42"/>
      <c r="BG1569" s="42"/>
    </row>
    <row r="1570" spans="4:59" s="31" customFormat="1" x14ac:dyDescent="0.25">
      <c r="D1570" s="16"/>
      <c r="E1570" s="16"/>
      <c r="BF1570" s="42"/>
      <c r="BG1570" s="42"/>
    </row>
    <row r="1571" spans="4:59" s="31" customFormat="1" x14ac:dyDescent="0.25">
      <c r="D1571" s="16"/>
      <c r="E1571" s="16"/>
      <c r="BF1571" s="42"/>
      <c r="BG1571" s="42"/>
    </row>
    <row r="1572" spans="4:59" s="31" customFormat="1" x14ac:dyDescent="0.25">
      <c r="D1572" s="16"/>
      <c r="E1572" s="16"/>
      <c r="BF1572" s="42"/>
      <c r="BG1572" s="42"/>
    </row>
    <row r="1573" spans="4:59" s="31" customFormat="1" x14ac:dyDescent="0.25">
      <c r="D1573" s="16"/>
      <c r="E1573" s="16"/>
      <c r="BF1573" s="42"/>
      <c r="BG1573" s="42"/>
    </row>
    <row r="1574" spans="4:59" s="31" customFormat="1" x14ac:dyDescent="0.25">
      <c r="D1574" s="16"/>
      <c r="E1574" s="16"/>
      <c r="BF1574" s="42"/>
      <c r="BG1574" s="42"/>
    </row>
    <row r="1575" spans="4:59" s="31" customFormat="1" x14ac:dyDescent="0.25">
      <c r="D1575" s="16"/>
      <c r="E1575" s="16"/>
      <c r="BF1575" s="42"/>
      <c r="BG1575" s="42"/>
    </row>
    <row r="1576" spans="4:59" s="31" customFormat="1" x14ac:dyDescent="0.25">
      <c r="D1576" s="16"/>
      <c r="E1576" s="16"/>
      <c r="BF1576" s="42"/>
      <c r="BG1576" s="42"/>
    </row>
    <row r="1577" spans="4:59" s="31" customFormat="1" x14ac:dyDescent="0.25">
      <c r="D1577" s="16"/>
      <c r="E1577" s="16"/>
      <c r="BF1577" s="42"/>
      <c r="BG1577" s="42"/>
    </row>
    <row r="1578" spans="4:59" s="31" customFormat="1" x14ac:dyDescent="0.25">
      <c r="D1578" s="16"/>
      <c r="E1578" s="16"/>
      <c r="BF1578" s="42"/>
      <c r="BG1578" s="42"/>
    </row>
    <row r="1579" spans="4:59" s="31" customFormat="1" x14ac:dyDescent="0.25">
      <c r="D1579" s="16"/>
      <c r="E1579" s="16"/>
      <c r="BF1579" s="42"/>
      <c r="BG1579" s="42"/>
    </row>
    <row r="1580" spans="4:59" s="31" customFormat="1" x14ac:dyDescent="0.25">
      <c r="D1580" s="16"/>
      <c r="E1580" s="16"/>
      <c r="BF1580" s="42"/>
      <c r="BG1580" s="42"/>
    </row>
    <row r="1581" spans="4:59" s="31" customFormat="1" x14ac:dyDescent="0.25">
      <c r="D1581" s="16"/>
      <c r="E1581" s="16"/>
      <c r="BF1581" s="42"/>
      <c r="BG1581" s="42"/>
    </row>
    <row r="1582" spans="4:59" s="31" customFormat="1" x14ac:dyDescent="0.25">
      <c r="D1582" s="16"/>
      <c r="E1582" s="16"/>
      <c r="BF1582" s="42"/>
      <c r="BG1582" s="42"/>
    </row>
    <row r="1583" spans="4:59" s="31" customFormat="1" x14ac:dyDescent="0.25">
      <c r="D1583" s="16"/>
      <c r="E1583" s="16"/>
      <c r="BF1583" s="42"/>
      <c r="BG1583" s="42"/>
    </row>
    <row r="1584" spans="4:59" s="31" customFormat="1" x14ac:dyDescent="0.25">
      <c r="D1584" s="16"/>
      <c r="E1584" s="16"/>
      <c r="BF1584" s="42"/>
      <c r="BG1584" s="42"/>
    </row>
    <row r="1585" spans="4:59" s="31" customFormat="1" x14ac:dyDescent="0.25">
      <c r="D1585" s="16"/>
      <c r="E1585" s="16"/>
      <c r="BF1585" s="42"/>
      <c r="BG1585" s="42"/>
    </row>
    <row r="1586" spans="4:59" s="31" customFormat="1" x14ac:dyDescent="0.25">
      <c r="D1586" s="16"/>
      <c r="E1586" s="16"/>
      <c r="BF1586" s="42"/>
      <c r="BG1586" s="42"/>
    </row>
    <row r="1587" spans="4:59" s="31" customFormat="1" x14ac:dyDescent="0.25">
      <c r="D1587" s="16"/>
      <c r="E1587" s="16"/>
      <c r="BF1587" s="42"/>
      <c r="BG1587" s="42"/>
    </row>
    <row r="1588" spans="4:59" s="31" customFormat="1" x14ac:dyDescent="0.25">
      <c r="D1588" s="16"/>
      <c r="E1588" s="16"/>
      <c r="BF1588" s="42"/>
      <c r="BG1588" s="42"/>
    </row>
    <row r="1589" spans="4:59" s="31" customFormat="1" x14ac:dyDescent="0.25">
      <c r="D1589" s="16"/>
      <c r="E1589" s="16"/>
      <c r="BF1589" s="42"/>
      <c r="BG1589" s="42"/>
    </row>
    <row r="1590" spans="4:59" s="31" customFormat="1" x14ac:dyDescent="0.25">
      <c r="D1590" s="16"/>
      <c r="E1590" s="16"/>
      <c r="BF1590" s="42"/>
      <c r="BG1590" s="42"/>
    </row>
    <row r="1591" spans="4:59" s="31" customFormat="1" x14ac:dyDescent="0.25">
      <c r="D1591" s="16"/>
      <c r="E1591" s="16"/>
      <c r="BF1591" s="42"/>
      <c r="BG1591" s="42"/>
    </row>
    <row r="1592" spans="4:59" s="31" customFormat="1" x14ac:dyDescent="0.25">
      <c r="D1592" s="16"/>
      <c r="E1592" s="16"/>
      <c r="BF1592" s="42"/>
      <c r="BG1592" s="42"/>
    </row>
    <row r="1593" spans="4:59" s="31" customFormat="1" x14ac:dyDescent="0.25">
      <c r="D1593" s="16"/>
      <c r="E1593" s="16"/>
      <c r="BF1593" s="42"/>
      <c r="BG1593" s="42"/>
    </row>
    <row r="1594" spans="4:59" s="31" customFormat="1" x14ac:dyDescent="0.25">
      <c r="D1594" s="16"/>
      <c r="E1594" s="16"/>
      <c r="BF1594" s="42"/>
      <c r="BG1594" s="42"/>
    </row>
    <row r="1595" spans="4:59" s="31" customFormat="1" x14ac:dyDescent="0.25">
      <c r="D1595" s="16"/>
      <c r="E1595" s="16"/>
      <c r="BF1595" s="42"/>
      <c r="BG1595" s="42"/>
    </row>
    <row r="1596" spans="4:59" s="31" customFormat="1" x14ac:dyDescent="0.25">
      <c r="D1596" s="16"/>
      <c r="E1596" s="16"/>
      <c r="BF1596" s="42"/>
      <c r="BG1596" s="42"/>
    </row>
    <row r="1597" spans="4:59" s="31" customFormat="1" x14ac:dyDescent="0.25">
      <c r="D1597" s="16"/>
      <c r="E1597" s="16"/>
      <c r="BF1597" s="42"/>
      <c r="BG1597" s="42"/>
    </row>
    <row r="1598" spans="4:59" s="31" customFormat="1" x14ac:dyDescent="0.25">
      <c r="D1598" s="16"/>
      <c r="E1598" s="16"/>
      <c r="BF1598" s="42"/>
      <c r="BG1598" s="42"/>
    </row>
    <row r="1599" spans="4:59" s="31" customFormat="1" x14ac:dyDescent="0.25">
      <c r="D1599" s="16"/>
      <c r="E1599" s="16"/>
      <c r="BF1599" s="42"/>
      <c r="BG1599" s="42"/>
    </row>
    <row r="1600" spans="4:59" s="31" customFormat="1" x14ac:dyDescent="0.25">
      <c r="D1600" s="16"/>
      <c r="E1600" s="16"/>
      <c r="BF1600" s="42"/>
      <c r="BG1600" s="42"/>
    </row>
    <row r="1601" spans="4:59" s="31" customFormat="1" x14ac:dyDescent="0.25">
      <c r="D1601" s="16"/>
      <c r="E1601" s="16"/>
      <c r="BF1601" s="42"/>
      <c r="BG1601" s="42"/>
    </row>
    <row r="1602" spans="4:59" s="31" customFormat="1" x14ac:dyDescent="0.25">
      <c r="D1602" s="16"/>
      <c r="E1602" s="16"/>
      <c r="BF1602" s="42"/>
      <c r="BG1602" s="42"/>
    </row>
    <row r="1603" spans="4:59" s="31" customFormat="1" x14ac:dyDescent="0.25">
      <c r="D1603" s="16"/>
      <c r="E1603" s="16"/>
      <c r="BF1603" s="42"/>
      <c r="BG1603" s="42"/>
    </row>
    <row r="1604" spans="4:59" s="31" customFormat="1" x14ac:dyDescent="0.25">
      <c r="D1604" s="16"/>
      <c r="E1604" s="16"/>
      <c r="BF1604" s="42"/>
      <c r="BG1604" s="42"/>
    </row>
    <row r="1605" spans="4:59" s="31" customFormat="1" x14ac:dyDescent="0.25">
      <c r="D1605" s="16"/>
      <c r="E1605" s="16"/>
      <c r="BF1605" s="42"/>
      <c r="BG1605" s="42"/>
    </row>
    <row r="1606" spans="4:59" s="31" customFormat="1" x14ac:dyDescent="0.25">
      <c r="D1606" s="16"/>
      <c r="E1606" s="16"/>
      <c r="BF1606" s="42"/>
      <c r="BG1606" s="42"/>
    </row>
    <row r="1607" spans="4:59" s="31" customFormat="1" x14ac:dyDescent="0.25">
      <c r="D1607" s="16"/>
      <c r="E1607" s="16"/>
      <c r="BF1607" s="42"/>
      <c r="BG1607" s="42"/>
    </row>
    <row r="1608" spans="4:59" s="31" customFormat="1" x14ac:dyDescent="0.25">
      <c r="D1608" s="16"/>
      <c r="E1608" s="16"/>
      <c r="BF1608" s="42"/>
      <c r="BG1608" s="42"/>
    </row>
    <row r="1609" spans="4:59" s="31" customFormat="1" x14ac:dyDescent="0.25">
      <c r="D1609" s="16"/>
      <c r="E1609" s="16"/>
      <c r="BF1609" s="42"/>
      <c r="BG1609" s="42"/>
    </row>
    <row r="1610" spans="4:59" s="31" customFormat="1" x14ac:dyDescent="0.25">
      <c r="D1610" s="16"/>
      <c r="E1610" s="16"/>
      <c r="BF1610" s="42"/>
      <c r="BG1610" s="42"/>
    </row>
    <row r="1611" spans="4:59" s="31" customFormat="1" x14ac:dyDescent="0.25">
      <c r="D1611" s="16"/>
      <c r="E1611" s="16"/>
      <c r="BF1611" s="42"/>
      <c r="BG1611" s="42"/>
    </row>
    <row r="1612" spans="4:59" s="31" customFormat="1" x14ac:dyDescent="0.25">
      <c r="D1612" s="16"/>
      <c r="E1612" s="16"/>
      <c r="BF1612" s="42"/>
      <c r="BG1612" s="42"/>
    </row>
    <row r="1613" spans="4:59" s="31" customFormat="1" x14ac:dyDescent="0.25">
      <c r="D1613" s="16"/>
      <c r="E1613" s="16"/>
      <c r="BF1613" s="42"/>
      <c r="BG1613" s="42"/>
    </row>
    <row r="1614" spans="4:59" s="31" customFormat="1" x14ac:dyDescent="0.25">
      <c r="D1614" s="16"/>
      <c r="E1614" s="16"/>
      <c r="BF1614" s="42"/>
      <c r="BG1614" s="42"/>
    </row>
    <row r="1615" spans="4:59" s="31" customFormat="1" x14ac:dyDescent="0.25">
      <c r="D1615" s="16"/>
      <c r="E1615" s="16"/>
      <c r="BF1615" s="42"/>
      <c r="BG1615" s="42"/>
    </row>
    <row r="1616" spans="4:59" s="31" customFormat="1" x14ac:dyDescent="0.25">
      <c r="D1616" s="16"/>
      <c r="E1616" s="16"/>
      <c r="BF1616" s="42"/>
      <c r="BG1616" s="42"/>
    </row>
    <row r="1617" spans="4:59" s="31" customFormat="1" x14ac:dyDescent="0.25">
      <c r="D1617" s="16"/>
      <c r="E1617" s="16"/>
      <c r="BF1617" s="42"/>
      <c r="BG1617" s="42"/>
    </row>
    <row r="1618" spans="4:59" s="31" customFormat="1" x14ac:dyDescent="0.25">
      <c r="D1618" s="16"/>
      <c r="E1618" s="16"/>
      <c r="BF1618" s="42"/>
      <c r="BG1618" s="42"/>
    </row>
    <row r="1619" spans="4:59" s="31" customFormat="1" x14ac:dyDescent="0.25">
      <c r="D1619" s="16"/>
      <c r="E1619" s="16"/>
      <c r="BF1619" s="42"/>
      <c r="BG1619" s="42"/>
    </row>
    <row r="1620" spans="4:59" s="31" customFormat="1" x14ac:dyDescent="0.25">
      <c r="D1620" s="16"/>
      <c r="E1620" s="16"/>
      <c r="BF1620" s="42"/>
      <c r="BG1620" s="42"/>
    </row>
    <row r="1621" spans="4:59" s="31" customFormat="1" x14ac:dyDescent="0.25">
      <c r="D1621" s="16"/>
      <c r="E1621" s="16"/>
      <c r="BF1621" s="42"/>
      <c r="BG1621" s="42"/>
    </row>
    <row r="1622" spans="4:59" s="31" customFormat="1" x14ac:dyDescent="0.25">
      <c r="D1622" s="16"/>
      <c r="E1622" s="16"/>
      <c r="BF1622" s="42"/>
      <c r="BG1622" s="42"/>
    </row>
    <row r="1623" spans="4:59" s="31" customFormat="1" x14ac:dyDescent="0.25">
      <c r="D1623" s="16"/>
      <c r="E1623" s="16"/>
      <c r="BF1623" s="42"/>
      <c r="BG1623" s="42"/>
    </row>
    <row r="1624" spans="4:59" s="31" customFormat="1" x14ac:dyDescent="0.25">
      <c r="D1624" s="16"/>
      <c r="E1624" s="16"/>
      <c r="BF1624" s="42"/>
      <c r="BG1624" s="42"/>
    </row>
    <row r="1625" spans="4:59" s="31" customFormat="1" x14ac:dyDescent="0.25">
      <c r="D1625" s="16"/>
      <c r="E1625" s="16"/>
      <c r="BF1625" s="42"/>
      <c r="BG1625" s="42"/>
    </row>
    <row r="1626" spans="4:59" s="31" customFormat="1" x14ac:dyDescent="0.25">
      <c r="D1626" s="16"/>
      <c r="E1626" s="16"/>
      <c r="BF1626" s="42"/>
      <c r="BG1626" s="42"/>
    </row>
    <row r="1627" spans="4:59" s="31" customFormat="1" x14ac:dyDescent="0.25">
      <c r="D1627" s="16"/>
      <c r="E1627" s="16"/>
      <c r="BF1627" s="42"/>
      <c r="BG1627" s="42"/>
    </row>
    <row r="1628" spans="4:59" s="31" customFormat="1" x14ac:dyDescent="0.25">
      <c r="D1628" s="16"/>
      <c r="E1628" s="16"/>
      <c r="BF1628" s="42"/>
      <c r="BG1628" s="42"/>
    </row>
    <row r="1629" spans="4:59" s="31" customFormat="1" x14ac:dyDescent="0.25">
      <c r="D1629" s="16"/>
      <c r="E1629" s="16"/>
      <c r="BF1629" s="42"/>
      <c r="BG1629" s="42"/>
    </row>
    <row r="1630" spans="4:59" s="31" customFormat="1" x14ac:dyDescent="0.25">
      <c r="D1630" s="16"/>
      <c r="E1630" s="16"/>
      <c r="BF1630" s="42"/>
      <c r="BG1630" s="42"/>
    </row>
    <row r="1631" spans="4:59" s="31" customFormat="1" x14ac:dyDescent="0.25">
      <c r="D1631" s="16"/>
      <c r="E1631" s="16"/>
      <c r="BF1631" s="42"/>
      <c r="BG1631" s="42"/>
    </row>
    <row r="1632" spans="4:59" s="31" customFormat="1" x14ac:dyDescent="0.25">
      <c r="D1632" s="16"/>
      <c r="E1632" s="16"/>
      <c r="BF1632" s="42"/>
      <c r="BG1632" s="42"/>
    </row>
    <row r="1633" spans="4:59" s="31" customFormat="1" x14ac:dyDescent="0.25">
      <c r="D1633" s="16"/>
      <c r="E1633" s="16"/>
      <c r="BF1633" s="42"/>
      <c r="BG1633" s="42"/>
    </row>
    <row r="1634" spans="4:59" s="31" customFormat="1" x14ac:dyDescent="0.25">
      <c r="D1634" s="16"/>
      <c r="E1634" s="16"/>
      <c r="BF1634" s="42"/>
      <c r="BG1634" s="42"/>
    </row>
    <row r="1635" spans="4:59" s="31" customFormat="1" x14ac:dyDescent="0.25">
      <c r="D1635" s="16"/>
      <c r="E1635" s="16"/>
      <c r="BF1635" s="42"/>
      <c r="BG1635" s="42"/>
    </row>
    <row r="1636" spans="4:59" s="31" customFormat="1" x14ac:dyDescent="0.25">
      <c r="D1636" s="16"/>
      <c r="E1636" s="16"/>
      <c r="BF1636" s="42"/>
      <c r="BG1636" s="42"/>
    </row>
    <row r="1637" spans="4:59" s="31" customFormat="1" x14ac:dyDescent="0.25">
      <c r="D1637" s="16"/>
      <c r="E1637" s="16"/>
      <c r="BF1637" s="42"/>
      <c r="BG1637" s="42"/>
    </row>
    <row r="1638" spans="4:59" s="31" customFormat="1" x14ac:dyDescent="0.25">
      <c r="D1638" s="16"/>
      <c r="E1638" s="16"/>
      <c r="BF1638" s="42"/>
      <c r="BG1638" s="42"/>
    </row>
    <row r="1639" spans="4:59" s="31" customFormat="1" x14ac:dyDescent="0.25">
      <c r="D1639" s="16"/>
      <c r="E1639" s="16"/>
      <c r="BF1639" s="42"/>
      <c r="BG1639" s="42"/>
    </row>
    <row r="1640" spans="4:59" s="31" customFormat="1" x14ac:dyDescent="0.25">
      <c r="D1640" s="16"/>
      <c r="E1640" s="16"/>
      <c r="BF1640" s="42"/>
      <c r="BG1640" s="42"/>
    </row>
    <row r="1641" spans="4:59" s="31" customFormat="1" x14ac:dyDescent="0.25">
      <c r="D1641" s="16"/>
      <c r="E1641" s="16"/>
      <c r="BF1641" s="42"/>
      <c r="BG1641" s="42"/>
    </row>
    <row r="1642" spans="4:59" s="31" customFormat="1" x14ac:dyDescent="0.25">
      <c r="D1642" s="16"/>
      <c r="E1642" s="16"/>
      <c r="BF1642" s="42"/>
      <c r="BG1642" s="42"/>
    </row>
    <row r="1643" spans="4:59" s="31" customFormat="1" x14ac:dyDescent="0.25">
      <c r="D1643" s="16"/>
      <c r="E1643" s="16"/>
      <c r="BF1643" s="42"/>
      <c r="BG1643" s="42"/>
    </row>
    <row r="1644" spans="4:59" s="31" customFormat="1" x14ac:dyDescent="0.25">
      <c r="D1644" s="16"/>
      <c r="E1644" s="16"/>
      <c r="BF1644" s="42"/>
      <c r="BG1644" s="42"/>
    </row>
    <row r="1645" spans="4:59" s="31" customFormat="1" x14ac:dyDescent="0.25">
      <c r="D1645" s="16"/>
      <c r="E1645" s="16"/>
      <c r="BF1645" s="42"/>
      <c r="BG1645" s="42"/>
    </row>
    <row r="1646" spans="4:59" s="31" customFormat="1" x14ac:dyDescent="0.25">
      <c r="D1646" s="16"/>
      <c r="E1646" s="16"/>
      <c r="BF1646" s="42"/>
      <c r="BG1646" s="42"/>
    </row>
    <row r="1647" spans="4:59" s="31" customFormat="1" x14ac:dyDescent="0.25">
      <c r="D1647" s="16"/>
      <c r="E1647" s="16"/>
      <c r="BF1647" s="42"/>
      <c r="BG1647" s="42"/>
    </row>
    <row r="1648" spans="4:59" s="31" customFormat="1" x14ac:dyDescent="0.25">
      <c r="D1648" s="16"/>
      <c r="E1648" s="16"/>
      <c r="BF1648" s="42"/>
      <c r="BG1648" s="42"/>
    </row>
    <row r="1649" spans="4:59" s="31" customFormat="1" x14ac:dyDescent="0.25">
      <c r="D1649" s="16"/>
      <c r="E1649" s="16"/>
      <c r="BF1649" s="42"/>
      <c r="BG1649" s="42"/>
    </row>
    <row r="1650" spans="4:59" s="31" customFormat="1" x14ac:dyDescent="0.25">
      <c r="D1650" s="16"/>
      <c r="E1650" s="16"/>
      <c r="BF1650" s="42"/>
      <c r="BG1650" s="42"/>
    </row>
    <row r="1651" spans="4:59" s="31" customFormat="1" x14ac:dyDescent="0.25">
      <c r="D1651" s="16"/>
      <c r="E1651" s="16"/>
      <c r="BF1651" s="42"/>
      <c r="BG1651" s="42"/>
    </row>
    <row r="1652" spans="4:59" s="31" customFormat="1" x14ac:dyDescent="0.25">
      <c r="D1652" s="16"/>
      <c r="E1652" s="16"/>
      <c r="BF1652" s="42"/>
      <c r="BG1652" s="42"/>
    </row>
    <row r="1653" spans="4:59" s="31" customFormat="1" x14ac:dyDescent="0.25">
      <c r="D1653" s="16"/>
      <c r="E1653" s="16"/>
      <c r="BF1653" s="42"/>
      <c r="BG1653" s="42"/>
    </row>
    <row r="1654" spans="4:59" s="31" customFormat="1" x14ac:dyDescent="0.25">
      <c r="D1654" s="16"/>
      <c r="E1654" s="16"/>
      <c r="BF1654" s="42"/>
      <c r="BG1654" s="42"/>
    </row>
    <row r="1655" spans="4:59" s="31" customFormat="1" x14ac:dyDescent="0.25">
      <c r="D1655" s="16"/>
      <c r="E1655" s="16"/>
      <c r="BF1655" s="42"/>
      <c r="BG1655" s="42"/>
    </row>
    <row r="1656" spans="4:59" s="31" customFormat="1" x14ac:dyDescent="0.25">
      <c r="D1656" s="16"/>
      <c r="E1656" s="16"/>
      <c r="BF1656" s="42"/>
      <c r="BG1656" s="42"/>
    </row>
    <row r="1657" spans="4:59" s="31" customFormat="1" x14ac:dyDescent="0.25">
      <c r="D1657" s="16"/>
      <c r="E1657" s="16"/>
      <c r="BF1657" s="42"/>
      <c r="BG1657" s="42"/>
    </row>
    <row r="1658" spans="4:59" s="31" customFormat="1" x14ac:dyDescent="0.25">
      <c r="D1658" s="16"/>
      <c r="E1658" s="16"/>
      <c r="BF1658" s="42"/>
      <c r="BG1658" s="42"/>
    </row>
    <row r="1659" spans="4:59" s="31" customFormat="1" x14ac:dyDescent="0.25">
      <c r="D1659" s="16"/>
      <c r="E1659" s="16"/>
      <c r="BF1659" s="42"/>
      <c r="BG1659" s="42"/>
    </row>
    <row r="1660" spans="4:59" s="31" customFormat="1" x14ac:dyDescent="0.25">
      <c r="D1660" s="16"/>
      <c r="E1660" s="16"/>
      <c r="BF1660" s="42"/>
      <c r="BG1660" s="42"/>
    </row>
    <row r="1661" spans="4:59" s="31" customFormat="1" x14ac:dyDescent="0.25">
      <c r="D1661" s="16"/>
      <c r="E1661" s="16"/>
      <c r="BF1661" s="42"/>
      <c r="BG1661" s="42"/>
    </row>
    <row r="1662" spans="4:59" s="31" customFormat="1" x14ac:dyDescent="0.25">
      <c r="D1662" s="16"/>
      <c r="E1662" s="16"/>
      <c r="BF1662" s="42"/>
      <c r="BG1662" s="42"/>
    </row>
    <row r="1663" spans="4:59" s="31" customFormat="1" x14ac:dyDescent="0.25">
      <c r="D1663" s="16"/>
      <c r="E1663" s="16"/>
      <c r="BF1663" s="42"/>
      <c r="BG1663" s="42"/>
    </row>
    <row r="1664" spans="4:59" s="31" customFormat="1" x14ac:dyDescent="0.25">
      <c r="D1664" s="16"/>
      <c r="E1664" s="16"/>
      <c r="BF1664" s="42"/>
      <c r="BG1664" s="42"/>
    </row>
    <row r="1665" spans="4:59" s="31" customFormat="1" x14ac:dyDescent="0.25">
      <c r="D1665" s="16"/>
      <c r="E1665" s="16"/>
      <c r="BF1665" s="42"/>
      <c r="BG1665" s="42"/>
    </row>
    <row r="1666" spans="4:59" s="31" customFormat="1" x14ac:dyDescent="0.25">
      <c r="D1666" s="16"/>
      <c r="E1666" s="16"/>
      <c r="BF1666" s="42"/>
      <c r="BG1666" s="42"/>
    </row>
    <row r="1667" spans="4:59" s="31" customFormat="1" x14ac:dyDescent="0.25">
      <c r="D1667" s="16"/>
      <c r="E1667" s="16"/>
      <c r="BF1667" s="42"/>
      <c r="BG1667" s="42"/>
    </row>
    <row r="1668" spans="4:59" s="31" customFormat="1" x14ac:dyDescent="0.25">
      <c r="D1668" s="16"/>
      <c r="E1668" s="16"/>
      <c r="BF1668" s="42"/>
      <c r="BG1668" s="42"/>
    </row>
    <row r="1669" spans="4:59" s="31" customFormat="1" x14ac:dyDescent="0.25">
      <c r="D1669" s="16"/>
      <c r="E1669" s="16"/>
      <c r="BF1669" s="42"/>
      <c r="BG1669" s="42"/>
    </row>
    <row r="1670" spans="4:59" s="31" customFormat="1" x14ac:dyDescent="0.25">
      <c r="D1670" s="16"/>
      <c r="E1670" s="16"/>
      <c r="BF1670" s="42"/>
      <c r="BG1670" s="42"/>
    </row>
    <row r="1671" spans="4:59" s="31" customFormat="1" x14ac:dyDescent="0.25">
      <c r="D1671" s="16"/>
      <c r="E1671" s="16"/>
      <c r="BF1671" s="42"/>
      <c r="BG1671" s="42"/>
    </row>
    <row r="1672" spans="4:59" s="31" customFormat="1" x14ac:dyDescent="0.25">
      <c r="D1672" s="16"/>
      <c r="E1672" s="16"/>
      <c r="BF1672" s="42"/>
      <c r="BG1672" s="42"/>
    </row>
    <row r="1673" spans="4:59" s="31" customFormat="1" x14ac:dyDescent="0.25">
      <c r="D1673" s="16"/>
      <c r="E1673" s="16"/>
      <c r="BF1673" s="42"/>
      <c r="BG1673" s="42"/>
    </row>
    <row r="1674" spans="4:59" s="31" customFormat="1" x14ac:dyDescent="0.25">
      <c r="D1674" s="16"/>
      <c r="E1674" s="16"/>
      <c r="BF1674" s="42"/>
      <c r="BG1674" s="42"/>
    </row>
    <row r="1675" spans="4:59" s="31" customFormat="1" x14ac:dyDescent="0.25">
      <c r="D1675" s="16"/>
      <c r="E1675" s="16"/>
      <c r="BF1675" s="42"/>
      <c r="BG1675" s="42"/>
    </row>
    <row r="1676" spans="4:59" s="31" customFormat="1" x14ac:dyDescent="0.25">
      <c r="D1676" s="16"/>
      <c r="E1676" s="16"/>
      <c r="BF1676" s="42"/>
      <c r="BG1676" s="42"/>
    </row>
    <row r="1677" spans="4:59" s="31" customFormat="1" x14ac:dyDescent="0.25">
      <c r="D1677" s="16"/>
      <c r="E1677" s="16"/>
      <c r="BF1677" s="42"/>
      <c r="BG1677" s="42"/>
    </row>
    <row r="1678" spans="4:59" s="31" customFormat="1" x14ac:dyDescent="0.25">
      <c r="D1678" s="16"/>
      <c r="E1678" s="16"/>
      <c r="BF1678" s="42"/>
      <c r="BG1678" s="42"/>
    </row>
    <row r="1679" spans="4:59" s="31" customFormat="1" x14ac:dyDescent="0.25">
      <c r="D1679" s="16"/>
      <c r="E1679" s="16"/>
      <c r="BF1679" s="42"/>
      <c r="BG1679" s="42"/>
    </row>
    <row r="1680" spans="4:59" s="31" customFormat="1" x14ac:dyDescent="0.25">
      <c r="D1680" s="16"/>
      <c r="E1680" s="16"/>
      <c r="BF1680" s="42"/>
      <c r="BG1680" s="42"/>
    </row>
    <row r="1681" spans="4:59" s="31" customFormat="1" x14ac:dyDescent="0.25">
      <c r="D1681" s="16"/>
      <c r="E1681" s="16"/>
      <c r="BF1681" s="42"/>
      <c r="BG1681" s="42"/>
    </row>
    <row r="1682" spans="4:59" s="31" customFormat="1" x14ac:dyDescent="0.25">
      <c r="D1682" s="16"/>
      <c r="E1682" s="16"/>
      <c r="BF1682" s="42"/>
      <c r="BG1682" s="42"/>
    </row>
    <row r="1683" spans="4:59" s="31" customFormat="1" x14ac:dyDescent="0.25">
      <c r="D1683" s="16"/>
      <c r="E1683" s="16"/>
      <c r="BF1683" s="42"/>
      <c r="BG1683" s="42"/>
    </row>
    <row r="1684" spans="4:59" s="31" customFormat="1" x14ac:dyDescent="0.25">
      <c r="D1684" s="16"/>
      <c r="E1684" s="16"/>
      <c r="BF1684" s="42"/>
      <c r="BG1684" s="42"/>
    </row>
    <row r="1685" spans="4:59" s="31" customFormat="1" x14ac:dyDescent="0.25">
      <c r="D1685" s="16"/>
      <c r="E1685" s="16"/>
      <c r="BF1685" s="42"/>
      <c r="BG1685" s="42"/>
    </row>
    <row r="1686" spans="4:59" s="31" customFormat="1" x14ac:dyDescent="0.25">
      <c r="D1686" s="16"/>
      <c r="E1686" s="16"/>
      <c r="BF1686" s="42"/>
      <c r="BG1686" s="42"/>
    </row>
    <row r="1687" spans="4:59" s="31" customFormat="1" x14ac:dyDescent="0.25">
      <c r="D1687" s="16"/>
      <c r="E1687" s="16"/>
      <c r="BF1687" s="42"/>
      <c r="BG1687" s="42"/>
    </row>
    <row r="1688" spans="4:59" s="31" customFormat="1" x14ac:dyDescent="0.25">
      <c r="D1688" s="16"/>
      <c r="E1688" s="16"/>
      <c r="BF1688" s="42"/>
      <c r="BG1688" s="42"/>
    </row>
    <row r="1689" spans="4:59" s="31" customFormat="1" x14ac:dyDescent="0.25">
      <c r="D1689" s="16"/>
      <c r="E1689" s="16"/>
      <c r="BF1689" s="42"/>
      <c r="BG1689" s="42"/>
    </row>
    <row r="1690" spans="4:59" s="31" customFormat="1" x14ac:dyDescent="0.25">
      <c r="D1690" s="16"/>
      <c r="E1690" s="16"/>
      <c r="BF1690" s="42"/>
      <c r="BG1690" s="42"/>
    </row>
    <row r="1691" spans="4:59" s="31" customFormat="1" x14ac:dyDescent="0.25">
      <c r="D1691" s="16"/>
      <c r="E1691" s="16"/>
      <c r="BF1691" s="42"/>
      <c r="BG1691" s="42"/>
    </row>
    <row r="1692" spans="4:59" s="31" customFormat="1" x14ac:dyDescent="0.25">
      <c r="D1692" s="16"/>
      <c r="E1692" s="16"/>
      <c r="BF1692" s="42"/>
      <c r="BG1692" s="42"/>
    </row>
    <row r="1693" spans="4:59" s="31" customFormat="1" x14ac:dyDescent="0.25">
      <c r="D1693" s="16"/>
      <c r="E1693" s="16"/>
      <c r="BF1693" s="42"/>
      <c r="BG1693" s="42"/>
    </row>
    <row r="1694" spans="4:59" s="31" customFormat="1" x14ac:dyDescent="0.25">
      <c r="D1694" s="16"/>
      <c r="E1694" s="16"/>
      <c r="BF1694" s="42"/>
      <c r="BG1694" s="42"/>
    </row>
    <row r="1695" spans="4:59" s="31" customFormat="1" x14ac:dyDescent="0.25">
      <c r="D1695" s="16"/>
      <c r="E1695" s="16"/>
      <c r="BF1695" s="42"/>
      <c r="BG1695" s="42"/>
    </row>
    <row r="1696" spans="4:59" s="31" customFormat="1" x14ac:dyDescent="0.25">
      <c r="D1696" s="16"/>
      <c r="E1696" s="16"/>
      <c r="BF1696" s="42"/>
      <c r="BG1696" s="42"/>
    </row>
    <row r="1697" spans="4:59" s="31" customFormat="1" x14ac:dyDescent="0.25">
      <c r="D1697" s="16"/>
      <c r="E1697" s="16"/>
      <c r="BF1697" s="42"/>
      <c r="BG1697" s="42"/>
    </row>
    <row r="1698" spans="4:59" s="31" customFormat="1" x14ac:dyDescent="0.25">
      <c r="D1698" s="16"/>
      <c r="E1698" s="16"/>
      <c r="BF1698" s="42"/>
      <c r="BG1698" s="42"/>
    </row>
    <row r="1699" spans="4:59" s="31" customFormat="1" x14ac:dyDescent="0.25">
      <c r="D1699" s="16"/>
      <c r="E1699" s="16"/>
      <c r="BF1699" s="42"/>
      <c r="BG1699" s="42"/>
    </row>
    <row r="1700" spans="4:59" s="31" customFormat="1" x14ac:dyDescent="0.25">
      <c r="D1700" s="16"/>
      <c r="E1700" s="16"/>
      <c r="BF1700" s="42"/>
      <c r="BG1700" s="42"/>
    </row>
    <row r="1701" spans="4:59" s="31" customFormat="1" x14ac:dyDescent="0.25">
      <c r="D1701" s="16"/>
      <c r="E1701" s="16"/>
      <c r="BF1701" s="42"/>
      <c r="BG1701" s="42"/>
    </row>
    <row r="1702" spans="4:59" s="31" customFormat="1" x14ac:dyDescent="0.25">
      <c r="D1702" s="16"/>
      <c r="E1702" s="16"/>
      <c r="BF1702" s="42"/>
      <c r="BG1702" s="42"/>
    </row>
    <row r="1703" spans="4:59" s="31" customFormat="1" x14ac:dyDescent="0.25">
      <c r="D1703" s="16"/>
      <c r="E1703" s="16"/>
      <c r="BF1703" s="42"/>
      <c r="BG1703" s="42"/>
    </row>
    <row r="1704" spans="4:59" s="31" customFormat="1" x14ac:dyDescent="0.25">
      <c r="D1704" s="16"/>
      <c r="E1704" s="16"/>
      <c r="BF1704" s="42"/>
      <c r="BG1704" s="42"/>
    </row>
    <row r="1705" spans="4:59" s="31" customFormat="1" x14ac:dyDescent="0.25">
      <c r="D1705" s="16"/>
      <c r="E1705" s="16"/>
      <c r="BF1705" s="42"/>
      <c r="BG1705" s="42"/>
    </row>
    <row r="1706" spans="4:59" s="31" customFormat="1" x14ac:dyDescent="0.25">
      <c r="D1706" s="16"/>
      <c r="E1706" s="16"/>
      <c r="BF1706" s="42"/>
      <c r="BG1706" s="42"/>
    </row>
    <row r="1707" spans="4:59" s="31" customFormat="1" x14ac:dyDescent="0.25">
      <c r="D1707" s="16"/>
      <c r="E1707" s="16"/>
      <c r="BF1707" s="42"/>
      <c r="BG1707" s="42"/>
    </row>
    <row r="1708" spans="4:59" s="31" customFormat="1" x14ac:dyDescent="0.25">
      <c r="D1708" s="16"/>
      <c r="E1708" s="16"/>
      <c r="BF1708" s="42"/>
      <c r="BG1708" s="42"/>
    </row>
    <row r="1709" spans="4:59" s="31" customFormat="1" x14ac:dyDescent="0.25">
      <c r="D1709" s="16"/>
      <c r="E1709" s="16"/>
      <c r="BF1709" s="42"/>
      <c r="BG1709" s="42"/>
    </row>
    <row r="1710" spans="4:59" s="31" customFormat="1" x14ac:dyDescent="0.25">
      <c r="D1710" s="16"/>
      <c r="E1710" s="16"/>
      <c r="BF1710" s="42"/>
      <c r="BG1710" s="42"/>
    </row>
    <row r="1711" spans="4:59" s="31" customFormat="1" x14ac:dyDescent="0.25">
      <c r="D1711" s="16"/>
      <c r="E1711" s="16"/>
      <c r="BF1711" s="42"/>
      <c r="BG1711" s="42"/>
    </row>
    <row r="1712" spans="4:59" s="31" customFormat="1" x14ac:dyDescent="0.25">
      <c r="D1712" s="16"/>
      <c r="E1712" s="16"/>
      <c r="BF1712" s="42"/>
      <c r="BG1712" s="42"/>
    </row>
    <row r="1713" spans="4:59" s="31" customFormat="1" x14ac:dyDescent="0.25">
      <c r="D1713" s="16"/>
      <c r="E1713" s="16"/>
      <c r="BF1713" s="42"/>
      <c r="BG1713" s="42"/>
    </row>
    <row r="1714" spans="4:59" s="31" customFormat="1" x14ac:dyDescent="0.25">
      <c r="D1714" s="16"/>
      <c r="E1714" s="16"/>
      <c r="BF1714" s="42"/>
      <c r="BG1714" s="42"/>
    </row>
    <row r="1715" spans="4:59" s="31" customFormat="1" x14ac:dyDescent="0.25">
      <c r="D1715" s="16"/>
      <c r="E1715" s="16"/>
      <c r="BF1715" s="42"/>
      <c r="BG1715" s="42"/>
    </row>
    <row r="1716" spans="4:59" s="31" customFormat="1" x14ac:dyDescent="0.25">
      <c r="D1716" s="16"/>
      <c r="E1716" s="16"/>
      <c r="BF1716" s="42"/>
      <c r="BG1716" s="42"/>
    </row>
    <row r="1717" spans="4:59" s="31" customFormat="1" x14ac:dyDescent="0.25">
      <c r="D1717" s="16"/>
      <c r="E1717" s="16"/>
      <c r="BF1717" s="42"/>
      <c r="BG1717" s="42"/>
    </row>
    <row r="1718" spans="4:59" s="31" customFormat="1" x14ac:dyDescent="0.25">
      <c r="D1718" s="16"/>
      <c r="E1718" s="16"/>
      <c r="BF1718" s="42"/>
      <c r="BG1718" s="42"/>
    </row>
    <row r="1719" spans="4:59" s="31" customFormat="1" x14ac:dyDescent="0.25">
      <c r="D1719" s="16"/>
      <c r="E1719" s="16"/>
      <c r="BF1719" s="42"/>
      <c r="BG1719" s="42"/>
    </row>
    <row r="1720" spans="4:59" s="31" customFormat="1" x14ac:dyDescent="0.25">
      <c r="D1720" s="16"/>
      <c r="E1720" s="16"/>
      <c r="BF1720" s="42"/>
      <c r="BG1720" s="42"/>
    </row>
    <row r="1721" spans="4:59" s="31" customFormat="1" x14ac:dyDescent="0.25">
      <c r="D1721" s="16"/>
      <c r="E1721" s="16"/>
      <c r="BF1721" s="42"/>
      <c r="BG1721" s="42"/>
    </row>
    <row r="1722" spans="4:59" s="31" customFormat="1" x14ac:dyDescent="0.25">
      <c r="D1722" s="16"/>
      <c r="E1722" s="16"/>
      <c r="BF1722" s="42"/>
      <c r="BG1722" s="42"/>
    </row>
    <row r="1723" spans="4:59" s="31" customFormat="1" x14ac:dyDescent="0.25">
      <c r="D1723" s="16"/>
      <c r="E1723" s="16"/>
      <c r="BF1723" s="42"/>
      <c r="BG1723" s="42"/>
    </row>
    <row r="1724" spans="4:59" s="31" customFormat="1" x14ac:dyDescent="0.25">
      <c r="D1724" s="16"/>
      <c r="E1724" s="16"/>
      <c r="BF1724" s="42"/>
      <c r="BG1724" s="42"/>
    </row>
    <row r="1725" spans="4:59" s="31" customFormat="1" x14ac:dyDescent="0.25">
      <c r="D1725" s="16"/>
      <c r="E1725" s="16"/>
      <c r="BF1725" s="42"/>
      <c r="BG1725" s="42"/>
    </row>
    <row r="1726" spans="4:59" s="31" customFormat="1" x14ac:dyDescent="0.25">
      <c r="D1726" s="16"/>
      <c r="E1726" s="16"/>
      <c r="BF1726" s="42"/>
      <c r="BG1726" s="42"/>
    </row>
    <row r="1727" spans="4:59" s="31" customFormat="1" x14ac:dyDescent="0.25">
      <c r="D1727" s="16"/>
      <c r="E1727" s="16"/>
      <c r="BF1727" s="42"/>
      <c r="BG1727" s="42"/>
    </row>
    <row r="1728" spans="4:59" s="31" customFormat="1" x14ac:dyDescent="0.25">
      <c r="D1728" s="16"/>
      <c r="E1728" s="16"/>
      <c r="BF1728" s="42"/>
      <c r="BG1728" s="42"/>
    </row>
    <row r="1729" spans="4:59" s="31" customFormat="1" x14ac:dyDescent="0.25">
      <c r="D1729" s="16"/>
      <c r="E1729" s="16"/>
      <c r="BF1729" s="42"/>
      <c r="BG1729" s="42"/>
    </row>
    <row r="1730" spans="4:59" s="31" customFormat="1" x14ac:dyDescent="0.25">
      <c r="D1730" s="16"/>
      <c r="E1730" s="16"/>
      <c r="BF1730" s="42"/>
      <c r="BG1730" s="42"/>
    </row>
    <row r="1731" spans="4:59" s="31" customFormat="1" x14ac:dyDescent="0.25">
      <c r="D1731" s="16"/>
      <c r="E1731" s="16"/>
      <c r="BF1731" s="42"/>
      <c r="BG1731" s="42"/>
    </row>
    <row r="1732" spans="4:59" s="31" customFormat="1" x14ac:dyDescent="0.25">
      <c r="D1732" s="16"/>
      <c r="E1732" s="16"/>
      <c r="BF1732" s="42"/>
      <c r="BG1732" s="42"/>
    </row>
    <row r="1733" spans="4:59" s="31" customFormat="1" x14ac:dyDescent="0.25">
      <c r="D1733" s="16"/>
      <c r="E1733" s="16"/>
      <c r="BF1733" s="42"/>
      <c r="BG1733" s="42"/>
    </row>
    <row r="1734" spans="4:59" s="31" customFormat="1" x14ac:dyDescent="0.25">
      <c r="D1734" s="16"/>
      <c r="E1734" s="16"/>
      <c r="BF1734" s="42"/>
      <c r="BG1734" s="42"/>
    </row>
    <row r="1735" spans="4:59" s="31" customFormat="1" x14ac:dyDescent="0.25">
      <c r="D1735" s="16"/>
      <c r="E1735" s="16"/>
      <c r="BF1735" s="42"/>
      <c r="BG1735" s="42"/>
    </row>
    <row r="1736" spans="4:59" s="31" customFormat="1" x14ac:dyDescent="0.25">
      <c r="D1736" s="16"/>
      <c r="E1736" s="16"/>
      <c r="BF1736" s="42"/>
      <c r="BG1736" s="42"/>
    </row>
    <row r="1737" spans="4:59" s="31" customFormat="1" x14ac:dyDescent="0.25">
      <c r="D1737" s="16"/>
      <c r="E1737" s="16"/>
      <c r="BF1737" s="42"/>
      <c r="BG1737" s="42"/>
    </row>
    <row r="1738" spans="4:59" s="31" customFormat="1" x14ac:dyDescent="0.25">
      <c r="D1738" s="16"/>
      <c r="E1738" s="16"/>
      <c r="BF1738" s="42"/>
      <c r="BG1738" s="42"/>
    </row>
    <row r="1739" spans="4:59" s="31" customFormat="1" x14ac:dyDescent="0.25">
      <c r="D1739" s="16"/>
      <c r="E1739" s="16"/>
      <c r="BF1739" s="42"/>
      <c r="BG1739" s="42"/>
    </row>
    <row r="1740" spans="4:59" s="31" customFormat="1" x14ac:dyDescent="0.25">
      <c r="D1740" s="16"/>
      <c r="E1740" s="16"/>
      <c r="BF1740" s="42"/>
      <c r="BG1740" s="42"/>
    </row>
    <row r="1741" spans="4:59" s="31" customFormat="1" x14ac:dyDescent="0.25">
      <c r="D1741" s="16"/>
      <c r="E1741" s="16"/>
      <c r="BF1741" s="42"/>
      <c r="BG1741" s="42"/>
    </row>
    <row r="1742" spans="4:59" s="31" customFormat="1" x14ac:dyDescent="0.25">
      <c r="D1742" s="16"/>
      <c r="E1742" s="16"/>
      <c r="BF1742" s="42"/>
      <c r="BG1742" s="42"/>
    </row>
    <row r="1743" spans="4:59" s="31" customFormat="1" x14ac:dyDescent="0.25">
      <c r="D1743" s="16"/>
      <c r="E1743" s="16"/>
      <c r="BF1743" s="42"/>
      <c r="BG1743" s="42"/>
    </row>
    <row r="1744" spans="4:59" s="31" customFormat="1" x14ac:dyDescent="0.25">
      <c r="D1744" s="16"/>
      <c r="E1744" s="16"/>
      <c r="BF1744" s="42"/>
      <c r="BG1744" s="42"/>
    </row>
    <row r="1745" spans="4:59" s="31" customFormat="1" x14ac:dyDescent="0.25">
      <c r="D1745" s="16"/>
      <c r="E1745" s="16"/>
      <c r="BF1745" s="42"/>
      <c r="BG1745" s="42"/>
    </row>
    <row r="1746" spans="4:59" s="31" customFormat="1" x14ac:dyDescent="0.25">
      <c r="D1746" s="16"/>
      <c r="E1746" s="16"/>
      <c r="BF1746" s="42"/>
      <c r="BG1746" s="42"/>
    </row>
    <row r="1747" spans="4:59" s="31" customFormat="1" x14ac:dyDescent="0.25">
      <c r="D1747" s="16"/>
      <c r="E1747" s="16"/>
      <c r="BF1747" s="42"/>
      <c r="BG1747" s="42"/>
    </row>
    <row r="1748" spans="4:59" s="31" customFormat="1" x14ac:dyDescent="0.25">
      <c r="D1748" s="16"/>
      <c r="E1748" s="16"/>
      <c r="BF1748" s="42"/>
      <c r="BG1748" s="42"/>
    </row>
    <row r="1749" spans="4:59" s="31" customFormat="1" x14ac:dyDescent="0.25">
      <c r="D1749" s="16"/>
      <c r="E1749" s="16"/>
      <c r="BF1749" s="42"/>
      <c r="BG1749" s="42"/>
    </row>
    <row r="1750" spans="4:59" s="31" customFormat="1" x14ac:dyDescent="0.25">
      <c r="D1750" s="16"/>
      <c r="E1750" s="16"/>
      <c r="BF1750" s="42"/>
      <c r="BG1750" s="42"/>
    </row>
    <row r="1751" spans="4:59" s="31" customFormat="1" x14ac:dyDescent="0.25">
      <c r="D1751" s="16"/>
      <c r="E1751" s="16"/>
      <c r="BF1751" s="42"/>
      <c r="BG1751" s="42"/>
    </row>
    <row r="1752" spans="4:59" s="31" customFormat="1" x14ac:dyDescent="0.25">
      <c r="D1752" s="16"/>
      <c r="E1752" s="16"/>
      <c r="BF1752" s="42"/>
      <c r="BG1752" s="42"/>
    </row>
    <row r="1753" spans="4:59" s="31" customFormat="1" x14ac:dyDescent="0.25">
      <c r="D1753" s="16"/>
      <c r="E1753" s="16"/>
      <c r="BF1753" s="42"/>
      <c r="BG1753" s="42"/>
    </row>
    <row r="1754" spans="4:59" s="31" customFormat="1" x14ac:dyDescent="0.25">
      <c r="D1754" s="16"/>
      <c r="E1754" s="16"/>
      <c r="BF1754" s="42"/>
      <c r="BG1754" s="42"/>
    </row>
    <row r="1755" spans="4:59" s="31" customFormat="1" x14ac:dyDescent="0.25">
      <c r="D1755" s="16"/>
      <c r="E1755" s="16"/>
      <c r="BF1755" s="42"/>
      <c r="BG1755" s="42"/>
    </row>
    <row r="1756" spans="4:59" s="31" customFormat="1" x14ac:dyDescent="0.25">
      <c r="D1756" s="16"/>
      <c r="E1756" s="16"/>
      <c r="BF1756" s="42"/>
      <c r="BG1756" s="42"/>
    </row>
    <row r="1757" spans="4:59" s="31" customFormat="1" x14ac:dyDescent="0.25">
      <c r="D1757" s="16"/>
      <c r="E1757" s="16"/>
      <c r="BF1757" s="42"/>
      <c r="BG1757" s="42"/>
    </row>
    <row r="1758" spans="4:59" s="31" customFormat="1" x14ac:dyDescent="0.25">
      <c r="D1758" s="16"/>
      <c r="E1758" s="16"/>
      <c r="BF1758" s="42"/>
      <c r="BG1758" s="42"/>
    </row>
    <row r="1759" spans="4:59" s="31" customFormat="1" x14ac:dyDescent="0.25">
      <c r="D1759" s="16"/>
      <c r="E1759" s="16"/>
      <c r="BF1759" s="42"/>
      <c r="BG1759" s="42"/>
    </row>
    <row r="1760" spans="4:59" s="31" customFormat="1" x14ac:dyDescent="0.25">
      <c r="D1760" s="16"/>
      <c r="E1760" s="16"/>
      <c r="BF1760" s="42"/>
      <c r="BG1760" s="42"/>
    </row>
    <row r="1761" spans="4:59" s="31" customFormat="1" x14ac:dyDescent="0.25">
      <c r="D1761" s="16"/>
      <c r="E1761" s="16"/>
      <c r="BF1761" s="42"/>
      <c r="BG1761" s="42"/>
    </row>
    <row r="1762" spans="4:59" s="31" customFormat="1" x14ac:dyDescent="0.25">
      <c r="D1762" s="16"/>
      <c r="E1762" s="16"/>
      <c r="BF1762" s="42"/>
      <c r="BG1762" s="42"/>
    </row>
    <row r="1763" spans="4:59" s="31" customFormat="1" x14ac:dyDescent="0.25">
      <c r="D1763" s="16"/>
      <c r="E1763" s="16"/>
      <c r="BF1763" s="42"/>
      <c r="BG1763" s="42"/>
    </row>
    <row r="1764" spans="4:59" s="31" customFormat="1" x14ac:dyDescent="0.25">
      <c r="D1764" s="16"/>
      <c r="E1764" s="16"/>
      <c r="BF1764" s="42"/>
      <c r="BG1764" s="42"/>
    </row>
    <row r="1765" spans="4:59" s="31" customFormat="1" x14ac:dyDescent="0.25">
      <c r="D1765" s="16"/>
      <c r="E1765" s="16"/>
      <c r="BF1765" s="42"/>
      <c r="BG1765" s="42"/>
    </row>
    <row r="1766" spans="4:59" s="31" customFormat="1" x14ac:dyDescent="0.25">
      <c r="D1766" s="16"/>
      <c r="E1766" s="16"/>
      <c r="BF1766" s="42"/>
      <c r="BG1766" s="42"/>
    </row>
    <row r="1767" spans="4:59" s="31" customFormat="1" x14ac:dyDescent="0.25">
      <c r="D1767" s="16"/>
      <c r="E1767" s="16"/>
      <c r="BF1767" s="42"/>
      <c r="BG1767" s="42"/>
    </row>
    <row r="1768" spans="4:59" s="31" customFormat="1" x14ac:dyDescent="0.25">
      <c r="D1768" s="16"/>
      <c r="E1768" s="16"/>
      <c r="BF1768" s="42"/>
      <c r="BG1768" s="42"/>
    </row>
    <row r="1769" spans="4:59" s="31" customFormat="1" x14ac:dyDescent="0.25">
      <c r="D1769" s="16"/>
      <c r="E1769" s="16"/>
      <c r="BF1769" s="42"/>
      <c r="BG1769" s="42"/>
    </row>
    <row r="1770" spans="4:59" s="31" customFormat="1" x14ac:dyDescent="0.25">
      <c r="D1770" s="16"/>
      <c r="E1770" s="16"/>
      <c r="BF1770" s="42"/>
      <c r="BG1770" s="42"/>
    </row>
    <row r="1771" spans="4:59" s="31" customFormat="1" x14ac:dyDescent="0.25">
      <c r="D1771" s="16"/>
      <c r="E1771" s="16"/>
      <c r="BF1771" s="42"/>
      <c r="BG1771" s="42"/>
    </row>
    <row r="1772" spans="4:59" s="31" customFormat="1" x14ac:dyDescent="0.25">
      <c r="D1772" s="16"/>
      <c r="E1772" s="16"/>
      <c r="BF1772" s="42"/>
      <c r="BG1772" s="42"/>
    </row>
    <row r="1773" spans="4:59" s="31" customFormat="1" x14ac:dyDescent="0.25">
      <c r="D1773" s="16"/>
      <c r="E1773" s="16"/>
      <c r="BF1773" s="42"/>
      <c r="BG1773" s="42"/>
    </row>
    <row r="1774" spans="4:59" s="31" customFormat="1" x14ac:dyDescent="0.25">
      <c r="D1774" s="16"/>
      <c r="E1774" s="16"/>
      <c r="BF1774" s="42"/>
      <c r="BG1774" s="42"/>
    </row>
    <row r="1775" spans="4:59" s="31" customFormat="1" x14ac:dyDescent="0.25">
      <c r="D1775" s="16"/>
      <c r="E1775" s="16"/>
      <c r="BF1775" s="42"/>
      <c r="BG1775" s="42"/>
    </row>
    <row r="1776" spans="4:59" s="31" customFormat="1" x14ac:dyDescent="0.25">
      <c r="D1776" s="16"/>
      <c r="E1776" s="16"/>
      <c r="BF1776" s="42"/>
      <c r="BG1776" s="42"/>
    </row>
    <row r="1777" spans="4:59" s="31" customFormat="1" x14ac:dyDescent="0.25">
      <c r="D1777" s="16"/>
      <c r="E1777" s="16"/>
      <c r="BF1777" s="42"/>
      <c r="BG1777" s="42"/>
    </row>
    <row r="1778" spans="4:59" s="31" customFormat="1" x14ac:dyDescent="0.25">
      <c r="D1778" s="16"/>
      <c r="E1778" s="16"/>
      <c r="BF1778" s="42"/>
      <c r="BG1778" s="42"/>
    </row>
    <row r="1779" spans="4:59" s="31" customFormat="1" x14ac:dyDescent="0.25">
      <c r="D1779" s="16"/>
      <c r="E1779" s="16"/>
      <c r="BF1779" s="42"/>
      <c r="BG1779" s="42"/>
    </row>
    <row r="1780" spans="4:59" s="31" customFormat="1" x14ac:dyDescent="0.25">
      <c r="D1780" s="16"/>
      <c r="E1780" s="16"/>
      <c r="BF1780" s="42"/>
      <c r="BG1780" s="42"/>
    </row>
    <row r="1781" spans="4:59" s="31" customFormat="1" x14ac:dyDescent="0.25">
      <c r="D1781" s="16"/>
      <c r="E1781" s="16"/>
      <c r="BF1781" s="42"/>
      <c r="BG1781" s="42"/>
    </row>
    <row r="1782" spans="4:59" s="31" customFormat="1" x14ac:dyDescent="0.25">
      <c r="D1782" s="16"/>
      <c r="E1782" s="16"/>
      <c r="BF1782" s="42"/>
      <c r="BG1782" s="42"/>
    </row>
    <row r="1783" spans="4:59" s="31" customFormat="1" x14ac:dyDescent="0.25">
      <c r="D1783" s="16"/>
      <c r="E1783" s="16"/>
      <c r="BF1783" s="42"/>
      <c r="BG1783" s="42"/>
    </row>
    <row r="1784" spans="4:59" s="31" customFormat="1" x14ac:dyDescent="0.25">
      <c r="D1784" s="16"/>
      <c r="E1784" s="16"/>
      <c r="BF1784" s="42"/>
      <c r="BG1784" s="42"/>
    </row>
    <row r="1785" spans="4:59" s="31" customFormat="1" x14ac:dyDescent="0.25">
      <c r="D1785" s="16"/>
      <c r="E1785" s="16"/>
      <c r="BF1785" s="42"/>
      <c r="BG1785" s="42"/>
    </row>
    <row r="1786" spans="4:59" s="31" customFormat="1" x14ac:dyDescent="0.25">
      <c r="D1786" s="16"/>
      <c r="E1786" s="16"/>
      <c r="BF1786" s="42"/>
      <c r="BG1786" s="42"/>
    </row>
    <row r="1787" spans="4:59" s="31" customFormat="1" x14ac:dyDescent="0.25">
      <c r="D1787" s="16"/>
      <c r="E1787" s="16"/>
      <c r="BF1787" s="42"/>
      <c r="BG1787" s="42"/>
    </row>
    <row r="1788" spans="4:59" s="31" customFormat="1" x14ac:dyDescent="0.25">
      <c r="D1788" s="16"/>
      <c r="E1788" s="16"/>
      <c r="BF1788" s="42"/>
      <c r="BG1788" s="42"/>
    </row>
    <row r="1789" spans="4:59" s="31" customFormat="1" x14ac:dyDescent="0.25">
      <c r="D1789" s="16"/>
      <c r="E1789" s="16"/>
      <c r="BF1789" s="42"/>
      <c r="BG1789" s="42"/>
    </row>
    <row r="1790" spans="4:59" s="31" customFormat="1" x14ac:dyDescent="0.25">
      <c r="D1790" s="16"/>
      <c r="E1790" s="16"/>
      <c r="BF1790" s="42"/>
      <c r="BG1790" s="42"/>
    </row>
    <row r="1791" spans="4:59" s="31" customFormat="1" x14ac:dyDescent="0.25">
      <c r="D1791" s="16"/>
      <c r="E1791" s="16"/>
      <c r="BF1791" s="42"/>
      <c r="BG1791" s="42"/>
    </row>
    <row r="1792" spans="4:59" s="31" customFormat="1" x14ac:dyDescent="0.25">
      <c r="D1792" s="16"/>
      <c r="E1792" s="16"/>
      <c r="BF1792" s="42"/>
      <c r="BG1792" s="42"/>
    </row>
    <row r="1793" spans="4:59" s="31" customFormat="1" x14ac:dyDescent="0.25">
      <c r="D1793" s="16"/>
      <c r="E1793" s="16"/>
      <c r="BF1793" s="42"/>
      <c r="BG1793" s="42"/>
    </row>
    <row r="1794" spans="4:59" s="31" customFormat="1" x14ac:dyDescent="0.25">
      <c r="D1794" s="16"/>
      <c r="E1794" s="16"/>
      <c r="BF1794" s="42"/>
      <c r="BG1794" s="42"/>
    </row>
    <row r="1795" spans="4:59" s="31" customFormat="1" x14ac:dyDescent="0.25">
      <c r="D1795" s="16"/>
      <c r="E1795" s="16"/>
      <c r="BF1795" s="42"/>
      <c r="BG1795" s="42"/>
    </row>
    <row r="1796" spans="4:59" s="31" customFormat="1" x14ac:dyDescent="0.25">
      <c r="D1796" s="16"/>
      <c r="E1796" s="16"/>
      <c r="BF1796" s="42"/>
      <c r="BG1796" s="42"/>
    </row>
    <row r="1797" spans="4:59" s="31" customFormat="1" x14ac:dyDescent="0.25">
      <c r="D1797" s="16"/>
      <c r="E1797" s="16"/>
      <c r="BF1797" s="42"/>
      <c r="BG1797" s="42"/>
    </row>
    <row r="1798" spans="4:59" s="31" customFormat="1" x14ac:dyDescent="0.25">
      <c r="D1798" s="16"/>
      <c r="E1798" s="16"/>
      <c r="BF1798" s="42"/>
      <c r="BG1798" s="42"/>
    </row>
    <row r="1799" spans="4:59" s="31" customFormat="1" x14ac:dyDescent="0.25">
      <c r="D1799" s="16"/>
      <c r="E1799" s="16"/>
      <c r="BF1799" s="42"/>
      <c r="BG1799" s="42"/>
    </row>
    <row r="1800" spans="4:59" s="31" customFormat="1" x14ac:dyDescent="0.25">
      <c r="D1800" s="16"/>
      <c r="E1800" s="16"/>
      <c r="BF1800" s="42"/>
      <c r="BG1800" s="42"/>
    </row>
    <row r="1801" spans="4:59" s="31" customFormat="1" x14ac:dyDescent="0.25">
      <c r="D1801" s="16"/>
      <c r="E1801" s="16"/>
      <c r="BF1801" s="42"/>
      <c r="BG1801" s="42"/>
    </row>
    <row r="1802" spans="4:59" s="31" customFormat="1" x14ac:dyDescent="0.25">
      <c r="D1802" s="16"/>
      <c r="E1802" s="16"/>
      <c r="BF1802" s="42"/>
      <c r="BG1802" s="42"/>
    </row>
    <row r="1803" spans="4:59" s="31" customFormat="1" x14ac:dyDescent="0.25">
      <c r="D1803" s="16"/>
      <c r="E1803" s="16"/>
      <c r="BF1803" s="42"/>
      <c r="BG1803" s="42"/>
    </row>
    <row r="1804" spans="4:59" s="31" customFormat="1" x14ac:dyDescent="0.25">
      <c r="D1804" s="16"/>
      <c r="E1804" s="16"/>
      <c r="BF1804" s="42"/>
      <c r="BG1804" s="42"/>
    </row>
    <row r="1805" spans="4:59" s="31" customFormat="1" x14ac:dyDescent="0.25">
      <c r="D1805" s="16"/>
      <c r="E1805" s="16"/>
      <c r="BF1805" s="42"/>
      <c r="BG1805" s="42"/>
    </row>
    <row r="1806" spans="4:59" s="31" customFormat="1" x14ac:dyDescent="0.25">
      <c r="D1806" s="16"/>
      <c r="E1806" s="16"/>
      <c r="BF1806" s="42"/>
      <c r="BG1806" s="42"/>
    </row>
    <row r="1807" spans="4:59" s="31" customFormat="1" x14ac:dyDescent="0.25">
      <c r="D1807" s="16"/>
      <c r="E1807" s="16"/>
      <c r="BF1807" s="42"/>
      <c r="BG1807" s="42"/>
    </row>
    <row r="1808" spans="4:59" s="31" customFormat="1" x14ac:dyDescent="0.25">
      <c r="D1808" s="16"/>
      <c r="E1808" s="16"/>
      <c r="BF1808" s="42"/>
      <c r="BG1808" s="42"/>
    </row>
    <row r="1809" spans="4:59" s="31" customFormat="1" x14ac:dyDescent="0.25">
      <c r="D1809" s="16"/>
      <c r="E1809" s="16"/>
      <c r="BF1809" s="42"/>
      <c r="BG1809" s="42"/>
    </row>
    <row r="1810" spans="4:59" s="31" customFormat="1" x14ac:dyDescent="0.25">
      <c r="D1810" s="16"/>
      <c r="E1810" s="16"/>
      <c r="BF1810" s="42"/>
      <c r="BG1810" s="42"/>
    </row>
    <row r="1811" spans="4:59" s="31" customFormat="1" x14ac:dyDescent="0.25">
      <c r="D1811" s="16"/>
      <c r="E1811" s="16"/>
      <c r="BF1811" s="42"/>
      <c r="BG1811" s="42"/>
    </row>
    <row r="1812" spans="4:59" s="31" customFormat="1" x14ac:dyDescent="0.25">
      <c r="D1812" s="16"/>
      <c r="E1812" s="16"/>
      <c r="BF1812" s="42"/>
      <c r="BG1812" s="42"/>
    </row>
    <row r="1813" spans="4:59" s="31" customFormat="1" x14ac:dyDescent="0.25">
      <c r="D1813" s="16"/>
      <c r="E1813" s="16"/>
      <c r="BF1813" s="42"/>
      <c r="BG1813" s="42"/>
    </row>
    <row r="1814" spans="4:59" s="31" customFormat="1" x14ac:dyDescent="0.25">
      <c r="D1814" s="16"/>
      <c r="E1814" s="16"/>
      <c r="BF1814" s="42"/>
      <c r="BG1814" s="42"/>
    </row>
    <row r="1815" spans="4:59" s="31" customFormat="1" x14ac:dyDescent="0.25">
      <c r="D1815" s="16"/>
      <c r="E1815" s="16"/>
      <c r="BF1815" s="42"/>
      <c r="BG1815" s="42"/>
    </row>
    <row r="1816" spans="4:59" s="31" customFormat="1" x14ac:dyDescent="0.25">
      <c r="D1816" s="16"/>
      <c r="E1816" s="16"/>
      <c r="BF1816" s="42"/>
      <c r="BG1816" s="42"/>
    </row>
    <row r="1817" spans="4:59" s="31" customFormat="1" x14ac:dyDescent="0.25">
      <c r="D1817" s="16"/>
      <c r="E1817" s="16"/>
      <c r="BF1817" s="42"/>
      <c r="BG1817" s="42"/>
    </row>
    <row r="1818" spans="4:59" s="31" customFormat="1" x14ac:dyDescent="0.25">
      <c r="D1818" s="16"/>
      <c r="E1818" s="16"/>
      <c r="BF1818" s="42"/>
      <c r="BG1818" s="42"/>
    </row>
    <row r="1819" spans="4:59" s="31" customFormat="1" x14ac:dyDescent="0.25">
      <c r="D1819" s="16"/>
      <c r="E1819" s="16"/>
      <c r="BF1819" s="42"/>
      <c r="BG1819" s="42"/>
    </row>
    <row r="1820" spans="4:59" s="31" customFormat="1" x14ac:dyDescent="0.25">
      <c r="D1820" s="16"/>
      <c r="E1820" s="16"/>
      <c r="BF1820" s="42"/>
      <c r="BG1820" s="42"/>
    </row>
    <row r="1821" spans="4:59" s="31" customFormat="1" x14ac:dyDescent="0.25">
      <c r="D1821" s="16"/>
      <c r="E1821" s="16"/>
      <c r="BF1821" s="42"/>
      <c r="BG1821" s="42"/>
    </row>
    <row r="1822" spans="4:59" s="31" customFormat="1" x14ac:dyDescent="0.25">
      <c r="D1822" s="16"/>
      <c r="E1822" s="16"/>
      <c r="BF1822" s="42"/>
      <c r="BG1822" s="42"/>
    </row>
    <row r="1823" spans="4:59" s="31" customFormat="1" x14ac:dyDescent="0.25">
      <c r="D1823" s="16"/>
      <c r="E1823" s="16"/>
      <c r="BF1823" s="42"/>
      <c r="BG1823" s="42"/>
    </row>
    <row r="1824" spans="4:59" s="31" customFormat="1" x14ac:dyDescent="0.25">
      <c r="D1824" s="16"/>
      <c r="E1824" s="16"/>
      <c r="BF1824" s="42"/>
      <c r="BG1824" s="42"/>
    </row>
    <row r="1825" spans="4:59" s="31" customFormat="1" x14ac:dyDescent="0.25">
      <c r="D1825" s="16"/>
      <c r="E1825" s="16"/>
      <c r="BF1825" s="42"/>
      <c r="BG1825" s="42"/>
    </row>
    <row r="1826" spans="4:59" s="31" customFormat="1" x14ac:dyDescent="0.25">
      <c r="D1826" s="16"/>
      <c r="E1826" s="16"/>
      <c r="BF1826" s="42"/>
      <c r="BG1826" s="42"/>
    </row>
    <row r="1827" spans="4:59" s="31" customFormat="1" x14ac:dyDescent="0.25">
      <c r="D1827" s="16"/>
      <c r="E1827" s="16"/>
      <c r="BF1827" s="42"/>
      <c r="BG1827" s="42"/>
    </row>
    <row r="1828" spans="4:59" s="31" customFormat="1" x14ac:dyDescent="0.25">
      <c r="D1828" s="16"/>
      <c r="E1828" s="16"/>
      <c r="BF1828" s="42"/>
      <c r="BG1828" s="42"/>
    </row>
    <row r="1829" spans="4:59" s="31" customFormat="1" x14ac:dyDescent="0.25">
      <c r="D1829" s="16"/>
      <c r="E1829" s="16"/>
      <c r="BF1829" s="42"/>
      <c r="BG1829" s="42"/>
    </row>
    <row r="1830" spans="4:59" s="31" customFormat="1" x14ac:dyDescent="0.25">
      <c r="D1830" s="16"/>
      <c r="E1830" s="16"/>
      <c r="BF1830" s="42"/>
      <c r="BG1830" s="42"/>
    </row>
    <row r="1831" spans="4:59" s="31" customFormat="1" x14ac:dyDescent="0.25">
      <c r="D1831" s="16"/>
      <c r="E1831" s="16"/>
      <c r="BF1831" s="42"/>
      <c r="BG1831" s="42"/>
    </row>
    <row r="1832" spans="4:59" s="31" customFormat="1" x14ac:dyDescent="0.25">
      <c r="D1832" s="16"/>
      <c r="E1832" s="16"/>
      <c r="BF1832" s="42"/>
      <c r="BG1832" s="42"/>
    </row>
    <row r="1833" spans="4:59" s="31" customFormat="1" x14ac:dyDescent="0.25">
      <c r="D1833" s="16"/>
      <c r="E1833" s="16"/>
      <c r="BF1833" s="42"/>
      <c r="BG1833" s="42"/>
    </row>
    <row r="1834" spans="4:59" s="31" customFormat="1" x14ac:dyDescent="0.25">
      <c r="D1834" s="16"/>
      <c r="E1834" s="16"/>
      <c r="BF1834" s="42"/>
      <c r="BG1834" s="42"/>
    </row>
    <row r="1835" spans="4:59" s="31" customFormat="1" x14ac:dyDescent="0.25">
      <c r="D1835" s="16"/>
      <c r="E1835" s="16"/>
      <c r="BF1835" s="42"/>
      <c r="BG1835" s="42"/>
    </row>
    <row r="1836" spans="4:59" s="31" customFormat="1" x14ac:dyDescent="0.25">
      <c r="D1836" s="16"/>
      <c r="E1836" s="16"/>
      <c r="BF1836" s="42"/>
      <c r="BG1836" s="42"/>
    </row>
    <row r="1837" spans="4:59" s="31" customFormat="1" x14ac:dyDescent="0.25">
      <c r="D1837" s="16"/>
      <c r="E1837" s="16"/>
      <c r="BF1837" s="42"/>
      <c r="BG1837" s="42"/>
    </row>
    <row r="1838" spans="4:59" s="31" customFormat="1" x14ac:dyDescent="0.25">
      <c r="D1838" s="16"/>
      <c r="E1838" s="16"/>
      <c r="BF1838" s="42"/>
      <c r="BG1838" s="42"/>
    </row>
    <row r="1839" spans="4:59" s="31" customFormat="1" x14ac:dyDescent="0.25">
      <c r="D1839" s="16"/>
      <c r="E1839" s="16"/>
      <c r="BF1839" s="42"/>
      <c r="BG1839" s="42"/>
    </row>
    <row r="1840" spans="4:59" s="31" customFormat="1" x14ac:dyDescent="0.25">
      <c r="D1840" s="16"/>
      <c r="E1840" s="16"/>
      <c r="BF1840" s="42"/>
      <c r="BG1840" s="42"/>
    </row>
    <row r="1841" spans="4:59" s="31" customFormat="1" x14ac:dyDescent="0.25">
      <c r="D1841" s="16"/>
      <c r="E1841" s="16"/>
      <c r="BF1841" s="42"/>
      <c r="BG1841" s="42"/>
    </row>
    <row r="1842" spans="4:59" s="31" customFormat="1" x14ac:dyDescent="0.25">
      <c r="D1842" s="16"/>
      <c r="E1842" s="16"/>
      <c r="BF1842" s="42"/>
      <c r="BG1842" s="42"/>
    </row>
    <row r="1843" spans="4:59" s="31" customFormat="1" x14ac:dyDescent="0.25">
      <c r="D1843" s="16"/>
      <c r="E1843" s="16"/>
      <c r="BF1843" s="42"/>
      <c r="BG1843" s="42"/>
    </row>
    <row r="1844" spans="4:59" s="31" customFormat="1" x14ac:dyDescent="0.25">
      <c r="D1844" s="16"/>
      <c r="E1844" s="16"/>
      <c r="BF1844" s="42"/>
      <c r="BG1844" s="42"/>
    </row>
    <row r="1845" spans="4:59" s="31" customFormat="1" x14ac:dyDescent="0.25">
      <c r="D1845" s="16"/>
      <c r="E1845" s="16"/>
      <c r="BF1845" s="42"/>
      <c r="BG1845" s="42"/>
    </row>
    <row r="1846" spans="4:59" s="31" customFormat="1" x14ac:dyDescent="0.25">
      <c r="D1846" s="16"/>
      <c r="E1846" s="16"/>
      <c r="BF1846" s="42"/>
      <c r="BG1846" s="42"/>
    </row>
    <row r="1847" spans="4:59" s="31" customFormat="1" x14ac:dyDescent="0.25">
      <c r="D1847" s="16"/>
      <c r="E1847" s="16"/>
      <c r="BF1847" s="42"/>
      <c r="BG1847" s="42"/>
    </row>
    <row r="1848" spans="4:59" s="31" customFormat="1" x14ac:dyDescent="0.25">
      <c r="D1848" s="16"/>
      <c r="E1848" s="16"/>
      <c r="BF1848" s="42"/>
      <c r="BG1848" s="42"/>
    </row>
    <row r="1849" spans="4:59" s="31" customFormat="1" x14ac:dyDescent="0.25">
      <c r="D1849" s="16"/>
      <c r="E1849" s="16"/>
      <c r="BF1849" s="42"/>
      <c r="BG1849" s="42"/>
    </row>
    <row r="1850" spans="4:59" s="31" customFormat="1" x14ac:dyDescent="0.25">
      <c r="D1850" s="16"/>
      <c r="E1850" s="16"/>
      <c r="BF1850" s="42"/>
      <c r="BG1850" s="42"/>
    </row>
    <row r="1851" spans="4:59" s="31" customFormat="1" x14ac:dyDescent="0.25">
      <c r="D1851" s="16"/>
      <c r="E1851" s="16"/>
      <c r="BF1851" s="42"/>
      <c r="BG1851" s="42"/>
    </row>
    <row r="1852" spans="4:59" s="31" customFormat="1" x14ac:dyDescent="0.25">
      <c r="D1852" s="16"/>
      <c r="E1852" s="16"/>
      <c r="BF1852" s="42"/>
      <c r="BG1852" s="42"/>
    </row>
    <row r="1853" spans="4:59" s="31" customFormat="1" x14ac:dyDescent="0.25">
      <c r="D1853" s="16"/>
      <c r="E1853" s="16"/>
      <c r="BF1853" s="42"/>
      <c r="BG1853" s="42"/>
    </row>
    <row r="1854" spans="4:59" s="31" customFormat="1" x14ac:dyDescent="0.25">
      <c r="D1854" s="16"/>
      <c r="E1854" s="16"/>
      <c r="BF1854" s="42"/>
      <c r="BG1854" s="42"/>
    </row>
    <row r="1855" spans="4:59" s="31" customFormat="1" x14ac:dyDescent="0.25">
      <c r="D1855" s="16"/>
      <c r="E1855" s="16"/>
      <c r="BF1855" s="42"/>
      <c r="BG1855" s="42"/>
    </row>
    <row r="1856" spans="4:59" s="31" customFormat="1" x14ac:dyDescent="0.25">
      <c r="D1856" s="16"/>
      <c r="E1856" s="16"/>
      <c r="BF1856" s="42"/>
      <c r="BG1856" s="42"/>
    </row>
    <row r="1857" spans="4:59" s="31" customFormat="1" x14ac:dyDescent="0.25">
      <c r="D1857" s="16"/>
      <c r="E1857" s="16"/>
      <c r="BF1857" s="42"/>
      <c r="BG1857" s="42"/>
    </row>
    <row r="1858" spans="4:59" s="31" customFormat="1" x14ac:dyDescent="0.25">
      <c r="D1858" s="16"/>
      <c r="E1858" s="16"/>
      <c r="BF1858" s="42"/>
      <c r="BG1858" s="42"/>
    </row>
    <row r="1859" spans="4:59" s="31" customFormat="1" x14ac:dyDescent="0.25">
      <c r="D1859" s="16"/>
      <c r="E1859" s="16"/>
      <c r="BF1859" s="42"/>
      <c r="BG1859" s="42"/>
    </row>
    <row r="1860" spans="4:59" s="31" customFormat="1" x14ac:dyDescent="0.25">
      <c r="D1860" s="16"/>
      <c r="E1860" s="16"/>
      <c r="BF1860" s="42"/>
      <c r="BG1860" s="42"/>
    </row>
    <row r="1861" spans="4:59" s="31" customFormat="1" x14ac:dyDescent="0.25">
      <c r="D1861" s="16"/>
      <c r="E1861" s="16"/>
      <c r="BF1861" s="42"/>
      <c r="BG1861" s="42"/>
    </row>
    <row r="1862" spans="4:59" s="31" customFormat="1" x14ac:dyDescent="0.25">
      <c r="D1862" s="16"/>
      <c r="E1862" s="16"/>
      <c r="BF1862" s="42"/>
      <c r="BG1862" s="42"/>
    </row>
    <row r="1863" spans="4:59" s="31" customFormat="1" x14ac:dyDescent="0.25">
      <c r="D1863" s="16"/>
      <c r="E1863" s="16"/>
      <c r="BF1863" s="42"/>
      <c r="BG1863" s="42"/>
    </row>
    <row r="1864" spans="4:59" s="31" customFormat="1" x14ac:dyDescent="0.25">
      <c r="D1864" s="16"/>
      <c r="E1864" s="16"/>
      <c r="BF1864" s="42"/>
      <c r="BG1864" s="42"/>
    </row>
    <row r="1865" spans="4:59" s="31" customFormat="1" x14ac:dyDescent="0.25">
      <c r="D1865" s="16"/>
      <c r="E1865" s="16"/>
      <c r="BF1865" s="42"/>
      <c r="BG1865" s="42"/>
    </row>
    <row r="1866" spans="4:59" s="31" customFormat="1" x14ac:dyDescent="0.25">
      <c r="D1866" s="16"/>
      <c r="E1866" s="16"/>
      <c r="BF1866" s="42"/>
      <c r="BG1866" s="42"/>
    </row>
    <row r="1867" spans="4:59" s="31" customFormat="1" x14ac:dyDescent="0.25">
      <c r="D1867" s="16"/>
      <c r="E1867" s="16"/>
      <c r="BF1867" s="42"/>
      <c r="BG1867" s="42"/>
    </row>
    <row r="1868" spans="4:59" s="31" customFormat="1" x14ac:dyDescent="0.25">
      <c r="D1868" s="16"/>
      <c r="E1868" s="16"/>
      <c r="BF1868" s="42"/>
      <c r="BG1868" s="42"/>
    </row>
    <row r="1869" spans="4:59" s="31" customFormat="1" x14ac:dyDescent="0.25">
      <c r="D1869" s="16"/>
      <c r="E1869" s="16"/>
      <c r="BF1869" s="42"/>
      <c r="BG1869" s="42"/>
    </row>
    <row r="1870" spans="4:59" s="31" customFormat="1" x14ac:dyDescent="0.25">
      <c r="D1870" s="16"/>
      <c r="E1870" s="16"/>
      <c r="BF1870" s="42"/>
      <c r="BG1870" s="42"/>
    </row>
    <row r="1871" spans="4:59" s="31" customFormat="1" x14ac:dyDescent="0.25">
      <c r="D1871" s="16"/>
      <c r="E1871" s="16"/>
      <c r="BF1871" s="42"/>
      <c r="BG1871" s="42"/>
    </row>
    <row r="1872" spans="4:59" s="31" customFormat="1" x14ac:dyDescent="0.25">
      <c r="D1872" s="16"/>
      <c r="E1872" s="16"/>
      <c r="BF1872" s="42"/>
      <c r="BG1872" s="42"/>
    </row>
    <row r="1873" spans="4:59" s="31" customFormat="1" x14ac:dyDescent="0.25">
      <c r="D1873" s="16"/>
      <c r="E1873" s="16"/>
      <c r="BF1873" s="42"/>
      <c r="BG1873" s="42"/>
    </row>
    <row r="1874" spans="4:59" s="31" customFormat="1" x14ac:dyDescent="0.25">
      <c r="D1874" s="16"/>
      <c r="E1874" s="16"/>
      <c r="BF1874" s="42"/>
      <c r="BG1874" s="42"/>
    </row>
    <row r="1875" spans="4:59" s="31" customFormat="1" x14ac:dyDescent="0.25">
      <c r="D1875" s="16"/>
      <c r="E1875" s="16"/>
      <c r="BF1875" s="42"/>
      <c r="BG1875" s="42"/>
    </row>
    <row r="1876" spans="4:59" s="31" customFormat="1" x14ac:dyDescent="0.25">
      <c r="D1876" s="16"/>
      <c r="E1876" s="16"/>
      <c r="BF1876" s="42"/>
      <c r="BG1876" s="42"/>
    </row>
    <row r="1877" spans="4:59" s="31" customFormat="1" x14ac:dyDescent="0.25">
      <c r="D1877" s="16"/>
      <c r="E1877" s="16"/>
      <c r="BF1877" s="42"/>
      <c r="BG1877" s="42"/>
    </row>
    <row r="1878" spans="4:59" s="31" customFormat="1" x14ac:dyDescent="0.25">
      <c r="D1878" s="16"/>
      <c r="E1878" s="16"/>
      <c r="BF1878" s="42"/>
      <c r="BG1878" s="42"/>
    </row>
    <row r="1879" spans="4:59" s="31" customFormat="1" x14ac:dyDescent="0.25">
      <c r="D1879" s="16"/>
      <c r="E1879" s="16"/>
      <c r="BF1879" s="42"/>
      <c r="BG1879" s="42"/>
    </row>
    <row r="1880" spans="4:59" s="31" customFormat="1" x14ac:dyDescent="0.25">
      <c r="D1880" s="16"/>
      <c r="E1880" s="16"/>
      <c r="BF1880" s="42"/>
      <c r="BG1880" s="42"/>
    </row>
    <row r="1881" spans="4:59" s="31" customFormat="1" x14ac:dyDescent="0.25">
      <c r="D1881" s="16"/>
      <c r="E1881" s="16"/>
      <c r="BF1881" s="42"/>
      <c r="BG1881" s="42"/>
    </row>
    <row r="1882" spans="4:59" s="31" customFormat="1" x14ac:dyDescent="0.25">
      <c r="D1882" s="16"/>
      <c r="E1882" s="16"/>
      <c r="BF1882" s="42"/>
      <c r="BG1882" s="42"/>
    </row>
    <row r="1883" spans="4:59" s="31" customFormat="1" x14ac:dyDescent="0.25">
      <c r="D1883" s="16"/>
      <c r="E1883" s="16"/>
      <c r="BF1883" s="42"/>
      <c r="BG1883" s="42"/>
    </row>
    <row r="1884" spans="4:59" s="31" customFormat="1" x14ac:dyDescent="0.25">
      <c r="D1884" s="16"/>
      <c r="E1884" s="16"/>
      <c r="BF1884" s="42"/>
      <c r="BG1884" s="42"/>
    </row>
    <row r="1885" spans="4:59" s="31" customFormat="1" x14ac:dyDescent="0.25">
      <c r="D1885" s="16"/>
      <c r="E1885" s="16"/>
      <c r="BF1885" s="42"/>
      <c r="BG1885" s="42"/>
    </row>
    <row r="1886" spans="4:59" s="31" customFormat="1" x14ac:dyDescent="0.25">
      <c r="D1886" s="16"/>
      <c r="E1886" s="16"/>
      <c r="BF1886" s="42"/>
      <c r="BG1886" s="42"/>
    </row>
    <row r="1887" spans="4:59" s="31" customFormat="1" x14ac:dyDescent="0.25">
      <c r="D1887" s="16"/>
      <c r="E1887" s="16"/>
      <c r="BF1887" s="42"/>
      <c r="BG1887" s="42"/>
    </row>
    <row r="1888" spans="4:59" s="31" customFormat="1" x14ac:dyDescent="0.25">
      <c r="D1888" s="16"/>
      <c r="E1888" s="16"/>
      <c r="BF1888" s="42"/>
      <c r="BG1888" s="42"/>
    </row>
    <row r="1889" spans="4:59" s="31" customFormat="1" x14ac:dyDescent="0.25">
      <c r="D1889" s="16"/>
      <c r="E1889" s="16"/>
      <c r="BF1889" s="42"/>
      <c r="BG1889" s="42"/>
    </row>
    <row r="1890" spans="4:59" s="31" customFormat="1" x14ac:dyDescent="0.25">
      <c r="D1890" s="16"/>
      <c r="E1890" s="16"/>
      <c r="BF1890" s="42"/>
      <c r="BG1890" s="42"/>
    </row>
    <row r="1891" spans="4:59" s="31" customFormat="1" x14ac:dyDescent="0.25">
      <c r="D1891" s="16"/>
      <c r="E1891" s="16"/>
      <c r="BF1891" s="42"/>
      <c r="BG1891" s="42"/>
    </row>
    <row r="1892" spans="4:59" s="31" customFormat="1" x14ac:dyDescent="0.25">
      <c r="D1892" s="16"/>
      <c r="E1892" s="16"/>
      <c r="BF1892" s="42"/>
      <c r="BG1892" s="42"/>
    </row>
    <row r="1893" spans="4:59" s="31" customFormat="1" x14ac:dyDescent="0.25">
      <c r="D1893" s="16"/>
      <c r="E1893" s="16"/>
      <c r="BF1893" s="42"/>
      <c r="BG1893" s="42"/>
    </row>
    <row r="1894" spans="4:59" s="31" customFormat="1" x14ac:dyDescent="0.25">
      <c r="D1894" s="16"/>
      <c r="E1894" s="16"/>
      <c r="BF1894" s="42"/>
      <c r="BG1894" s="42"/>
    </row>
    <row r="1895" spans="4:59" s="31" customFormat="1" x14ac:dyDescent="0.25">
      <c r="D1895" s="16"/>
      <c r="E1895" s="16"/>
      <c r="BF1895" s="42"/>
      <c r="BG1895" s="42"/>
    </row>
    <row r="1896" spans="4:59" s="31" customFormat="1" x14ac:dyDescent="0.25">
      <c r="D1896" s="16"/>
      <c r="E1896" s="16"/>
      <c r="BF1896" s="42"/>
      <c r="BG1896" s="42"/>
    </row>
    <row r="1897" spans="4:59" s="31" customFormat="1" x14ac:dyDescent="0.25">
      <c r="D1897" s="16"/>
      <c r="E1897" s="16"/>
      <c r="BF1897" s="42"/>
      <c r="BG1897" s="42"/>
    </row>
    <row r="1898" spans="4:59" s="31" customFormat="1" x14ac:dyDescent="0.25">
      <c r="D1898" s="16"/>
      <c r="E1898" s="16"/>
      <c r="BF1898" s="42"/>
      <c r="BG1898" s="42"/>
    </row>
    <row r="1899" spans="4:59" s="31" customFormat="1" x14ac:dyDescent="0.25">
      <c r="D1899" s="16"/>
      <c r="E1899" s="16"/>
      <c r="BF1899" s="42"/>
      <c r="BG1899" s="42"/>
    </row>
    <row r="1900" spans="4:59" s="31" customFormat="1" x14ac:dyDescent="0.25">
      <c r="D1900" s="16"/>
      <c r="E1900" s="16"/>
      <c r="BF1900" s="42"/>
      <c r="BG1900" s="42"/>
    </row>
    <row r="1901" spans="4:59" s="31" customFormat="1" x14ac:dyDescent="0.25">
      <c r="D1901" s="16"/>
      <c r="E1901" s="16"/>
      <c r="BF1901" s="42"/>
      <c r="BG1901" s="42"/>
    </row>
    <row r="1902" spans="4:59" s="31" customFormat="1" x14ac:dyDescent="0.25">
      <c r="D1902" s="16"/>
      <c r="E1902" s="16"/>
      <c r="BF1902" s="42"/>
      <c r="BG1902" s="42"/>
    </row>
    <row r="1903" spans="4:59" s="31" customFormat="1" x14ac:dyDescent="0.25">
      <c r="D1903" s="16"/>
      <c r="E1903" s="16"/>
      <c r="BF1903" s="42"/>
      <c r="BG1903" s="42"/>
    </row>
    <row r="1904" spans="4:59" s="31" customFormat="1" x14ac:dyDescent="0.25">
      <c r="D1904" s="16"/>
      <c r="E1904" s="16"/>
      <c r="BF1904" s="42"/>
      <c r="BG1904" s="42"/>
    </row>
    <row r="1905" spans="4:59" s="31" customFormat="1" x14ac:dyDescent="0.25">
      <c r="D1905" s="16"/>
      <c r="E1905" s="16"/>
      <c r="BF1905" s="42"/>
      <c r="BG1905" s="42"/>
    </row>
    <row r="1906" spans="4:59" s="31" customFormat="1" x14ac:dyDescent="0.25">
      <c r="D1906" s="16"/>
      <c r="E1906" s="16"/>
      <c r="BF1906" s="42"/>
      <c r="BG1906" s="42"/>
    </row>
    <row r="1907" spans="4:59" s="31" customFormat="1" x14ac:dyDescent="0.25">
      <c r="D1907" s="16"/>
      <c r="E1907" s="16"/>
      <c r="BF1907" s="42"/>
      <c r="BG1907" s="42"/>
    </row>
    <row r="1908" spans="4:59" s="31" customFormat="1" x14ac:dyDescent="0.25">
      <c r="D1908" s="16"/>
      <c r="E1908" s="16"/>
      <c r="BF1908" s="42"/>
      <c r="BG1908" s="42"/>
    </row>
    <row r="1909" spans="4:59" s="31" customFormat="1" x14ac:dyDescent="0.25">
      <c r="D1909" s="16"/>
      <c r="E1909" s="16"/>
      <c r="BF1909" s="42"/>
      <c r="BG1909" s="42"/>
    </row>
    <row r="1910" spans="4:59" s="31" customFormat="1" x14ac:dyDescent="0.25">
      <c r="D1910" s="16"/>
      <c r="E1910" s="16"/>
      <c r="BF1910" s="42"/>
      <c r="BG1910" s="42"/>
    </row>
    <row r="1911" spans="4:59" s="31" customFormat="1" x14ac:dyDescent="0.25">
      <c r="D1911" s="16"/>
      <c r="E1911" s="16"/>
      <c r="BF1911" s="42"/>
      <c r="BG1911" s="42"/>
    </row>
    <row r="1912" spans="4:59" s="31" customFormat="1" x14ac:dyDescent="0.25">
      <c r="D1912" s="16"/>
      <c r="E1912" s="16"/>
      <c r="BF1912" s="42"/>
      <c r="BG1912" s="42"/>
    </row>
    <row r="1913" spans="4:59" s="31" customFormat="1" x14ac:dyDescent="0.25">
      <c r="D1913" s="16"/>
      <c r="E1913" s="16"/>
      <c r="BF1913" s="42"/>
      <c r="BG1913" s="42"/>
    </row>
    <row r="1914" spans="4:59" s="31" customFormat="1" x14ac:dyDescent="0.25">
      <c r="D1914" s="16"/>
      <c r="E1914" s="16"/>
      <c r="BF1914" s="42"/>
      <c r="BG1914" s="42"/>
    </row>
    <row r="1915" spans="4:59" s="31" customFormat="1" x14ac:dyDescent="0.25">
      <c r="D1915" s="16"/>
      <c r="E1915" s="16"/>
      <c r="BF1915" s="42"/>
      <c r="BG1915" s="42"/>
    </row>
    <row r="1916" spans="4:59" s="31" customFormat="1" x14ac:dyDescent="0.25">
      <c r="D1916" s="16"/>
      <c r="E1916" s="16"/>
      <c r="BF1916" s="42"/>
      <c r="BG1916" s="42"/>
    </row>
    <row r="1917" spans="4:59" s="31" customFormat="1" x14ac:dyDescent="0.25">
      <c r="D1917" s="16"/>
      <c r="E1917" s="16"/>
      <c r="BF1917" s="42"/>
      <c r="BG1917" s="42"/>
    </row>
    <row r="1918" spans="4:59" s="31" customFormat="1" x14ac:dyDescent="0.25">
      <c r="D1918" s="16"/>
      <c r="E1918" s="16"/>
      <c r="BF1918" s="42"/>
      <c r="BG1918" s="42"/>
    </row>
    <row r="1919" spans="4:59" s="31" customFormat="1" x14ac:dyDescent="0.25">
      <c r="D1919" s="16"/>
      <c r="E1919" s="16"/>
      <c r="BF1919" s="42"/>
      <c r="BG1919" s="42"/>
    </row>
    <row r="1920" spans="4:59" s="31" customFormat="1" x14ac:dyDescent="0.25">
      <c r="D1920" s="16"/>
      <c r="E1920" s="16"/>
      <c r="BF1920" s="42"/>
      <c r="BG1920" s="42"/>
    </row>
    <row r="1921" spans="4:59" s="31" customFormat="1" x14ac:dyDescent="0.25">
      <c r="D1921" s="16"/>
      <c r="E1921" s="16"/>
      <c r="BF1921" s="42"/>
      <c r="BG1921" s="42"/>
    </row>
    <row r="1922" spans="4:59" s="31" customFormat="1" x14ac:dyDescent="0.25">
      <c r="D1922" s="16"/>
      <c r="E1922" s="16"/>
      <c r="BF1922" s="42"/>
      <c r="BG1922" s="42"/>
    </row>
    <row r="1923" spans="4:59" s="31" customFormat="1" x14ac:dyDescent="0.25">
      <c r="D1923" s="16"/>
      <c r="E1923" s="16"/>
      <c r="BF1923" s="42"/>
      <c r="BG1923" s="42"/>
    </row>
    <row r="1924" spans="4:59" s="31" customFormat="1" x14ac:dyDescent="0.25">
      <c r="D1924" s="16"/>
      <c r="E1924" s="16"/>
      <c r="BF1924" s="42"/>
      <c r="BG1924" s="42"/>
    </row>
    <row r="1925" spans="4:59" s="31" customFormat="1" x14ac:dyDescent="0.25">
      <c r="D1925" s="16"/>
      <c r="E1925" s="16"/>
      <c r="BF1925" s="42"/>
      <c r="BG1925" s="42"/>
    </row>
    <row r="1926" spans="4:59" s="31" customFormat="1" x14ac:dyDescent="0.25">
      <c r="D1926" s="16"/>
      <c r="E1926" s="16"/>
      <c r="BF1926" s="42"/>
      <c r="BG1926" s="42"/>
    </row>
    <row r="1927" spans="4:59" s="31" customFormat="1" x14ac:dyDescent="0.25">
      <c r="D1927" s="16"/>
      <c r="E1927" s="16"/>
      <c r="BF1927" s="42"/>
      <c r="BG1927" s="42"/>
    </row>
    <row r="1928" spans="4:59" s="31" customFormat="1" x14ac:dyDescent="0.25">
      <c r="D1928" s="16"/>
      <c r="E1928" s="16"/>
      <c r="BF1928" s="42"/>
      <c r="BG1928" s="42"/>
    </row>
    <row r="1929" spans="4:59" s="31" customFormat="1" x14ac:dyDescent="0.25">
      <c r="D1929" s="16"/>
      <c r="E1929" s="16"/>
      <c r="BF1929" s="42"/>
      <c r="BG1929" s="42"/>
    </row>
    <row r="1930" spans="4:59" s="31" customFormat="1" x14ac:dyDescent="0.25">
      <c r="D1930" s="16"/>
      <c r="E1930" s="16"/>
      <c r="BF1930" s="42"/>
      <c r="BG1930" s="42"/>
    </row>
    <row r="1931" spans="4:59" s="31" customFormat="1" x14ac:dyDescent="0.25">
      <c r="D1931" s="16"/>
      <c r="E1931" s="16"/>
      <c r="BF1931" s="42"/>
      <c r="BG1931" s="42"/>
    </row>
    <row r="1932" spans="4:59" s="31" customFormat="1" x14ac:dyDescent="0.25">
      <c r="D1932" s="16"/>
      <c r="E1932" s="16"/>
      <c r="BF1932" s="42"/>
      <c r="BG1932" s="42"/>
    </row>
    <row r="1933" spans="4:59" s="31" customFormat="1" x14ac:dyDescent="0.25">
      <c r="D1933" s="16"/>
      <c r="E1933" s="16"/>
      <c r="BF1933" s="42"/>
      <c r="BG1933" s="42"/>
    </row>
    <row r="1934" spans="4:59" s="31" customFormat="1" x14ac:dyDescent="0.25">
      <c r="D1934" s="16"/>
      <c r="E1934" s="16"/>
      <c r="BF1934" s="42"/>
      <c r="BG1934" s="42"/>
    </row>
    <row r="1935" spans="4:59" s="31" customFormat="1" x14ac:dyDescent="0.25">
      <c r="D1935" s="16"/>
      <c r="E1935" s="16"/>
      <c r="BF1935" s="42"/>
      <c r="BG1935" s="42"/>
    </row>
    <row r="1936" spans="4:59" s="31" customFormat="1" x14ac:dyDescent="0.25">
      <c r="D1936" s="16"/>
      <c r="E1936" s="16"/>
      <c r="BF1936" s="42"/>
      <c r="BG1936" s="42"/>
    </row>
    <row r="1937" spans="4:59" s="31" customFormat="1" x14ac:dyDescent="0.25">
      <c r="D1937" s="16"/>
      <c r="E1937" s="16"/>
      <c r="BF1937" s="42"/>
      <c r="BG1937" s="42"/>
    </row>
    <row r="1938" spans="4:59" s="31" customFormat="1" x14ac:dyDescent="0.25">
      <c r="D1938" s="16"/>
      <c r="E1938" s="16"/>
      <c r="BF1938" s="42"/>
      <c r="BG1938" s="42"/>
    </row>
    <row r="1939" spans="4:59" s="31" customFormat="1" x14ac:dyDescent="0.25">
      <c r="D1939" s="16"/>
      <c r="E1939" s="16"/>
      <c r="BF1939" s="42"/>
      <c r="BG1939" s="42"/>
    </row>
    <row r="1940" spans="4:59" s="31" customFormat="1" x14ac:dyDescent="0.25">
      <c r="D1940" s="16"/>
      <c r="E1940" s="16"/>
      <c r="BF1940" s="42"/>
      <c r="BG1940" s="42"/>
    </row>
    <row r="1941" spans="4:59" s="31" customFormat="1" x14ac:dyDescent="0.25">
      <c r="D1941" s="16"/>
      <c r="E1941" s="16"/>
      <c r="BF1941" s="42"/>
      <c r="BG1941" s="42"/>
    </row>
    <row r="1942" spans="4:59" s="31" customFormat="1" x14ac:dyDescent="0.25">
      <c r="D1942" s="16"/>
      <c r="E1942" s="16"/>
      <c r="BF1942" s="42"/>
      <c r="BG1942" s="42"/>
    </row>
    <row r="1943" spans="4:59" s="31" customFormat="1" x14ac:dyDescent="0.25">
      <c r="D1943" s="16"/>
      <c r="E1943" s="16"/>
      <c r="BF1943" s="42"/>
      <c r="BG1943" s="42"/>
    </row>
    <row r="1944" spans="4:59" s="31" customFormat="1" x14ac:dyDescent="0.25">
      <c r="D1944" s="16"/>
      <c r="E1944" s="16"/>
      <c r="BF1944" s="42"/>
      <c r="BG1944" s="42"/>
    </row>
    <row r="1945" spans="4:59" s="31" customFormat="1" x14ac:dyDescent="0.25">
      <c r="D1945" s="16"/>
      <c r="E1945" s="16"/>
      <c r="BF1945" s="42"/>
      <c r="BG1945" s="42"/>
    </row>
    <row r="1946" spans="4:59" s="31" customFormat="1" x14ac:dyDescent="0.25">
      <c r="D1946" s="16"/>
      <c r="E1946" s="16"/>
      <c r="BF1946" s="42"/>
      <c r="BG1946" s="42"/>
    </row>
    <row r="1947" spans="4:59" s="31" customFormat="1" x14ac:dyDescent="0.25">
      <c r="D1947" s="16"/>
      <c r="E1947" s="16"/>
      <c r="BF1947" s="42"/>
      <c r="BG1947" s="42"/>
    </row>
    <row r="1948" spans="4:59" s="31" customFormat="1" x14ac:dyDescent="0.25">
      <c r="D1948" s="16"/>
      <c r="E1948" s="16"/>
      <c r="BF1948" s="42"/>
      <c r="BG1948" s="42"/>
    </row>
    <row r="1949" spans="4:59" s="31" customFormat="1" x14ac:dyDescent="0.25">
      <c r="D1949" s="16"/>
      <c r="E1949" s="16"/>
      <c r="BF1949" s="42"/>
      <c r="BG1949" s="42"/>
    </row>
    <row r="1950" spans="4:59" s="31" customFormat="1" x14ac:dyDescent="0.25">
      <c r="D1950" s="16"/>
      <c r="E1950" s="16"/>
      <c r="BF1950" s="42"/>
      <c r="BG1950" s="42"/>
    </row>
    <row r="1951" spans="4:59" s="31" customFormat="1" x14ac:dyDescent="0.25">
      <c r="D1951" s="16"/>
      <c r="E1951" s="16"/>
      <c r="BF1951" s="42"/>
      <c r="BG1951" s="42"/>
    </row>
    <row r="1952" spans="4:59" s="31" customFormat="1" x14ac:dyDescent="0.25">
      <c r="D1952" s="16"/>
      <c r="E1952" s="16"/>
      <c r="BF1952" s="42"/>
      <c r="BG1952" s="42"/>
    </row>
    <row r="1953" spans="4:59" s="31" customFormat="1" x14ac:dyDescent="0.25">
      <c r="D1953" s="16"/>
      <c r="E1953" s="16"/>
      <c r="BF1953" s="42"/>
      <c r="BG1953" s="42"/>
    </row>
    <row r="1954" spans="4:59" s="31" customFormat="1" x14ac:dyDescent="0.25">
      <c r="D1954" s="16"/>
      <c r="E1954" s="16"/>
      <c r="BF1954" s="42"/>
      <c r="BG1954" s="42"/>
    </row>
    <row r="1955" spans="4:59" s="31" customFormat="1" x14ac:dyDescent="0.25">
      <c r="D1955" s="16"/>
      <c r="E1955" s="16"/>
      <c r="BF1955" s="42"/>
      <c r="BG1955" s="42"/>
    </row>
    <row r="1956" spans="4:59" s="31" customFormat="1" x14ac:dyDescent="0.25">
      <c r="D1956" s="16"/>
      <c r="E1956" s="16"/>
      <c r="BF1956" s="42"/>
      <c r="BG1956" s="42"/>
    </row>
    <row r="1957" spans="4:59" s="31" customFormat="1" x14ac:dyDescent="0.25">
      <c r="D1957" s="16"/>
      <c r="E1957" s="16"/>
      <c r="BF1957" s="42"/>
      <c r="BG1957" s="42"/>
    </row>
    <row r="1958" spans="4:59" s="31" customFormat="1" x14ac:dyDescent="0.25">
      <c r="D1958" s="16"/>
      <c r="E1958" s="16"/>
      <c r="BF1958" s="42"/>
      <c r="BG1958" s="42"/>
    </row>
    <row r="1959" spans="4:59" s="31" customFormat="1" x14ac:dyDescent="0.25">
      <c r="D1959" s="16"/>
      <c r="E1959" s="16"/>
      <c r="BF1959" s="42"/>
      <c r="BG1959" s="42"/>
    </row>
    <row r="1960" spans="4:59" s="31" customFormat="1" x14ac:dyDescent="0.25">
      <c r="D1960" s="16"/>
      <c r="E1960" s="16"/>
      <c r="BF1960" s="42"/>
      <c r="BG1960" s="42"/>
    </row>
    <row r="1961" spans="4:59" s="31" customFormat="1" x14ac:dyDescent="0.25">
      <c r="D1961" s="16"/>
      <c r="E1961" s="16"/>
      <c r="BF1961" s="42"/>
      <c r="BG1961" s="42"/>
    </row>
    <row r="1962" spans="4:59" s="31" customFormat="1" x14ac:dyDescent="0.25">
      <c r="D1962" s="16"/>
      <c r="E1962" s="16"/>
      <c r="BF1962" s="42"/>
      <c r="BG1962" s="42"/>
    </row>
    <row r="1963" spans="4:59" s="31" customFormat="1" x14ac:dyDescent="0.25">
      <c r="D1963" s="16"/>
      <c r="E1963" s="16"/>
      <c r="BF1963" s="42"/>
      <c r="BG1963" s="42"/>
    </row>
    <row r="1964" spans="4:59" s="31" customFormat="1" x14ac:dyDescent="0.25">
      <c r="D1964" s="16"/>
      <c r="E1964" s="16"/>
      <c r="BF1964" s="42"/>
      <c r="BG1964" s="42"/>
    </row>
    <row r="1965" spans="4:59" s="31" customFormat="1" x14ac:dyDescent="0.25">
      <c r="D1965" s="16"/>
      <c r="E1965" s="16"/>
      <c r="BF1965" s="42"/>
      <c r="BG1965" s="42"/>
    </row>
    <row r="1966" spans="4:59" s="31" customFormat="1" x14ac:dyDescent="0.25">
      <c r="D1966" s="16"/>
      <c r="E1966" s="16"/>
      <c r="BF1966" s="42"/>
      <c r="BG1966" s="42"/>
    </row>
    <row r="1967" spans="4:59" s="31" customFormat="1" x14ac:dyDescent="0.25">
      <c r="D1967" s="16"/>
      <c r="E1967" s="16"/>
      <c r="BF1967" s="42"/>
      <c r="BG1967" s="42"/>
    </row>
    <row r="1968" spans="4:59" s="31" customFormat="1" x14ac:dyDescent="0.25">
      <c r="D1968" s="16"/>
      <c r="E1968" s="16"/>
      <c r="BF1968" s="42"/>
      <c r="BG1968" s="42"/>
    </row>
    <row r="1969" spans="4:59" s="31" customFormat="1" x14ac:dyDescent="0.25">
      <c r="D1969" s="16"/>
      <c r="E1969" s="16"/>
      <c r="BF1969" s="42"/>
      <c r="BG1969" s="42"/>
    </row>
    <row r="1970" spans="4:59" s="31" customFormat="1" x14ac:dyDescent="0.25">
      <c r="D1970" s="16"/>
      <c r="E1970" s="16"/>
      <c r="BF1970" s="42"/>
      <c r="BG1970" s="42"/>
    </row>
    <row r="1971" spans="4:59" s="31" customFormat="1" x14ac:dyDescent="0.25">
      <c r="D1971" s="16"/>
      <c r="E1971" s="16"/>
      <c r="BF1971" s="42"/>
      <c r="BG1971" s="42"/>
    </row>
    <row r="1972" spans="4:59" s="31" customFormat="1" x14ac:dyDescent="0.25">
      <c r="D1972" s="16"/>
      <c r="E1972" s="16"/>
      <c r="BF1972" s="42"/>
      <c r="BG1972" s="42"/>
    </row>
    <row r="1973" spans="4:59" s="31" customFormat="1" x14ac:dyDescent="0.25">
      <c r="D1973" s="16"/>
      <c r="E1973" s="16"/>
      <c r="BF1973" s="42"/>
      <c r="BG1973" s="42"/>
    </row>
    <row r="1974" spans="4:59" s="31" customFormat="1" x14ac:dyDescent="0.25">
      <c r="D1974" s="16"/>
      <c r="E1974" s="16"/>
      <c r="BF1974" s="42"/>
      <c r="BG1974" s="42"/>
    </row>
    <row r="1975" spans="4:59" s="31" customFormat="1" x14ac:dyDescent="0.25">
      <c r="D1975" s="16"/>
      <c r="E1975" s="16"/>
      <c r="BF1975" s="42"/>
      <c r="BG1975" s="42"/>
    </row>
    <row r="1976" spans="4:59" s="31" customFormat="1" x14ac:dyDescent="0.25">
      <c r="D1976" s="16"/>
      <c r="E1976" s="16"/>
      <c r="BF1976" s="42"/>
      <c r="BG1976" s="42"/>
    </row>
    <row r="1977" spans="4:59" s="31" customFormat="1" x14ac:dyDescent="0.25">
      <c r="D1977" s="16"/>
      <c r="E1977" s="16"/>
      <c r="BF1977" s="42"/>
      <c r="BG1977" s="42"/>
    </row>
    <row r="1978" spans="4:59" s="31" customFormat="1" x14ac:dyDescent="0.25">
      <c r="D1978" s="16"/>
      <c r="E1978" s="16"/>
      <c r="BF1978" s="42"/>
      <c r="BG1978" s="42"/>
    </row>
    <row r="1979" spans="4:59" s="31" customFormat="1" x14ac:dyDescent="0.25">
      <c r="D1979" s="16"/>
      <c r="E1979" s="16"/>
      <c r="BF1979" s="42"/>
      <c r="BG1979" s="42"/>
    </row>
    <row r="1980" spans="4:59" s="31" customFormat="1" x14ac:dyDescent="0.25">
      <c r="D1980" s="16"/>
      <c r="E1980" s="16"/>
      <c r="BF1980" s="42"/>
      <c r="BG1980" s="42"/>
    </row>
    <row r="1981" spans="4:59" s="31" customFormat="1" x14ac:dyDescent="0.25">
      <c r="D1981" s="16"/>
      <c r="E1981" s="16"/>
      <c r="BF1981" s="42"/>
      <c r="BG1981" s="42"/>
    </row>
    <row r="1982" spans="4:59" s="31" customFormat="1" x14ac:dyDescent="0.25">
      <c r="D1982" s="16"/>
      <c r="E1982" s="16"/>
      <c r="BF1982" s="42"/>
      <c r="BG1982" s="42"/>
    </row>
    <row r="1983" spans="4:59" s="31" customFormat="1" x14ac:dyDescent="0.25">
      <c r="D1983" s="16"/>
      <c r="E1983" s="16"/>
      <c r="BF1983" s="42"/>
      <c r="BG1983" s="42"/>
    </row>
    <row r="1984" spans="4:59" s="31" customFormat="1" x14ac:dyDescent="0.25">
      <c r="D1984" s="16"/>
      <c r="E1984" s="16"/>
      <c r="BF1984" s="42"/>
      <c r="BG1984" s="42"/>
    </row>
    <row r="1985" spans="4:59" s="31" customFormat="1" x14ac:dyDescent="0.25">
      <c r="D1985" s="16"/>
      <c r="E1985" s="16"/>
      <c r="BF1985" s="42"/>
      <c r="BG1985" s="42"/>
    </row>
    <row r="1986" spans="4:59" s="31" customFormat="1" x14ac:dyDescent="0.25">
      <c r="D1986" s="16"/>
      <c r="E1986" s="16"/>
      <c r="BF1986" s="42"/>
      <c r="BG1986" s="42"/>
    </row>
    <row r="1987" spans="4:59" s="31" customFormat="1" x14ac:dyDescent="0.25">
      <c r="D1987" s="16"/>
      <c r="E1987" s="16"/>
      <c r="BF1987" s="42"/>
      <c r="BG1987" s="42"/>
    </row>
    <row r="1988" spans="4:59" s="31" customFormat="1" x14ac:dyDescent="0.25">
      <c r="D1988" s="16"/>
      <c r="E1988" s="16"/>
      <c r="BF1988" s="42"/>
      <c r="BG1988" s="42"/>
    </row>
    <row r="1989" spans="4:59" s="31" customFormat="1" x14ac:dyDescent="0.25">
      <c r="D1989" s="16"/>
      <c r="E1989" s="16"/>
      <c r="BF1989" s="42"/>
      <c r="BG1989" s="42"/>
    </row>
    <row r="1990" spans="4:59" s="31" customFormat="1" x14ac:dyDescent="0.25">
      <c r="D1990" s="16"/>
      <c r="E1990" s="16"/>
      <c r="BF1990" s="42"/>
      <c r="BG1990" s="42"/>
    </row>
    <row r="1991" spans="4:59" s="31" customFormat="1" x14ac:dyDescent="0.25">
      <c r="D1991" s="16"/>
      <c r="E1991" s="16"/>
      <c r="BF1991" s="42"/>
      <c r="BG1991" s="42"/>
    </row>
    <row r="1992" spans="4:59" s="31" customFormat="1" x14ac:dyDescent="0.25">
      <c r="D1992" s="16"/>
      <c r="E1992" s="16"/>
      <c r="BF1992" s="42"/>
      <c r="BG1992" s="42"/>
    </row>
    <row r="1993" spans="4:59" s="31" customFormat="1" x14ac:dyDescent="0.25">
      <c r="D1993" s="16"/>
      <c r="E1993" s="16"/>
      <c r="BF1993" s="42"/>
      <c r="BG1993" s="42"/>
    </row>
    <row r="1994" spans="4:59" s="31" customFormat="1" x14ac:dyDescent="0.25">
      <c r="D1994" s="16"/>
      <c r="E1994" s="16"/>
      <c r="BF1994" s="42"/>
      <c r="BG1994" s="42"/>
    </row>
    <row r="1995" spans="4:59" s="31" customFormat="1" x14ac:dyDescent="0.25">
      <c r="D1995" s="16"/>
      <c r="E1995" s="16"/>
      <c r="BF1995" s="42"/>
      <c r="BG1995" s="42"/>
    </row>
    <row r="1996" spans="4:59" s="31" customFormat="1" x14ac:dyDescent="0.25">
      <c r="D1996" s="16"/>
      <c r="E1996" s="16"/>
      <c r="BF1996" s="42"/>
      <c r="BG1996" s="42"/>
    </row>
    <row r="1997" spans="4:59" s="31" customFormat="1" x14ac:dyDescent="0.25">
      <c r="D1997" s="16"/>
      <c r="E1997" s="16"/>
      <c r="BF1997" s="42"/>
      <c r="BG1997" s="42"/>
    </row>
    <row r="1998" spans="4:59" s="31" customFormat="1" x14ac:dyDescent="0.25">
      <c r="D1998" s="16"/>
      <c r="E1998" s="16"/>
      <c r="BF1998" s="42"/>
      <c r="BG1998" s="42"/>
    </row>
    <row r="1999" spans="4:59" s="31" customFormat="1" x14ac:dyDescent="0.25">
      <c r="D1999" s="16"/>
      <c r="E1999" s="16"/>
      <c r="BF1999" s="42"/>
      <c r="BG1999" s="42"/>
    </row>
    <row r="2000" spans="4:59" s="31" customFormat="1" x14ac:dyDescent="0.25">
      <c r="D2000" s="16"/>
      <c r="E2000" s="16"/>
      <c r="BF2000" s="42"/>
      <c r="BG2000" s="42"/>
    </row>
    <row r="2001" spans="4:59" s="31" customFormat="1" x14ac:dyDescent="0.25">
      <c r="D2001" s="16"/>
      <c r="E2001" s="16"/>
      <c r="BF2001" s="42"/>
      <c r="BG2001" s="42"/>
    </row>
    <row r="2002" spans="4:59" s="31" customFormat="1" x14ac:dyDescent="0.25">
      <c r="D2002" s="16"/>
      <c r="E2002" s="16"/>
      <c r="BF2002" s="42"/>
      <c r="BG2002" s="42"/>
    </row>
    <row r="2003" spans="4:59" s="31" customFormat="1" x14ac:dyDescent="0.25">
      <c r="D2003" s="16"/>
      <c r="E2003" s="16"/>
      <c r="BF2003" s="42"/>
      <c r="BG2003" s="42"/>
    </row>
    <row r="2004" spans="4:59" s="31" customFormat="1" x14ac:dyDescent="0.25">
      <c r="D2004" s="16"/>
      <c r="E2004" s="16"/>
      <c r="BF2004" s="42"/>
      <c r="BG2004" s="42"/>
    </row>
    <row r="2005" spans="4:59" s="31" customFormat="1" x14ac:dyDescent="0.25">
      <c r="D2005" s="16"/>
      <c r="E2005" s="16"/>
      <c r="BF2005" s="42"/>
      <c r="BG2005" s="42"/>
    </row>
    <row r="2006" spans="4:59" s="31" customFormat="1" x14ac:dyDescent="0.25">
      <c r="D2006" s="16"/>
      <c r="E2006" s="16"/>
      <c r="BF2006" s="42"/>
      <c r="BG2006" s="42"/>
    </row>
    <row r="2007" spans="4:59" s="31" customFormat="1" x14ac:dyDescent="0.25">
      <c r="D2007" s="16"/>
      <c r="E2007" s="16"/>
      <c r="BF2007" s="42"/>
      <c r="BG2007" s="42"/>
    </row>
    <row r="2008" spans="4:59" s="31" customFormat="1" x14ac:dyDescent="0.25">
      <c r="D2008" s="16"/>
      <c r="E2008" s="16"/>
      <c r="BF2008" s="42"/>
      <c r="BG2008" s="42"/>
    </row>
    <row r="2009" spans="4:59" s="31" customFormat="1" x14ac:dyDescent="0.25">
      <c r="D2009" s="16"/>
      <c r="E2009" s="16"/>
      <c r="BF2009" s="42"/>
      <c r="BG2009" s="42"/>
    </row>
    <row r="2010" spans="4:59" s="31" customFormat="1" x14ac:dyDescent="0.25">
      <c r="D2010" s="16"/>
      <c r="E2010" s="16"/>
      <c r="BF2010" s="42"/>
      <c r="BG2010" s="42"/>
    </row>
    <row r="2011" spans="4:59" s="31" customFormat="1" x14ac:dyDescent="0.25">
      <c r="D2011" s="16"/>
      <c r="E2011" s="16"/>
      <c r="BF2011" s="42"/>
      <c r="BG2011" s="42"/>
    </row>
    <row r="2012" spans="4:59" s="31" customFormat="1" x14ac:dyDescent="0.25">
      <c r="D2012" s="16"/>
      <c r="E2012" s="16"/>
      <c r="BF2012" s="42"/>
      <c r="BG2012" s="42"/>
    </row>
    <row r="2013" spans="4:59" s="31" customFormat="1" x14ac:dyDescent="0.25">
      <c r="D2013" s="16"/>
      <c r="E2013" s="16"/>
      <c r="BF2013" s="42"/>
      <c r="BG2013" s="42"/>
    </row>
    <row r="2014" spans="4:59" s="31" customFormat="1" x14ac:dyDescent="0.25">
      <c r="D2014" s="16"/>
      <c r="E2014" s="16"/>
      <c r="BF2014" s="42"/>
      <c r="BG2014" s="42"/>
    </row>
    <row r="2015" spans="4:59" s="31" customFormat="1" x14ac:dyDescent="0.25">
      <c r="D2015" s="16"/>
      <c r="E2015" s="16"/>
      <c r="BF2015" s="42"/>
      <c r="BG2015" s="42"/>
    </row>
    <row r="2016" spans="4:59" s="31" customFormat="1" x14ac:dyDescent="0.25">
      <c r="D2016" s="16"/>
      <c r="E2016" s="16"/>
      <c r="BF2016" s="42"/>
      <c r="BG2016" s="42"/>
    </row>
    <row r="2017" spans="4:59" s="31" customFormat="1" x14ac:dyDescent="0.25">
      <c r="D2017" s="16"/>
      <c r="E2017" s="16"/>
      <c r="BF2017" s="42"/>
      <c r="BG2017" s="42"/>
    </row>
    <row r="2018" spans="4:59" s="31" customFormat="1" x14ac:dyDescent="0.25">
      <c r="D2018" s="16"/>
      <c r="E2018" s="16"/>
      <c r="BF2018" s="42"/>
      <c r="BG2018" s="42"/>
    </row>
    <row r="2019" spans="4:59" s="31" customFormat="1" x14ac:dyDescent="0.25">
      <c r="D2019" s="16"/>
      <c r="E2019" s="16"/>
      <c r="BF2019" s="42"/>
      <c r="BG2019" s="42"/>
    </row>
    <row r="2020" spans="4:59" s="31" customFormat="1" x14ac:dyDescent="0.25">
      <c r="D2020" s="16"/>
      <c r="E2020" s="16"/>
      <c r="BF2020" s="42"/>
      <c r="BG2020" s="42"/>
    </row>
    <row r="2021" spans="4:59" s="31" customFormat="1" x14ac:dyDescent="0.25">
      <c r="D2021" s="16"/>
      <c r="E2021" s="16"/>
      <c r="BF2021" s="42"/>
      <c r="BG2021" s="42"/>
    </row>
    <row r="2022" spans="4:59" s="31" customFormat="1" x14ac:dyDescent="0.25">
      <c r="D2022" s="16"/>
      <c r="E2022" s="16"/>
      <c r="BF2022" s="42"/>
      <c r="BG2022" s="42"/>
    </row>
    <row r="2023" spans="4:59" s="31" customFormat="1" x14ac:dyDescent="0.25">
      <c r="D2023" s="16"/>
      <c r="E2023" s="16"/>
      <c r="BF2023" s="42"/>
      <c r="BG2023" s="42"/>
    </row>
    <row r="2024" spans="4:59" s="31" customFormat="1" x14ac:dyDescent="0.25">
      <c r="D2024" s="16"/>
      <c r="E2024" s="16"/>
      <c r="BF2024" s="42"/>
      <c r="BG2024" s="42"/>
    </row>
    <row r="2025" spans="4:59" s="31" customFormat="1" x14ac:dyDescent="0.25">
      <c r="D2025" s="16"/>
      <c r="E2025" s="16"/>
      <c r="BF2025" s="42"/>
      <c r="BG2025" s="42"/>
    </row>
    <row r="2026" spans="4:59" s="31" customFormat="1" x14ac:dyDescent="0.25">
      <c r="D2026" s="16"/>
      <c r="E2026" s="16"/>
      <c r="BF2026" s="42"/>
      <c r="BG2026" s="42"/>
    </row>
    <row r="2027" spans="4:59" s="31" customFormat="1" x14ac:dyDescent="0.25">
      <c r="D2027" s="16"/>
      <c r="E2027" s="16"/>
      <c r="BF2027" s="42"/>
      <c r="BG2027" s="42"/>
    </row>
    <row r="2028" spans="4:59" s="31" customFormat="1" x14ac:dyDescent="0.25">
      <c r="D2028" s="16"/>
      <c r="E2028" s="16"/>
      <c r="BF2028" s="42"/>
      <c r="BG2028" s="42"/>
    </row>
    <row r="2029" spans="4:59" s="31" customFormat="1" x14ac:dyDescent="0.25">
      <c r="D2029" s="16"/>
      <c r="E2029" s="16"/>
      <c r="BF2029" s="42"/>
      <c r="BG2029" s="42"/>
    </row>
    <row r="2030" spans="4:59" s="31" customFormat="1" x14ac:dyDescent="0.25">
      <c r="D2030" s="16"/>
      <c r="E2030" s="16"/>
      <c r="BF2030" s="42"/>
      <c r="BG2030" s="42"/>
    </row>
    <row r="2031" spans="4:59" s="31" customFormat="1" x14ac:dyDescent="0.25">
      <c r="D2031" s="16"/>
      <c r="E2031" s="16"/>
      <c r="BF2031" s="42"/>
      <c r="BG2031" s="42"/>
    </row>
    <row r="2032" spans="4:59" s="31" customFormat="1" x14ac:dyDescent="0.25">
      <c r="D2032" s="16"/>
      <c r="E2032" s="16"/>
      <c r="BF2032" s="42"/>
      <c r="BG2032" s="42"/>
    </row>
    <row r="2033" spans="4:59" s="31" customFormat="1" x14ac:dyDescent="0.25">
      <c r="D2033" s="16"/>
      <c r="E2033" s="16"/>
      <c r="BF2033" s="42"/>
      <c r="BG2033" s="42"/>
    </row>
    <row r="2034" spans="4:59" s="31" customFormat="1" x14ac:dyDescent="0.25">
      <c r="D2034" s="16"/>
      <c r="E2034" s="16"/>
      <c r="BF2034" s="42"/>
      <c r="BG2034" s="42"/>
    </row>
    <row r="2035" spans="4:59" s="31" customFormat="1" x14ac:dyDescent="0.25">
      <c r="D2035" s="16"/>
      <c r="E2035" s="16"/>
      <c r="BF2035" s="42"/>
      <c r="BG2035" s="42"/>
    </row>
    <row r="2036" spans="4:59" s="31" customFormat="1" x14ac:dyDescent="0.25">
      <c r="D2036" s="16"/>
      <c r="E2036" s="16"/>
      <c r="BF2036" s="42"/>
      <c r="BG2036" s="42"/>
    </row>
    <row r="2037" spans="4:59" s="31" customFormat="1" x14ac:dyDescent="0.25">
      <c r="D2037" s="16"/>
      <c r="E2037" s="16"/>
      <c r="BF2037" s="42"/>
      <c r="BG2037" s="42"/>
    </row>
    <row r="2038" spans="4:59" s="31" customFormat="1" x14ac:dyDescent="0.25">
      <c r="D2038" s="16"/>
      <c r="E2038" s="16"/>
      <c r="BF2038" s="42"/>
      <c r="BG2038" s="42"/>
    </row>
    <row r="2039" spans="4:59" s="31" customFormat="1" x14ac:dyDescent="0.25">
      <c r="D2039" s="16"/>
      <c r="E2039" s="16"/>
      <c r="BF2039" s="42"/>
      <c r="BG2039" s="42"/>
    </row>
    <row r="2040" spans="4:59" s="31" customFormat="1" x14ac:dyDescent="0.25">
      <c r="D2040" s="16"/>
      <c r="E2040" s="16"/>
      <c r="BF2040" s="42"/>
      <c r="BG2040" s="42"/>
    </row>
    <row r="2041" spans="4:59" s="31" customFormat="1" x14ac:dyDescent="0.25">
      <c r="D2041" s="16"/>
      <c r="E2041" s="16"/>
      <c r="BF2041" s="42"/>
      <c r="BG2041" s="42"/>
    </row>
    <row r="2042" spans="4:59" s="31" customFormat="1" x14ac:dyDescent="0.25">
      <c r="D2042" s="16"/>
      <c r="E2042" s="16"/>
      <c r="BF2042" s="42"/>
      <c r="BG2042" s="42"/>
    </row>
    <row r="2043" spans="4:59" s="31" customFormat="1" x14ac:dyDescent="0.25">
      <c r="D2043" s="16"/>
      <c r="E2043" s="16"/>
      <c r="BF2043" s="42"/>
      <c r="BG2043" s="42"/>
    </row>
    <row r="2044" spans="4:59" s="31" customFormat="1" x14ac:dyDescent="0.25">
      <c r="D2044" s="16"/>
      <c r="E2044" s="16"/>
      <c r="BF2044" s="42"/>
      <c r="BG2044" s="42"/>
    </row>
    <row r="2045" spans="4:59" s="31" customFormat="1" x14ac:dyDescent="0.25">
      <c r="D2045" s="16"/>
      <c r="E2045" s="16"/>
      <c r="BF2045" s="42"/>
      <c r="BG2045" s="42"/>
    </row>
    <row r="2046" spans="4:59" s="31" customFormat="1" x14ac:dyDescent="0.25">
      <c r="D2046" s="16"/>
      <c r="E2046" s="16"/>
      <c r="BF2046" s="42"/>
      <c r="BG2046" s="42"/>
    </row>
    <row r="2047" spans="4:59" s="31" customFormat="1" x14ac:dyDescent="0.25">
      <c r="D2047" s="16"/>
      <c r="E2047" s="16"/>
      <c r="BF2047" s="42"/>
      <c r="BG2047" s="42"/>
    </row>
    <row r="2048" spans="4:59" s="31" customFormat="1" x14ac:dyDescent="0.25">
      <c r="D2048" s="16"/>
      <c r="E2048" s="16"/>
      <c r="BF2048" s="42"/>
      <c r="BG2048" s="42"/>
    </row>
    <row r="2049" spans="4:59" s="31" customFormat="1" x14ac:dyDescent="0.25">
      <c r="D2049" s="16"/>
      <c r="E2049" s="16"/>
      <c r="BF2049" s="42"/>
      <c r="BG2049" s="42"/>
    </row>
    <row r="2050" spans="4:59" s="31" customFormat="1" x14ac:dyDescent="0.25">
      <c r="D2050" s="16"/>
      <c r="E2050" s="16"/>
      <c r="BF2050" s="42"/>
      <c r="BG2050" s="42"/>
    </row>
    <row r="2051" spans="4:59" s="31" customFormat="1" x14ac:dyDescent="0.25">
      <c r="D2051" s="16"/>
      <c r="E2051" s="16"/>
      <c r="BF2051" s="42"/>
      <c r="BG2051" s="42"/>
    </row>
    <row r="2052" spans="4:59" s="31" customFormat="1" x14ac:dyDescent="0.25">
      <c r="D2052" s="16"/>
      <c r="E2052" s="16"/>
      <c r="BF2052" s="42"/>
      <c r="BG2052" s="42"/>
    </row>
    <row r="2053" spans="4:59" s="31" customFormat="1" x14ac:dyDescent="0.25">
      <c r="D2053" s="16"/>
      <c r="E2053" s="16"/>
      <c r="BF2053" s="42"/>
      <c r="BG2053" s="42"/>
    </row>
    <row r="2054" spans="4:59" s="31" customFormat="1" x14ac:dyDescent="0.25">
      <c r="D2054" s="16"/>
      <c r="E2054" s="16"/>
      <c r="BF2054" s="42"/>
      <c r="BG2054" s="42"/>
    </row>
    <row r="2055" spans="4:59" s="31" customFormat="1" x14ac:dyDescent="0.25">
      <c r="D2055" s="16"/>
      <c r="E2055" s="16"/>
      <c r="BF2055" s="42"/>
      <c r="BG2055" s="42"/>
    </row>
    <row r="2056" spans="4:59" s="31" customFormat="1" x14ac:dyDescent="0.25">
      <c r="D2056" s="16"/>
      <c r="E2056" s="16"/>
      <c r="BF2056" s="42"/>
      <c r="BG2056" s="42"/>
    </row>
    <row r="2057" spans="4:59" s="31" customFormat="1" x14ac:dyDescent="0.25">
      <c r="D2057" s="16"/>
      <c r="E2057" s="16"/>
      <c r="BF2057" s="42"/>
      <c r="BG2057" s="42"/>
    </row>
    <row r="2058" spans="4:59" s="31" customFormat="1" x14ac:dyDescent="0.25">
      <c r="D2058" s="16"/>
      <c r="E2058" s="16"/>
      <c r="BF2058" s="42"/>
      <c r="BG2058" s="42"/>
    </row>
    <row r="2059" spans="4:59" s="31" customFormat="1" x14ac:dyDescent="0.25">
      <c r="D2059" s="16"/>
      <c r="E2059" s="16"/>
      <c r="BF2059" s="42"/>
      <c r="BG2059" s="42"/>
    </row>
    <row r="2060" spans="4:59" s="31" customFormat="1" x14ac:dyDescent="0.25">
      <c r="D2060" s="16"/>
      <c r="E2060" s="16"/>
      <c r="BF2060" s="42"/>
      <c r="BG2060" s="42"/>
    </row>
    <row r="2061" spans="4:59" s="31" customFormat="1" x14ac:dyDescent="0.25">
      <c r="D2061" s="16"/>
      <c r="E2061" s="16"/>
      <c r="BF2061" s="42"/>
      <c r="BG2061" s="42"/>
    </row>
    <row r="2062" spans="4:59" s="31" customFormat="1" x14ac:dyDescent="0.25">
      <c r="D2062" s="16"/>
      <c r="E2062" s="16"/>
      <c r="BF2062" s="42"/>
      <c r="BG2062" s="42"/>
    </row>
    <row r="2063" spans="4:59" s="31" customFormat="1" x14ac:dyDescent="0.25">
      <c r="D2063" s="16"/>
      <c r="E2063" s="16"/>
      <c r="BF2063" s="42"/>
      <c r="BG2063" s="42"/>
    </row>
    <row r="2064" spans="4:59" s="31" customFormat="1" x14ac:dyDescent="0.25">
      <c r="D2064" s="16"/>
      <c r="E2064" s="16"/>
      <c r="BF2064" s="42"/>
      <c r="BG2064" s="42"/>
    </row>
    <row r="2065" spans="4:59" s="31" customFormat="1" x14ac:dyDescent="0.25">
      <c r="D2065" s="16"/>
      <c r="E2065" s="16"/>
      <c r="BF2065" s="42"/>
      <c r="BG2065" s="42"/>
    </row>
    <row r="2066" spans="4:59" s="31" customFormat="1" x14ac:dyDescent="0.25">
      <c r="D2066" s="16"/>
      <c r="E2066" s="16"/>
      <c r="BF2066" s="42"/>
      <c r="BG2066" s="42"/>
    </row>
    <row r="2067" spans="4:59" s="31" customFormat="1" x14ac:dyDescent="0.25">
      <c r="D2067" s="16"/>
      <c r="E2067" s="16"/>
      <c r="BF2067" s="42"/>
      <c r="BG2067" s="42"/>
    </row>
    <row r="2068" spans="4:59" s="31" customFormat="1" x14ac:dyDescent="0.25">
      <c r="D2068" s="16"/>
      <c r="E2068" s="16"/>
      <c r="BF2068" s="42"/>
      <c r="BG2068" s="42"/>
    </row>
    <row r="2069" spans="4:59" s="31" customFormat="1" x14ac:dyDescent="0.25">
      <c r="D2069" s="16"/>
      <c r="E2069" s="16"/>
      <c r="BF2069" s="42"/>
      <c r="BG2069" s="42"/>
    </row>
    <row r="2070" spans="4:59" s="31" customFormat="1" x14ac:dyDescent="0.25">
      <c r="D2070" s="16"/>
      <c r="E2070" s="16"/>
      <c r="BF2070" s="42"/>
      <c r="BG2070" s="42"/>
    </row>
    <row r="2071" spans="4:59" s="31" customFormat="1" x14ac:dyDescent="0.25">
      <c r="D2071" s="16"/>
      <c r="E2071" s="16"/>
      <c r="BF2071" s="42"/>
      <c r="BG2071" s="42"/>
    </row>
    <row r="2072" spans="4:59" s="31" customFormat="1" x14ac:dyDescent="0.25">
      <c r="D2072" s="16"/>
      <c r="E2072" s="16"/>
      <c r="BF2072" s="42"/>
      <c r="BG2072" s="42"/>
    </row>
    <row r="2073" spans="4:59" s="31" customFormat="1" x14ac:dyDescent="0.25">
      <c r="D2073" s="16"/>
      <c r="E2073" s="16"/>
      <c r="BF2073" s="42"/>
      <c r="BG2073" s="42"/>
    </row>
    <row r="2074" spans="4:59" s="31" customFormat="1" x14ac:dyDescent="0.25">
      <c r="D2074" s="16"/>
      <c r="E2074" s="16"/>
      <c r="BF2074" s="42"/>
      <c r="BG2074" s="42"/>
    </row>
    <row r="2075" spans="4:59" s="31" customFormat="1" x14ac:dyDescent="0.25">
      <c r="D2075" s="16"/>
      <c r="E2075" s="16"/>
      <c r="BF2075" s="42"/>
      <c r="BG2075" s="42"/>
    </row>
    <row r="2076" spans="4:59" s="31" customFormat="1" x14ac:dyDescent="0.25">
      <c r="D2076" s="16"/>
      <c r="E2076" s="16"/>
      <c r="BF2076" s="42"/>
      <c r="BG2076" s="42"/>
    </row>
    <row r="2077" spans="4:59" s="31" customFormat="1" x14ac:dyDescent="0.25">
      <c r="D2077" s="16"/>
      <c r="E2077" s="16"/>
      <c r="BF2077" s="42"/>
      <c r="BG2077" s="42"/>
    </row>
    <row r="2078" spans="4:59" s="31" customFormat="1" x14ac:dyDescent="0.25">
      <c r="D2078" s="16"/>
      <c r="E2078" s="16"/>
      <c r="BF2078" s="42"/>
      <c r="BG2078" s="42"/>
    </row>
    <row r="2079" spans="4:59" s="31" customFormat="1" x14ac:dyDescent="0.25">
      <c r="D2079" s="16"/>
      <c r="E2079" s="16"/>
      <c r="BF2079" s="42"/>
      <c r="BG2079" s="42"/>
    </row>
    <row r="2080" spans="4:59" s="31" customFormat="1" x14ac:dyDescent="0.25">
      <c r="D2080" s="16"/>
      <c r="E2080" s="16"/>
      <c r="BF2080" s="42"/>
      <c r="BG2080" s="42"/>
    </row>
    <row r="2081" spans="4:59" s="31" customFormat="1" x14ac:dyDescent="0.25">
      <c r="D2081" s="16"/>
      <c r="E2081" s="16"/>
      <c r="BF2081" s="42"/>
      <c r="BG2081" s="42"/>
    </row>
    <row r="2082" spans="4:59" s="31" customFormat="1" x14ac:dyDescent="0.25">
      <c r="D2082" s="16"/>
      <c r="E2082" s="16"/>
      <c r="BF2082" s="42"/>
      <c r="BG2082" s="42"/>
    </row>
    <row r="2083" spans="4:59" s="31" customFormat="1" x14ac:dyDescent="0.25">
      <c r="D2083" s="16"/>
      <c r="E2083" s="16"/>
      <c r="BF2083" s="42"/>
      <c r="BG2083" s="42"/>
    </row>
    <row r="2084" spans="4:59" s="31" customFormat="1" x14ac:dyDescent="0.25">
      <c r="D2084" s="16"/>
      <c r="E2084" s="16"/>
      <c r="BF2084" s="42"/>
      <c r="BG2084" s="42"/>
    </row>
    <row r="2085" spans="4:59" s="31" customFormat="1" x14ac:dyDescent="0.25">
      <c r="D2085" s="16"/>
      <c r="E2085" s="16"/>
      <c r="BF2085" s="42"/>
      <c r="BG2085" s="42"/>
    </row>
    <row r="2086" spans="4:59" s="31" customFormat="1" x14ac:dyDescent="0.25">
      <c r="D2086" s="16"/>
      <c r="E2086" s="16"/>
      <c r="BF2086" s="42"/>
      <c r="BG2086" s="42"/>
    </row>
    <row r="2087" spans="4:59" s="31" customFormat="1" x14ac:dyDescent="0.25">
      <c r="D2087" s="16"/>
      <c r="E2087" s="16"/>
      <c r="BF2087" s="42"/>
      <c r="BG2087" s="42"/>
    </row>
    <row r="2088" spans="4:59" s="31" customFormat="1" x14ac:dyDescent="0.25">
      <c r="D2088" s="16"/>
      <c r="E2088" s="16"/>
      <c r="BF2088" s="42"/>
      <c r="BG2088" s="42"/>
    </row>
    <row r="2089" spans="4:59" s="31" customFormat="1" x14ac:dyDescent="0.25">
      <c r="D2089" s="16"/>
      <c r="E2089" s="16"/>
      <c r="BF2089" s="42"/>
      <c r="BG2089" s="42"/>
    </row>
    <row r="2090" spans="4:59" s="31" customFormat="1" x14ac:dyDescent="0.25">
      <c r="D2090" s="16"/>
      <c r="E2090" s="16"/>
      <c r="BF2090" s="42"/>
      <c r="BG2090" s="42"/>
    </row>
    <row r="2091" spans="4:59" s="31" customFormat="1" x14ac:dyDescent="0.25">
      <c r="D2091" s="16"/>
      <c r="E2091" s="16"/>
      <c r="BF2091" s="42"/>
      <c r="BG2091" s="42"/>
    </row>
    <row r="2092" spans="4:59" s="31" customFormat="1" x14ac:dyDescent="0.25">
      <c r="D2092" s="16"/>
      <c r="E2092" s="16"/>
      <c r="BF2092" s="42"/>
      <c r="BG2092" s="42"/>
    </row>
    <row r="2093" spans="4:59" s="31" customFormat="1" x14ac:dyDescent="0.25">
      <c r="D2093" s="16"/>
      <c r="E2093" s="16"/>
      <c r="BF2093" s="42"/>
      <c r="BG2093" s="42"/>
    </row>
    <row r="2094" spans="4:59" s="31" customFormat="1" x14ac:dyDescent="0.25">
      <c r="D2094" s="16"/>
      <c r="E2094" s="16"/>
      <c r="BF2094" s="42"/>
      <c r="BG2094" s="42"/>
    </row>
    <row r="2095" spans="4:59" s="31" customFormat="1" x14ac:dyDescent="0.25">
      <c r="D2095" s="16"/>
      <c r="E2095" s="16"/>
      <c r="BF2095" s="42"/>
      <c r="BG2095" s="42"/>
    </row>
    <row r="2096" spans="4:59" s="31" customFormat="1" x14ac:dyDescent="0.25">
      <c r="D2096" s="16"/>
      <c r="E2096" s="16"/>
      <c r="BF2096" s="42"/>
      <c r="BG2096" s="42"/>
    </row>
    <row r="2097" spans="4:59" s="31" customFormat="1" x14ac:dyDescent="0.25">
      <c r="D2097" s="16"/>
      <c r="E2097" s="16"/>
      <c r="BF2097" s="42"/>
      <c r="BG2097" s="42"/>
    </row>
    <row r="2098" spans="4:59" s="31" customFormat="1" x14ac:dyDescent="0.25">
      <c r="D2098" s="16"/>
      <c r="E2098" s="16"/>
      <c r="BF2098" s="42"/>
      <c r="BG2098" s="42"/>
    </row>
    <row r="2099" spans="4:59" s="31" customFormat="1" x14ac:dyDescent="0.25">
      <c r="D2099" s="16"/>
      <c r="E2099" s="16"/>
      <c r="BF2099" s="42"/>
      <c r="BG2099" s="42"/>
    </row>
    <row r="2100" spans="4:59" s="31" customFormat="1" x14ac:dyDescent="0.25">
      <c r="D2100" s="16"/>
      <c r="E2100" s="16"/>
      <c r="BF2100" s="42"/>
      <c r="BG2100" s="42"/>
    </row>
    <row r="2101" spans="4:59" s="31" customFormat="1" x14ac:dyDescent="0.25">
      <c r="D2101" s="16"/>
      <c r="E2101" s="16"/>
      <c r="BF2101" s="42"/>
      <c r="BG2101" s="42"/>
    </row>
    <row r="2102" spans="4:59" s="31" customFormat="1" x14ac:dyDescent="0.25">
      <c r="D2102" s="16"/>
      <c r="E2102" s="16"/>
      <c r="BF2102" s="42"/>
      <c r="BG2102" s="42"/>
    </row>
    <row r="2103" spans="4:59" s="31" customFormat="1" x14ac:dyDescent="0.25">
      <c r="D2103" s="16"/>
      <c r="E2103" s="16"/>
      <c r="BF2103" s="42"/>
      <c r="BG2103" s="42"/>
    </row>
    <row r="2104" spans="4:59" s="31" customFormat="1" x14ac:dyDescent="0.25">
      <c r="D2104" s="16"/>
      <c r="E2104" s="16"/>
      <c r="BF2104" s="42"/>
      <c r="BG2104" s="42"/>
    </row>
    <row r="2105" spans="4:59" s="31" customFormat="1" x14ac:dyDescent="0.25">
      <c r="D2105" s="16"/>
      <c r="E2105" s="16"/>
      <c r="BF2105" s="42"/>
      <c r="BG2105" s="42"/>
    </row>
    <row r="2106" spans="4:59" s="31" customFormat="1" x14ac:dyDescent="0.25">
      <c r="D2106" s="16"/>
      <c r="E2106" s="16"/>
      <c r="BF2106" s="42"/>
      <c r="BG2106" s="42"/>
    </row>
    <row r="2107" spans="4:59" s="31" customFormat="1" x14ac:dyDescent="0.25">
      <c r="D2107" s="16"/>
      <c r="E2107" s="16"/>
      <c r="BF2107" s="42"/>
      <c r="BG2107" s="42"/>
    </row>
    <row r="2108" spans="4:59" s="31" customFormat="1" x14ac:dyDescent="0.25">
      <c r="D2108" s="16"/>
      <c r="E2108" s="16"/>
      <c r="BF2108" s="42"/>
      <c r="BG2108" s="42"/>
    </row>
    <row r="2109" spans="4:59" s="31" customFormat="1" x14ac:dyDescent="0.25">
      <c r="D2109" s="16"/>
      <c r="E2109" s="16"/>
      <c r="BF2109" s="42"/>
      <c r="BG2109" s="42"/>
    </row>
    <row r="2110" spans="4:59" s="31" customFormat="1" x14ac:dyDescent="0.25">
      <c r="D2110" s="16"/>
      <c r="E2110" s="16"/>
      <c r="BF2110" s="42"/>
      <c r="BG2110" s="42"/>
    </row>
    <row r="2111" spans="4:59" s="31" customFormat="1" x14ac:dyDescent="0.25">
      <c r="D2111" s="16"/>
      <c r="E2111" s="16"/>
      <c r="BF2111" s="42"/>
      <c r="BG2111" s="42"/>
    </row>
    <row r="2112" spans="4:59" s="31" customFormat="1" x14ac:dyDescent="0.25">
      <c r="D2112" s="16"/>
      <c r="E2112" s="16"/>
      <c r="BF2112" s="42"/>
      <c r="BG2112" s="42"/>
    </row>
    <row r="2113" spans="4:59" s="31" customFormat="1" x14ac:dyDescent="0.25">
      <c r="D2113" s="16"/>
      <c r="E2113" s="16"/>
      <c r="BF2113" s="42"/>
      <c r="BG2113" s="42"/>
    </row>
    <row r="2114" spans="4:59" s="31" customFormat="1" x14ac:dyDescent="0.25">
      <c r="D2114" s="16"/>
      <c r="E2114" s="16"/>
      <c r="BF2114" s="42"/>
      <c r="BG2114" s="42"/>
    </row>
    <row r="2115" spans="4:59" s="31" customFormat="1" x14ac:dyDescent="0.25">
      <c r="D2115" s="16"/>
      <c r="E2115" s="16"/>
      <c r="BF2115" s="42"/>
      <c r="BG2115" s="42"/>
    </row>
    <row r="2116" spans="4:59" s="31" customFormat="1" x14ac:dyDescent="0.25">
      <c r="D2116" s="16"/>
      <c r="E2116" s="16"/>
      <c r="BF2116" s="42"/>
      <c r="BG2116" s="42"/>
    </row>
    <row r="2117" spans="4:59" s="31" customFormat="1" x14ac:dyDescent="0.25">
      <c r="D2117" s="16"/>
      <c r="E2117" s="16"/>
      <c r="BF2117" s="42"/>
      <c r="BG2117" s="42"/>
    </row>
    <row r="2118" spans="4:59" s="31" customFormat="1" x14ac:dyDescent="0.25">
      <c r="D2118" s="16"/>
      <c r="E2118" s="16"/>
      <c r="BF2118" s="42"/>
      <c r="BG2118" s="42"/>
    </row>
    <row r="2119" spans="4:59" s="31" customFormat="1" x14ac:dyDescent="0.25">
      <c r="D2119" s="16"/>
      <c r="E2119" s="16"/>
      <c r="BF2119" s="42"/>
      <c r="BG2119" s="42"/>
    </row>
    <row r="2120" spans="4:59" s="31" customFormat="1" x14ac:dyDescent="0.25">
      <c r="D2120" s="16"/>
      <c r="E2120" s="16"/>
      <c r="BF2120" s="42"/>
      <c r="BG2120" s="42"/>
    </row>
    <row r="2121" spans="4:59" s="31" customFormat="1" x14ac:dyDescent="0.25">
      <c r="D2121" s="16"/>
      <c r="E2121" s="16"/>
      <c r="BF2121" s="42"/>
      <c r="BG2121" s="42"/>
    </row>
    <row r="2122" spans="4:59" s="31" customFormat="1" x14ac:dyDescent="0.25">
      <c r="D2122" s="16"/>
      <c r="E2122" s="16"/>
      <c r="BF2122" s="42"/>
      <c r="BG2122" s="42"/>
    </row>
    <row r="2123" spans="4:59" s="31" customFormat="1" x14ac:dyDescent="0.25">
      <c r="D2123" s="16"/>
      <c r="E2123" s="16"/>
      <c r="BF2123" s="42"/>
      <c r="BG2123" s="42"/>
    </row>
    <row r="2124" spans="4:59" s="31" customFormat="1" x14ac:dyDescent="0.25">
      <c r="D2124" s="16"/>
      <c r="E2124" s="16"/>
      <c r="BF2124" s="42"/>
      <c r="BG2124" s="42"/>
    </row>
    <row r="2125" spans="4:59" s="31" customFormat="1" x14ac:dyDescent="0.25">
      <c r="D2125" s="16"/>
      <c r="E2125" s="16"/>
      <c r="BF2125" s="42"/>
      <c r="BG2125" s="42"/>
    </row>
    <row r="2126" spans="4:59" s="31" customFormat="1" x14ac:dyDescent="0.25">
      <c r="D2126" s="16"/>
      <c r="E2126" s="16"/>
      <c r="BF2126" s="42"/>
      <c r="BG2126" s="42"/>
    </row>
    <row r="2127" spans="4:59" s="31" customFormat="1" x14ac:dyDescent="0.25">
      <c r="D2127" s="16"/>
      <c r="E2127" s="16"/>
      <c r="BF2127" s="42"/>
      <c r="BG2127" s="42"/>
    </row>
    <row r="2128" spans="4:59" s="31" customFormat="1" x14ac:dyDescent="0.25">
      <c r="D2128" s="16"/>
      <c r="E2128" s="16"/>
      <c r="BF2128" s="42"/>
      <c r="BG2128" s="42"/>
    </row>
    <row r="2129" spans="4:59" s="31" customFormat="1" x14ac:dyDescent="0.25">
      <c r="D2129" s="16"/>
      <c r="E2129" s="16"/>
      <c r="BF2129" s="42"/>
      <c r="BG2129" s="42"/>
    </row>
    <row r="2130" spans="4:59" s="31" customFormat="1" x14ac:dyDescent="0.25">
      <c r="D2130" s="16"/>
      <c r="E2130" s="16"/>
      <c r="BF2130" s="42"/>
      <c r="BG2130" s="42"/>
    </row>
    <row r="2131" spans="4:59" s="31" customFormat="1" x14ac:dyDescent="0.25">
      <c r="D2131" s="16"/>
      <c r="E2131" s="16"/>
      <c r="BF2131" s="42"/>
      <c r="BG2131" s="42"/>
    </row>
    <row r="2132" spans="4:59" s="31" customFormat="1" x14ac:dyDescent="0.25">
      <c r="D2132" s="16"/>
      <c r="E2132" s="16"/>
      <c r="BF2132" s="42"/>
      <c r="BG2132" s="42"/>
    </row>
    <row r="2133" spans="4:59" s="31" customFormat="1" x14ac:dyDescent="0.25">
      <c r="D2133" s="16"/>
      <c r="E2133" s="16"/>
      <c r="BF2133" s="42"/>
      <c r="BG2133" s="42"/>
    </row>
    <row r="2134" spans="4:59" s="31" customFormat="1" x14ac:dyDescent="0.25">
      <c r="D2134" s="16"/>
      <c r="E2134" s="16"/>
      <c r="BF2134" s="42"/>
      <c r="BG2134" s="42"/>
    </row>
    <row r="2135" spans="4:59" s="31" customFormat="1" x14ac:dyDescent="0.25">
      <c r="D2135" s="16"/>
      <c r="E2135" s="16"/>
      <c r="BF2135" s="42"/>
      <c r="BG2135" s="42"/>
    </row>
    <row r="2136" spans="4:59" s="31" customFormat="1" x14ac:dyDescent="0.25">
      <c r="D2136" s="16"/>
      <c r="E2136" s="16"/>
      <c r="BF2136" s="42"/>
      <c r="BG2136" s="42"/>
    </row>
    <row r="2137" spans="4:59" s="31" customFormat="1" x14ac:dyDescent="0.25">
      <c r="D2137" s="16"/>
      <c r="E2137" s="16"/>
      <c r="BF2137" s="42"/>
      <c r="BG2137" s="42"/>
    </row>
    <row r="2138" spans="4:59" s="31" customFormat="1" x14ac:dyDescent="0.25">
      <c r="D2138" s="16"/>
      <c r="E2138" s="16"/>
      <c r="BF2138" s="42"/>
      <c r="BG2138" s="42"/>
    </row>
    <row r="2139" spans="4:59" s="31" customFormat="1" x14ac:dyDescent="0.25">
      <c r="D2139" s="16"/>
      <c r="E2139" s="16"/>
      <c r="BF2139" s="42"/>
      <c r="BG2139" s="42"/>
    </row>
    <row r="2140" spans="4:59" s="31" customFormat="1" x14ac:dyDescent="0.25">
      <c r="D2140" s="16"/>
      <c r="E2140" s="16"/>
      <c r="BF2140" s="42"/>
      <c r="BG2140" s="42"/>
    </row>
    <row r="2141" spans="4:59" s="31" customFormat="1" x14ac:dyDescent="0.25">
      <c r="D2141" s="16"/>
      <c r="E2141" s="16"/>
      <c r="BF2141" s="42"/>
      <c r="BG2141" s="42"/>
    </row>
    <row r="2142" spans="4:59" s="31" customFormat="1" x14ac:dyDescent="0.25">
      <c r="D2142" s="16"/>
      <c r="E2142" s="16"/>
      <c r="BF2142" s="42"/>
      <c r="BG2142" s="42"/>
    </row>
    <row r="2143" spans="4:59" s="31" customFormat="1" x14ac:dyDescent="0.25">
      <c r="D2143" s="16"/>
      <c r="E2143" s="16"/>
      <c r="BF2143" s="42"/>
      <c r="BG2143" s="42"/>
    </row>
    <row r="2144" spans="4:59" s="31" customFormat="1" x14ac:dyDescent="0.25">
      <c r="D2144" s="16"/>
      <c r="E2144" s="16"/>
      <c r="BF2144" s="42"/>
      <c r="BG2144" s="42"/>
    </row>
    <row r="2145" spans="4:59" s="31" customFormat="1" x14ac:dyDescent="0.25">
      <c r="D2145" s="16"/>
      <c r="E2145" s="16"/>
      <c r="BF2145" s="42"/>
      <c r="BG2145" s="42"/>
    </row>
    <row r="2146" spans="4:59" s="31" customFormat="1" x14ac:dyDescent="0.25">
      <c r="D2146" s="16"/>
      <c r="E2146" s="16"/>
      <c r="BF2146" s="42"/>
      <c r="BG2146" s="42"/>
    </row>
    <row r="2147" spans="4:59" s="31" customFormat="1" x14ac:dyDescent="0.25">
      <c r="D2147" s="16"/>
      <c r="E2147" s="16"/>
      <c r="BF2147" s="42"/>
      <c r="BG2147" s="42"/>
    </row>
    <row r="2148" spans="4:59" s="31" customFormat="1" x14ac:dyDescent="0.25">
      <c r="D2148" s="16"/>
      <c r="E2148" s="16"/>
      <c r="BF2148" s="42"/>
      <c r="BG2148" s="42"/>
    </row>
    <row r="2149" spans="4:59" s="31" customFormat="1" x14ac:dyDescent="0.25">
      <c r="D2149" s="16"/>
      <c r="E2149" s="16"/>
      <c r="BF2149" s="42"/>
      <c r="BG2149" s="42"/>
    </row>
    <row r="2150" spans="4:59" s="31" customFormat="1" x14ac:dyDescent="0.25">
      <c r="D2150" s="16"/>
      <c r="E2150" s="16"/>
      <c r="BF2150" s="42"/>
      <c r="BG2150" s="42"/>
    </row>
    <row r="2151" spans="4:59" s="31" customFormat="1" x14ac:dyDescent="0.25">
      <c r="D2151" s="16"/>
      <c r="E2151" s="16"/>
      <c r="BF2151" s="42"/>
      <c r="BG2151" s="42"/>
    </row>
    <row r="2152" spans="4:59" s="31" customFormat="1" x14ac:dyDescent="0.25">
      <c r="D2152" s="16"/>
      <c r="E2152" s="16"/>
      <c r="BF2152" s="42"/>
      <c r="BG2152" s="42"/>
    </row>
    <row r="2153" spans="4:59" s="31" customFormat="1" x14ac:dyDescent="0.25">
      <c r="D2153" s="16"/>
      <c r="E2153" s="16"/>
      <c r="BF2153" s="42"/>
      <c r="BG2153" s="42"/>
    </row>
    <row r="2154" spans="4:59" s="31" customFormat="1" x14ac:dyDescent="0.25">
      <c r="D2154" s="16"/>
      <c r="E2154" s="16"/>
      <c r="BF2154" s="42"/>
      <c r="BG2154" s="42"/>
    </row>
    <row r="2155" spans="4:59" s="31" customFormat="1" x14ac:dyDescent="0.25">
      <c r="D2155" s="16"/>
      <c r="E2155" s="16"/>
      <c r="BF2155" s="42"/>
      <c r="BG2155" s="42"/>
    </row>
    <row r="2156" spans="4:59" s="31" customFormat="1" x14ac:dyDescent="0.25">
      <c r="D2156" s="16"/>
      <c r="E2156" s="16"/>
      <c r="BF2156" s="42"/>
      <c r="BG2156" s="42"/>
    </row>
    <row r="2157" spans="4:59" s="31" customFormat="1" x14ac:dyDescent="0.25">
      <c r="D2157" s="16"/>
      <c r="E2157" s="16"/>
      <c r="BF2157" s="42"/>
      <c r="BG2157" s="42"/>
    </row>
    <row r="2158" spans="4:59" s="31" customFormat="1" x14ac:dyDescent="0.25">
      <c r="D2158" s="16"/>
      <c r="E2158" s="16"/>
      <c r="BF2158" s="42"/>
      <c r="BG2158" s="42"/>
    </row>
    <row r="2159" spans="4:59" s="31" customFormat="1" x14ac:dyDescent="0.25">
      <c r="D2159" s="16"/>
      <c r="E2159" s="16"/>
      <c r="BF2159" s="42"/>
      <c r="BG2159" s="42"/>
    </row>
    <row r="2160" spans="4:59" s="31" customFormat="1" x14ac:dyDescent="0.25">
      <c r="D2160" s="16"/>
      <c r="E2160" s="16"/>
      <c r="BF2160" s="42"/>
      <c r="BG2160" s="42"/>
    </row>
    <row r="2161" spans="4:59" s="31" customFormat="1" x14ac:dyDescent="0.25">
      <c r="D2161" s="16"/>
      <c r="E2161" s="16"/>
      <c r="BF2161" s="42"/>
      <c r="BG2161" s="42"/>
    </row>
    <row r="2162" spans="4:59" s="31" customFormat="1" x14ac:dyDescent="0.25">
      <c r="D2162" s="16"/>
      <c r="E2162" s="16"/>
      <c r="BF2162" s="42"/>
      <c r="BG2162" s="42"/>
    </row>
    <row r="2163" spans="4:59" s="31" customFormat="1" x14ac:dyDescent="0.25">
      <c r="D2163" s="16"/>
      <c r="E2163" s="16"/>
      <c r="BF2163" s="42"/>
      <c r="BG2163" s="42"/>
    </row>
    <row r="2164" spans="4:59" s="31" customFormat="1" x14ac:dyDescent="0.25">
      <c r="D2164" s="16"/>
      <c r="E2164" s="16"/>
      <c r="BF2164" s="42"/>
      <c r="BG2164" s="42"/>
    </row>
    <row r="2165" spans="4:59" s="31" customFormat="1" x14ac:dyDescent="0.25">
      <c r="D2165" s="16"/>
      <c r="E2165" s="16"/>
      <c r="BF2165" s="42"/>
      <c r="BG2165" s="42"/>
    </row>
    <row r="2166" spans="4:59" s="31" customFormat="1" x14ac:dyDescent="0.25">
      <c r="D2166" s="16"/>
      <c r="E2166" s="16"/>
      <c r="BF2166" s="42"/>
      <c r="BG2166" s="42"/>
    </row>
    <row r="2167" spans="4:59" s="31" customFormat="1" x14ac:dyDescent="0.25">
      <c r="D2167" s="16"/>
      <c r="E2167" s="16"/>
      <c r="BF2167" s="42"/>
      <c r="BG2167" s="42"/>
    </row>
    <row r="2168" spans="4:59" s="31" customFormat="1" x14ac:dyDescent="0.25">
      <c r="D2168" s="16"/>
      <c r="E2168" s="16"/>
      <c r="BF2168" s="42"/>
      <c r="BG2168" s="42"/>
    </row>
    <row r="2169" spans="4:59" s="31" customFormat="1" x14ac:dyDescent="0.25">
      <c r="D2169" s="16"/>
      <c r="E2169" s="16"/>
      <c r="BF2169" s="42"/>
      <c r="BG2169" s="42"/>
    </row>
    <row r="2170" spans="4:59" s="31" customFormat="1" x14ac:dyDescent="0.25">
      <c r="D2170" s="16"/>
      <c r="E2170" s="16"/>
      <c r="BF2170" s="42"/>
      <c r="BG2170" s="42"/>
    </row>
    <row r="2171" spans="4:59" s="31" customFormat="1" x14ac:dyDescent="0.25">
      <c r="D2171" s="16"/>
      <c r="E2171" s="16"/>
      <c r="BF2171" s="42"/>
      <c r="BG2171" s="42"/>
    </row>
    <row r="2172" spans="4:59" s="31" customFormat="1" x14ac:dyDescent="0.25">
      <c r="D2172" s="16"/>
      <c r="E2172" s="16"/>
      <c r="BF2172" s="42"/>
      <c r="BG2172" s="42"/>
    </row>
    <row r="2173" spans="4:59" s="31" customFormat="1" x14ac:dyDescent="0.25">
      <c r="D2173" s="16"/>
      <c r="E2173" s="16"/>
      <c r="BF2173" s="42"/>
      <c r="BG2173" s="42"/>
    </row>
    <row r="2174" spans="4:59" s="31" customFormat="1" x14ac:dyDescent="0.25">
      <c r="D2174" s="16"/>
      <c r="E2174" s="16"/>
      <c r="BF2174" s="42"/>
      <c r="BG2174" s="42"/>
    </row>
    <row r="2175" spans="4:59" s="31" customFormat="1" x14ac:dyDescent="0.25">
      <c r="D2175" s="16"/>
      <c r="E2175" s="16"/>
      <c r="BF2175" s="42"/>
      <c r="BG2175" s="42"/>
    </row>
    <row r="2176" spans="4:59" s="31" customFormat="1" x14ac:dyDescent="0.25">
      <c r="D2176" s="16"/>
      <c r="E2176" s="16"/>
      <c r="BF2176" s="42"/>
      <c r="BG2176" s="42"/>
    </row>
    <row r="2177" spans="4:59" s="31" customFormat="1" x14ac:dyDescent="0.25">
      <c r="D2177" s="16"/>
      <c r="E2177" s="16"/>
      <c r="BF2177" s="42"/>
      <c r="BG2177" s="42"/>
    </row>
    <row r="2178" spans="4:59" s="31" customFormat="1" x14ac:dyDescent="0.25">
      <c r="D2178" s="16"/>
      <c r="E2178" s="16"/>
      <c r="BF2178" s="42"/>
      <c r="BG2178" s="42"/>
    </row>
    <row r="2179" spans="4:59" s="31" customFormat="1" x14ac:dyDescent="0.25">
      <c r="D2179" s="16"/>
      <c r="E2179" s="16"/>
      <c r="BF2179" s="42"/>
      <c r="BG2179" s="42"/>
    </row>
    <row r="2180" spans="4:59" s="31" customFormat="1" x14ac:dyDescent="0.25">
      <c r="D2180" s="16"/>
      <c r="E2180" s="16"/>
      <c r="BF2180" s="42"/>
      <c r="BG2180" s="42"/>
    </row>
    <row r="2181" spans="4:59" s="31" customFormat="1" x14ac:dyDescent="0.25">
      <c r="D2181" s="16"/>
      <c r="E2181" s="16"/>
      <c r="BF2181" s="42"/>
      <c r="BG2181" s="42"/>
    </row>
    <row r="2182" spans="4:59" s="31" customFormat="1" x14ac:dyDescent="0.25">
      <c r="D2182" s="16"/>
      <c r="E2182" s="16"/>
      <c r="BF2182" s="42"/>
      <c r="BG2182" s="42"/>
    </row>
    <row r="2183" spans="4:59" s="31" customFormat="1" x14ac:dyDescent="0.25">
      <c r="D2183" s="16"/>
      <c r="E2183" s="16"/>
      <c r="BF2183" s="42"/>
      <c r="BG2183" s="42"/>
    </row>
    <row r="2184" spans="4:59" s="31" customFormat="1" x14ac:dyDescent="0.25">
      <c r="D2184" s="16"/>
      <c r="E2184" s="16"/>
      <c r="BF2184" s="42"/>
      <c r="BG2184" s="42"/>
    </row>
    <row r="2185" spans="4:59" s="31" customFormat="1" x14ac:dyDescent="0.25">
      <c r="D2185" s="16"/>
      <c r="E2185" s="16"/>
      <c r="BF2185" s="42"/>
      <c r="BG2185" s="42"/>
    </row>
    <row r="2186" spans="4:59" s="31" customFormat="1" x14ac:dyDescent="0.25">
      <c r="D2186" s="16"/>
      <c r="E2186" s="16"/>
      <c r="BF2186" s="42"/>
      <c r="BG2186" s="42"/>
    </row>
    <row r="2187" spans="4:59" s="31" customFormat="1" x14ac:dyDescent="0.25">
      <c r="D2187" s="16"/>
      <c r="E2187" s="16"/>
      <c r="BF2187" s="42"/>
      <c r="BG2187" s="42"/>
    </row>
    <row r="2188" spans="4:59" s="31" customFormat="1" x14ac:dyDescent="0.25">
      <c r="D2188" s="16"/>
      <c r="E2188" s="16"/>
      <c r="BF2188" s="42"/>
      <c r="BG2188" s="42"/>
    </row>
    <row r="2189" spans="4:59" s="31" customFormat="1" x14ac:dyDescent="0.25">
      <c r="D2189" s="16"/>
      <c r="E2189" s="16"/>
      <c r="BF2189" s="42"/>
      <c r="BG2189" s="42"/>
    </row>
    <row r="2190" spans="4:59" s="31" customFormat="1" x14ac:dyDescent="0.25">
      <c r="D2190" s="16"/>
      <c r="E2190" s="16"/>
      <c r="BF2190" s="42"/>
      <c r="BG2190" s="42"/>
    </row>
    <row r="2191" spans="4:59" s="31" customFormat="1" x14ac:dyDescent="0.25">
      <c r="D2191" s="16"/>
      <c r="E2191" s="16"/>
      <c r="BF2191" s="42"/>
      <c r="BG2191" s="42"/>
    </row>
    <row r="2192" spans="4:59" s="31" customFormat="1" x14ac:dyDescent="0.25">
      <c r="D2192" s="16"/>
      <c r="E2192" s="16"/>
      <c r="BF2192" s="42"/>
      <c r="BG2192" s="42"/>
    </row>
    <row r="2193" spans="4:59" s="31" customFormat="1" x14ac:dyDescent="0.25">
      <c r="D2193" s="16"/>
      <c r="E2193" s="16"/>
      <c r="BF2193" s="42"/>
      <c r="BG2193" s="42"/>
    </row>
    <row r="2194" spans="4:59" s="31" customFormat="1" x14ac:dyDescent="0.25">
      <c r="D2194" s="16"/>
      <c r="E2194" s="16"/>
      <c r="BF2194" s="42"/>
      <c r="BG2194" s="42"/>
    </row>
    <row r="2195" spans="4:59" s="31" customFormat="1" x14ac:dyDescent="0.25">
      <c r="D2195" s="16"/>
      <c r="E2195" s="16"/>
      <c r="BF2195" s="42"/>
      <c r="BG2195" s="42"/>
    </row>
    <row r="2196" spans="4:59" s="31" customFormat="1" x14ac:dyDescent="0.25">
      <c r="D2196" s="16"/>
      <c r="E2196" s="16"/>
      <c r="BF2196" s="42"/>
      <c r="BG2196" s="42"/>
    </row>
    <row r="2197" spans="4:59" s="31" customFormat="1" x14ac:dyDescent="0.25">
      <c r="D2197" s="16"/>
      <c r="E2197" s="16"/>
      <c r="BF2197" s="42"/>
      <c r="BG2197" s="42"/>
    </row>
    <row r="2198" spans="4:59" s="31" customFormat="1" x14ac:dyDescent="0.25">
      <c r="D2198" s="16"/>
      <c r="E2198" s="16"/>
      <c r="BF2198" s="42"/>
      <c r="BG2198" s="42"/>
    </row>
    <row r="2199" spans="4:59" s="31" customFormat="1" x14ac:dyDescent="0.25">
      <c r="D2199" s="16"/>
      <c r="E2199" s="16"/>
      <c r="BF2199" s="42"/>
      <c r="BG2199" s="42"/>
    </row>
    <row r="2200" spans="4:59" s="31" customFormat="1" x14ac:dyDescent="0.25">
      <c r="D2200" s="16"/>
      <c r="E2200" s="16"/>
      <c r="BF2200" s="42"/>
      <c r="BG2200" s="42"/>
    </row>
    <row r="2201" spans="4:59" s="31" customFormat="1" x14ac:dyDescent="0.25">
      <c r="D2201" s="16"/>
      <c r="E2201" s="16"/>
      <c r="BF2201" s="42"/>
      <c r="BG2201" s="42"/>
    </row>
    <row r="2202" spans="4:59" s="31" customFormat="1" x14ac:dyDescent="0.25">
      <c r="D2202" s="16"/>
      <c r="E2202" s="16"/>
      <c r="BF2202" s="42"/>
      <c r="BG2202" s="42"/>
    </row>
    <row r="2203" spans="4:59" s="31" customFormat="1" x14ac:dyDescent="0.25">
      <c r="D2203" s="16"/>
      <c r="E2203" s="16"/>
      <c r="BF2203" s="42"/>
      <c r="BG2203" s="42"/>
    </row>
    <row r="2204" spans="4:59" s="31" customFormat="1" x14ac:dyDescent="0.25">
      <c r="D2204" s="16"/>
      <c r="E2204" s="16"/>
      <c r="BF2204" s="42"/>
      <c r="BG2204" s="42"/>
    </row>
    <row r="2205" spans="4:59" s="31" customFormat="1" x14ac:dyDescent="0.25">
      <c r="D2205" s="16"/>
      <c r="E2205" s="16"/>
      <c r="BF2205" s="42"/>
      <c r="BG2205" s="42"/>
    </row>
    <row r="2206" spans="4:59" s="31" customFormat="1" x14ac:dyDescent="0.25">
      <c r="D2206" s="16"/>
      <c r="E2206" s="16"/>
      <c r="BF2206" s="42"/>
      <c r="BG2206" s="42"/>
    </row>
    <row r="2207" spans="4:59" s="31" customFormat="1" x14ac:dyDescent="0.25">
      <c r="D2207" s="16"/>
      <c r="E2207" s="16"/>
      <c r="BF2207" s="42"/>
      <c r="BG2207" s="42"/>
    </row>
    <row r="2208" spans="4:59" s="31" customFormat="1" x14ac:dyDescent="0.25">
      <c r="D2208" s="16"/>
      <c r="E2208" s="16"/>
      <c r="BF2208" s="42"/>
      <c r="BG2208" s="42"/>
    </row>
    <row r="2209" spans="4:59" s="31" customFormat="1" x14ac:dyDescent="0.25">
      <c r="D2209" s="16"/>
      <c r="E2209" s="16"/>
      <c r="BF2209" s="42"/>
      <c r="BG2209" s="42"/>
    </row>
    <row r="2210" spans="4:59" s="31" customFormat="1" x14ac:dyDescent="0.25">
      <c r="D2210" s="16"/>
      <c r="E2210" s="16"/>
      <c r="BF2210" s="42"/>
      <c r="BG2210" s="42"/>
    </row>
    <row r="2211" spans="4:59" s="31" customFormat="1" x14ac:dyDescent="0.25">
      <c r="D2211" s="16"/>
      <c r="E2211" s="16"/>
      <c r="BF2211" s="42"/>
      <c r="BG2211" s="42"/>
    </row>
    <row r="2212" spans="4:59" s="31" customFormat="1" x14ac:dyDescent="0.25">
      <c r="D2212" s="16"/>
      <c r="E2212" s="16"/>
      <c r="BF2212" s="42"/>
      <c r="BG2212" s="42"/>
    </row>
    <row r="2213" spans="4:59" s="31" customFormat="1" x14ac:dyDescent="0.25">
      <c r="D2213" s="16"/>
      <c r="E2213" s="16"/>
      <c r="BF2213" s="42"/>
      <c r="BG2213" s="42"/>
    </row>
    <row r="2214" spans="4:59" s="31" customFormat="1" x14ac:dyDescent="0.25">
      <c r="D2214" s="16"/>
      <c r="E2214" s="16"/>
      <c r="BF2214" s="42"/>
      <c r="BG2214" s="42"/>
    </row>
    <row r="2215" spans="4:59" s="31" customFormat="1" x14ac:dyDescent="0.25">
      <c r="D2215" s="16"/>
      <c r="E2215" s="16"/>
      <c r="BF2215" s="42"/>
      <c r="BG2215" s="42"/>
    </row>
    <row r="2216" spans="4:59" s="31" customFormat="1" x14ac:dyDescent="0.25">
      <c r="D2216" s="16"/>
      <c r="E2216" s="16"/>
      <c r="BF2216" s="42"/>
      <c r="BG2216" s="42"/>
    </row>
    <row r="2217" spans="4:59" s="31" customFormat="1" x14ac:dyDescent="0.25">
      <c r="D2217" s="16"/>
      <c r="E2217" s="16"/>
      <c r="BF2217" s="42"/>
      <c r="BG2217" s="42"/>
    </row>
    <row r="2218" spans="4:59" s="31" customFormat="1" x14ac:dyDescent="0.25">
      <c r="D2218" s="16"/>
      <c r="E2218" s="16"/>
      <c r="BF2218" s="42"/>
      <c r="BG2218" s="42"/>
    </row>
    <row r="2219" spans="4:59" s="31" customFormat="1" x14ac:dyDescent="0.25">
      <c r="D2219" s="16"/>
      <c r="E2219" s="16"/>
      <c r="BF2219" s="42"/>
      <c r="BG2219" s="42"/>
    </row>
    <row r="2220" spans="4:59" s="31" customFormat="1" x14ac:dyDescent="0.25">
      <c r="D2220" s="16"/>
      <c r="E2220" s="16"/>
      <c r="BF2220" s="42"/>
      <c r="BG2220" s="42"/>
    </row>
    <row r="2221" spans="4:59" s="31" customFormat="1" x14ac:dyDescent="0.25">
      <c r="D2221" s="16"/>
      <c r="E2221" s="16"/>
      <c r="BF2221" s="42"/>
      <c r="BG2221" s="42"/>
    </row>
    <row r="2222" spans="4:59" s="31" customFormat="1" x14ac:dyDescent="0.25">
      <c r="D2222" s="16"/>
      <c r="E2222" s="16"/>
      <c r="BF2222" s="42"/>
      <c r="BG2222" s="42"/>
    </row>
    <row r="2223" spans="4:59" s="31" customFormat="1" x14ac:dyDescent="0.25">
      <c r="D2223" s="16"/>
      <c r="E2223" s="16"/>
      <c r="BF2223" s="42"/>
      <c r="BG2223" s="42"/>
    </row>
    <row r="2224" spans="4:59" s="31" customFormat="1" x14ac:dyDescent="0.25">
      <c r="D2224" s="16"/>
      <c r="E2224" s="16"/>
      <c r="BF2224" s="42"/>
      <c r="BG2224" s="42"/>
    </row>
    <row r="2225" spans="4:59" s="31" customFormat="1" x14ac:dyDescent="0.25">
      <c r="D2225" s="16"/>
      <c r="E2225" s="16"/>
      <c r="BF2225" s="42"/>
      <c r="BG2225" s="42"/>
    </row>
    <row r="2226" spans="4:59" s="31" customFormat="1" x14ac:dyDescent="0.25">
      <c r="D2226" s="16"/>
      <c r="E2226" s="16"/>
      <c r="BF2226" s="42"/>
      <c r="BG2226" s="42"/>
    </row>
    <row r="2227" spans="4:59" s="31" customFormat="1" x14ac:dyDescent="0.25">
      <c r="D2227" s="16"/>
      <c r="E2227" s="16"/>
      <c r="BF2227" s="42"/>
      <c r="BG2227" s="42"/>
    </row>
    <row r="2228" spans="4:59" s="31" customFormat="1" x14ac:dyDescent="0.25">
      <c r="D2228" s="16"/>
      <c r="E2228" s="16"/>
      <c r="BF2228" s="42"/>
      <c r="BG2228" s="42"/>
    </row>
    <row r="2229" spans="4:59" s="31" customFormat="1" x14ac:dyDescent="0.25">
      <c r="D2229" s="16"/>
      <c r="E2229" s="16"/>
      <c r="BF2229" s="42"/>
      <c r="BG2229" s="42"/>
    </row>
    <row r="2230" spans="4:59" s="31" customFormat="1" x14ac:dyDescent="0.25">
      <c r="D2230" s="16"/>
      <c r="E2230" s="16"/>
      <c r="BF2230" s="42"/>
      <c r="BG2230" s="42"/>
    </row>
    <row r="2231" spans="4:59" s="31" customFormat="1" x14ac:dyDescent="0.25">
      <c r="D2231" s="16"/>
      <c r="E2231" s="16"/>
      <c r="BF2231" s="42"/>
      <c r="BG2231" s="42"/>
    </row>
    <row r="2232" spans="4:59" s="31" customFormat="1" x14ac:dyDescent="0.25">
      <c r="D2232" s="16"/>
      <c r="E2232" s="16"/>
      <c r="BF2232" s="42"/>
      <c r="BG2232" s="42"/>
    </row>
    <row r="2233" spans="4:59" s="31" customFormat="1" x14ac:dyDescent="0.25">
      <c r="D2233" s="16"/>
      <c r="E2233" s="16"/>
      <c r="BF2233" s="42"/>
      <c r="BG2233" s="42"/>
    </row>
    <row r="2234" spans="4:59" s="31" customFormat="1" x14ac:dyDescent="0.25">
      <c r="D2234" s="16"/>
      <c r="E2234" s="16"/>
      <c r="BF2234" s="42"/>
      <c r="BG2234" s="42"/>
    </row>
    <row r="2235" spans="4:59" s="31" customFormat="1" x14ac:dyDescent="0.25">
      <c r="D2235" s="16"/>
      <c r="E2235" s="16"/>
      <c r="BF2235" s="42"/>
      <c r="BG2235" s="42"/>
    </row>
    <row r="2236" spans="4:59" s="31" customFormat="1" x14ac:dyDescent="0.25">
      <c r="D2236" s="16"/>
      <c r="E2236" s="16"/>
      <c r="BF2236" s="42"/>
      <c r="BG2236" s="42"/>
    </row>
    <row r="2237" spans="4:59" s="31" customFormat="1" x14ac:dyDescent="0.25">
      <c r="D2237" s="16"/>
      <c r="E2237" s="16"/>
      <c r="BF2237" s="42"/>
      <c r="BG2237" s="42"/>
    </row>
    <row r="2238" spans="4:59" s="31" customFormat="1" x14ac:dyDescent="0.25">
      <c r="D2238" s="16"/>
      <c r="E2238" s="16"/>
      <c r="BF2238" s="42"/>
      <c r="BG2238" s="42"/>
    </row>
    <row r="2239" spans="4:59" s="31" customFormat="1" x14ac:dyDescent="0.25">
      <c r="D2239" s="16"/>
      <c r="E2239" s="16"/>
      <c r="BF2239" s="42"/>
      <c r="BG2239" s="42"/>
    </row>
    <row r="2240" spans="4:59" s="31" customFormat="1" x14ac:dyDescent="0.25">
      <c r="D2240" s="16"/>
      <c r="E2240" s="16"/>
      <c r="BF2240" s="42"/>
      <c r="BG2240" s="42"/>
    </row>
    <row r="2241" spans="4:59" s="31" customFormat="1" x14ac:dyDescent="0.25">
      <c r="D2241" s="16"/>
      <c r="E2241" s="16"/>
      <c r="BF2241" s="42"/>
      <c r="BG2241" s="42"/>
    </row>
    <row r="2242" spans="4:59" s="31" customFormat="1" x14ac:dyDescent="0.25">
      <c r="D2242" s="16"/>
      <c r="E2242" s="16"/>
      <c r="BF2242" s="42"/>
      <c r="BG2242" s="42"/>
    </row>
    <row r="2243" spans="4:59" s="31" customFormat="1" x14ac:dyDescent="0.25">
      <c r="D2243" s="16"/>
      <c r="E2243" s="16"/>
      <c r="BF2243" s="42"/>
      <c r="BG2243" s="42"/>
    </row>
    <row r="2244" spans="4:59" s="31" customFormat="1" x14ac:dyDescent="0.25">
      <c r="D2244" s="16"/>
      <c r="E2244" s="16"/>
      <c r="BF2244" s="42"/>
      <c r="BG2244" s="42"/>
    </row>
    <row r="2245" spans="4:59" s="31" customFormat="1" x14ac:dyDescent="0.25">
      <c r="D2245" s="16"/>
      <c r="E2245" s="16"/>
      <c r="BF2245" s="42"/>
      <c r="BG2245" s="42"/>
    </row>
    <row r="2246" spans="4:59" s="31" customFormat="1" x14ac:dyDescent="0.25">
      <c r="D2246" s="16"/>
      <c r="E2246" s="16"/>
      <c r="BF2246" s="42"/>
      <c r="BG2246" s="42"/>
    </row>
    <row r="2247" spans="4:59" s="31" customFormat="1" x14ac:dyDescent="0.25">
      <c r="D2247" s="16"/>
      <c r="E2247" s="16"/>
      <c r="BF2247" s="42"/>
      <c r="BG2247" s="42"/>
    </row>
    <row r="2248" spans="4:59" s="31" customFormat="1" x14ac:dyDescent="0.25">
      <c r="D2248" s="16"/>
      <c r="E2248" s="16"/>
      <c r="BF2248" s="42"/>
      <c r="BG2248" s="42"/>
    </row>
    <row r="2249" spans="4:59" s="31" customFormat="1" x14ac:dyDescent="0.25">
      <c r="D2249" s="16"/>
      <c r="E2249" s="16"/>
      <c r="BF2249" s="42"/>
      <c r="BG2249" s="42"/>
    </row>
    <row r="2250" spans="4:59" s="31" customFormat="1" x14ac:dyDescent="0.25">
      <c r="D2250" s="16"/>
      <c r="E2250" s="16"/>
      <c r="BF2250" s="42"/>
      <c r="BG2250" s="42"/>
    </row>
    <row r="2251" spans="4:59" s="31" customFormat="1" x14ac:dyDescent="0.25">
      <c r="D2251" s="16"/>
      <c r="E2251" s="16"/>
      <c r="BF2251" s="42"/>
      <c r="BG2251" s="42"/>
    </row>
    <row r="2252" spans="4:59" s="31" customFormat="1" x14ac:dyDescent="0.25">
      <c r="D2252" s="16"/>
      <c r="E2252" s="16"/>
      <c r="BF2252" s="42"/>
      <c r="BG2252" s="42"/>
    </row>
    <row r="2253" spans="4:59" s="31" customFormat="1" x14ac:dyDescent="0.25">
      <c r="D2253" s="16"/>
      <c r="E2253" s="16"/>
      <c r="BF2253" s="42"/>
      <c r="BG2253" s="42"/>
    </row>
    <row r="2254" spans="4:59" s="31" customFormat="1" x14ac:dyDescent="0.25">
      <c r="D2254" s="16"/>
      <c r="E2254" s="16"/>
      <c r="BF2254" s="42"/>
      <c r="BG2254" s="42"/>
    </row>
    <row r="2255" spans="4:59" s="31" customFormat="1" x14ac:dyDescent="0.25">
      <c r="D2255" s="16"/>
      <c r="E2255" s="16"/>
      <c r="BF2255" s="42"/>
      <c r="BG2255" s="42"/>
    </row>
    <row r="2256" spans="4:59" s="31" customFormat="1" x14ac:dyDescent="0.25">
      <c r="D2256" s="16"/>
      <c r="E2256" s="16"/>
      <c r="BF2256" s="42"/>
      <c r="BG2256" s="42"/>
    </row>
    <row r="2257" spans="4:59" s="31" customFormat="1" x14ac:dyDescent="0.25">
      <c r="D2257" s="16"/>
      <c r="E2257" s="16"/>
      <c r="BF2257" s="42"/>
      <c r="BG2257" s="42"/>
    </row>
    <row r="2258" spans="4:59" s="31" customFormat="1" x14ac:dyDescent="0.25">
      <c r="D2258" s="16"/>
      <c r="E2258" s="16"/>
      <c r="BF2258" s="42"/>
      <c r="BG2258" s="42"/>
    </row>
    <row r="2259" spans="4:59" s="31" customFormat="1" x14ac:dyDescent="0.25">
      <c r="D2259" s="16"/>
      <c r="E2259" s="16"/>
      <c r="BF2259" s="42"/>
      <c r="BG2259" s="42"/>
    </row>
    <row r="2260" spans="4:59" s="31" customFormat="1" x14ac:dyDescent="0.25">
      <c r="D2260" s="16"/>
      <c r="E2260" s="16"/>
      <c r="BF2260" s="42"/>
      <c r="BG2260" s="42"/>
    </row>
    <row r="2261" spans="4:59" s="31" customFormat="1" x14ac:dyDescent="0.25">
      <c r="D2261" s="16"/>
      <c r="E2261" s="16"/>
      <c r="BF2261" s="42"/>
      <c r="BG2261" s="42"/>
    </row>
    <row r="2262" spans="4:59" s="31" customFormat="1" x14ac:dyDescent="0.25">
      <c r="D2262" s="16"/>
      <c r="E2262" s="16"/>
      <c r="BF2262" s="42"/>
      <c r="BG2262" s="42"/>
    </row>
    <row r="2263" spans="4:59" s="31" customFormat="1" x14ac:dyDescent="0.25">
      <c r="D2263" s="16"/>
      <c r="E2263" s="16"/>
      <c r="BF2263" s="42"/>
      <c r="BG2263" s="42"/>
    </row>
    <row r="2264" spans="4:59" s="31" customFormat="1" x14ac:dyDescent="0.25">
      <c r="D2264" s="16"/>
      <c r="E2264" s="16"/>
      <c r="BF2264" s="42"/>
      <c r="BG2264" s="42"/>
    </row>
    <row r="2265" spans="4:59" s="31" customFormat="1" x14ac:dyDescent="0.25">
      <c r="D2265" s="16"/>
      <c r="E2265" s="16"/>
      <c r="BF2265" s="42"/>
      <c r="BG2265" s="42"/>
    </row>
    <row r="2266" spans="4:59" s="31" customFormat="1" x14ac:dyDescent="0.25">
      <c r="D2266" s="16"/>
      <c r="E2266" s="16"/>
      <c r="BF2266" s="42"/>
      <c r="BG2266" s="42"/>
    </row>
    <row r="2267" spans="4:59" s="31" customFormat="1" x14ac:dyDescent="0.25">
      <c r="D2267" s="16"/>
      <c r="E2267" s="16"/>
      <c r="BF2267" s="42"/>
      <c r="BG2267" s="42"/>
    </row>
    <row r="2268" spans="4:59" s="31" customFormat="1" x14ac:dyDescent="0.25">
      <c r="D2268" s="16"/>
      <c r="E2268" s="16"/>
      <c r="BF2268" s="42"/>
      <c r="BG2268" s="42"/>
    </row>
    <row r="2269" spans="4:59" s="31" customFormat="1" x14ac:dyDescent="0.25">
      <c r="D2269" s="16"/>
      <c r="E2269" s="16"/>
      <c r="BF2269" s="42"/>
      <c r="BG2269" s="42"/>
    </row>
    <row r="2270" spans="4:59" s="31" customFormat="1" x14ac:dyDescent="0.25">
      <c r="D2270" s="16"/>
      <c r="E2270" s="16"/>
      <c r="BF2270" s="42"/>
      <c r="BG2270" s="42"/>
    </row>
    <row r="2271" spans="4:59" s="31" customFormat="1" x14ac:dyDescent="0.25">
      <c r="D2271" s="16"/>
      <c r="E2271" s="16"/>
      <c r="BF2271" s="42"/>
      <c r="BG2271" s="42"/>
    </row>
    <row r="2272" spans="4:59" s="31" customFormat="1" x14ac:dyDescent="0.25">
      <c r="D2272" s="16"/>
      <c r="E2272" s="16"/>
      <c r="BF2272" s="42"/>
      <c r="BG2272" s="42"/>
    </row>
    <row r="2273" spans="4:59" s="31" customFormat="1" x14ac:dyDescent="0.25">
      <c r="D2273" s="16"/>
      <c r="E2273" s="16"/>
      <c r="BF2273" s="42"/>
      <c r="BG2273" s="42"/>
    </row>
    <row r="2274" spans="4:59" s="31" customFormat="1" x14ac:dyDescent="0.25">
      <c r="D2274" s="16"/>
      <c r="E2274" s="16"/>
      <c r="BF2274" s="42"/>
      <c r="BG2274" s="42"/>
    </row>
    <row r="2275" spans="4:59" s="31" customFormat="1" x14ac:dyDescent="0.25">
      <c r="D2275" s="16"/>
      <c r="E2275" s="16"/>
      <c r="BF2275" s="42"/>
      <c r="BG2275" s="42"/>
    </row>
    <row r="2276" spans="4:59" s="31" customFormat="1" x14ac:dyDescent="0.25">
      <c r="D2276" s="16"/>
      <c r="E2276" s="16"/>
      <c r="BF2276" s="42"/>
      <c r="BG2276" s="42"/>
    </row>
    <row r="2277" spans="4:59" s="31" customFormat="1" x14ac:dyDescent="0.25">
      <c r="D2277" s="16"/>
      <c r="E2277" s="16"/>
      <c r="BF2277" s="42"/>
      <c r="BG2277" s="42"/>
    </row>
    <row r="2278" spans="4:59" s="31" customFormat="1" x14ac:dyDescent="0.25">
      <c r="D2278" s="16"/>
      <c r="E2278" s="16"/>
      <c r="BF2278" s="42"/>
      <c r="BG2278" s="42"/>
    </row>
    <row r="2279" spans="4:59" s="31" customFormat="1" x14ac:dyDescent="0.25">
      <c r="D2279" s="16"/>
      <c r="E2279" s="16"/>
      <c r="BF2279" s="42"/>
      <c r="BG2279" s="42"/>
    </row>
    <row r="2280" spans="4:59" s="31" customFormat="1" x14ac:dyDescent="0.25">
      <c r="D2280" s="16"/>
      <c r="E2280" s="16"/>
      <c r="BF2280" s="42"/>
      <c r="BG2280" s="42"/>
    </row>
    <row r="2281" spans="4:59" s="31" customFormat="1" x14ac:dyDescent="0.25">
      <c r="D2281" s="16"/>
      <c r="E2281" s="16"/>
      <c r="BF2281" s="42"/>
      <c r="BG2281" s="42"/>
    </row>
    <row r="2282" spans="4:59" s="31" customFormat="1" x14ac:dyDescent="0.25">
      <c r="D2282" s="16"/>
      <c r="E2282" s="16"/>
      <c r="BF2282" s="42"/>
      <c r="BG2282" s="42"/>
    </row>
    <row r="2283" spans="4:59" s="31" customFormat="1" x14ac:dyDescent="0.25">
      <c r="D2283" s="16"/>
      <c r="E2283" s="16"/>
      <c r="BF2283" s="42"/>
      <c r="BG2283" s="42"/>
    </row>
    <row r="2284" spans="4:59" s="31" customFormat="1" x14ac:dyDescent="0.25">
      <c r="D2284" s="16"/>
      <c r="E2284" s="16"/>
      <c r="BF2284" s="42"/>
      <c r="BG2284" s="42"/>
    </row>
    <row r="2285" spans="4:59" s="31" customFormat="1" x14ac:dyDescent="0.25">
      <c r="D2285" s="16"/>
      <c r="E2285" s="16"/>
      <c r="BF2285" s="42"/>
      <c r="BG2285" s="42"/>
    </row>
    <row r="2286" spans="4:59" s="31" customFormat="1" x14ac:dyDescent="0.25">
      <c r="D2286" s="16"/>
      <c r="E2286" s="16"/>
      <c r="BF2286" s="42"/>
      <c r="BG2286" s="42"/>
    </row>
    <row r="2287" spans="4:59" s="31" customFormat="1" x14ac:dyDescent="0.25">
      <c r="D2287" s="16"/>
      <c r="E2287" s="16"/>
      <c r="BF2287" s="42"/>
      <c r="BG2287" s="42"/>
    </row>
    <row r="2288" spans="4:59" s="31" customFormat="1" x14ac:dyDescent="0.25">
      <c r="D2288" s="16"/>
      <c r="E2288" s="16"/>
      <c r="BF2288" s="42"/>
      <c r="BG2288" s="42"/>
    </row>
    <row r="2289" spans="4:59" s="31" customFormat="1" x14ac:dyDescent="0.25">
      <c r="D2289" s="16"/>
      <c r="E2289" s="16"/>
      <c r="BF2289" s="42"/>
      <c r="BG2289" s="42"/>
    </row>
    <row r="2290" spans="4:59" s="31" customFormat="1" x14ac:dyDescent="0.25">
      <c r="D2290" s="16"/>
      <c r="E2290" s="16"/>
      <c r="BF2290" s="42"/>
      <c r="BG2290" s="42"/>
    </row>
    <row r="2291" spans="4:59" s="31" customFormat="1" x14ac:dyDescent="0.25">
      <c r="D2291" s="16"/>
      <c r="E2291" s="16"/>
      <c r="BF2291" s="42"/>
      <c r="BG2291" s="42"/>
    </row>
    <row r="2292" spans="4:59" s="31" customFormat="1" x14ac:dyDescent="0.25">
      <c r="D2292" s="16"/>
      <c r="E2292" s="16"/>
      <c r="BF2292" s="42"/>
      <c r="BG2292" s="42"/>
    </row>
    <row r="2293" spans="4:59" s="31" customFormat="1" x14ac:dyDescent="0.25">
      <c r="D2293" s="16"/>
      <c r="E2293" s="16"/>
      <c r="BF2293" s="42"/>
      <c r="BG2293" s="42"/>
    </row>
    <row r="2294" spans="4:59" s="31" customFormat="1" x14ac:dyDescent="0.25">
      <c r="D2294" s="16"/>
      <c r="E2294" s="16"/>
      <c r="BF2294" s="42"/>
      <c r="BG2294" s="42"/>
    </row>
    <row r="2295" spans="4:59" s="31" customFormat="1" x14ac:dyDescent="0.25">
      <c r="D2295" s="16"/>
      <c r="E2295" s="16"/>
      <c r="BF2295" s="42"/>
      <c r="BG2295" s="42"/>
    </row>
    <row r="2296" spans="4:59" s="31" customFormat="1" x14ac:dyDescent="0.25">
      <c r="D2296" s="16"/>
      <c r="E2296" s="16"/>
      <c r="BF2296" s="42"/>
      <c r="BG2296" s="42"/>
    </row>
    <row r="2297" spans="4:59" s="31" customFormat="1" x14ac:dyDescent="0.25">
      <c r="D2297" s="16"/>
      <c r="E2297" s="16"/>
      <c r="BF2297" s="42"/>
      <c r="BG2297" s="42"/>
    </row>
    <row r="2298" spans="4:59" s="31" customFormat="1" x14ac:dyDescent="0.25">
      <c r="D2298" s="16"/>
      <c r="E2298" s="16"/>
      <c r="BF2298" s="42"/>
      <c r="BG2298" s="42"/>
    </row>
    <row r="2299" spans="4:59" s="31" customFormat="1" x14ac:dyDescent="0.25">
      <c r="D2299" s="16"/>
      <c r="E2299" s="16"/>
      <c r="BF2299" s="42"/>
      <c r="BG2299" s="42"/>
    </row>
    <row r="2300" spans="4:59" s="31" customFormat="1" x14ac:dyDescent="0.25">
      <c r="D2300" s="16"/>
      <c r="E2300" s="16"/>
      <c r="BF2300" s="42"/>
      <c r="BG2300" s="42"/>
    </row>
    <row r="2301" spans="4:59" s="31" customFormat="1" x14ac:dyDescent="0.25">
      <c r="D2301" s="16"/>
      <c r="E2301" s="16"/>
      <c r="BF2301" s="42"/>
      <c r="BG2301" s="42"/>
    </row>
    <row r="2302" spans="4:59" s="31" customFormat="1" x14ac:dyDescent="0.25">
      <c r="D2302" s="16"/>
      <c r="E2302" s="16"/>
      <c r="BF2302" s="42"/>
      <c r="BG2302" s="42"/>
    </row>
    <row r="2303" spans="4:59" s="31" customFormat="1" x14ac:dyDescent="0.25">
      <c r="D2303" s="16"/>
      <c r="E2303" s="16"/>
      <c r="BF2303" s="42"/>
      <c r="BG2303" s="42"/>
    </row>
    <row r="2304" spans="4:59" s="31" customFormat="1" x14ac:dyDescent="0.25">
      <c r="D2304" s="16"/>
      <c r="E2304" s="16"/>
      <c r="BF2304" s="42"/>
      <c r="BG2304" s="42"/>
    </row>
    <row r="2305" spans="4:59" s="31" customFormat="1" x14ac:dyDescent="0.25">
      <c r="D2305" s="16"/>
      <c r="E2305" s="16"/>
      <c r="BF2305" s="42"/>
      <c r="BG2305" s="42"/>
    </row>
    <row r="2306" spans="4:59" s="31" customFormat="1" x14ac:dyDescent="0.25">
      <c r="D2306" s="16"/>
      <c r="E2306" s="16"/>
      <c r="BF2306" s="42"/>
      <c r="BG2306" s="42"/>
    </row>
    <row r="2307" spans="4:59" s="31" customFormat="1" x14ac:dyDescent="0.25">
      <c r="D2307" s="16"/>
      <c r="E2307" s="16"/>
      <c r="BF2307" s="42"/>
      <c r="BG2307" s="42"/>
    </row>
    <row r="2308" spans="4:59" s="31" customFormat="1" x14ac:dyDescent="0.25">
      <c r="D2308" s="16"/>
      <c r="E2308" s="16"/>
      <c r="BF2308" s="42"/>
      <c r="BG2308" s="42"/>
    </row>
    <row r="2309" spans="4:59" s="31" customFormat="1" x14ac:dyDescent="0.25">
      <c r="D2309" s="16"/>
      <c r="E2309" s="16"/>
      <c r="BF2309" s="42"/>
      <c r="BG2309" s="42"/>
    </row>
    <row r="2310" spans="4:59" s="31" customFormat="1" x14ac:dyDescent="0.25">
      <c r="D2310" s="16"/>
      <c r="E2310" s="16"/>
      <c r="BF2310" s="42"/>
      <c r="BG2310" s="42"/>
    </row>
    <row r="2311" spans="4:59" s="31" customFormat="1" x14ac:dyDescent="0.25">
      <c r="D2311" s="16"/>
      <c r="E2311" s="16"/>
      <c r="BF2311" s="42"/>
      <c r="BG2311" s="42"/>
    </row>
    <row r="2312" spans="4:59" s="31" customFormat="1" x14ac:dyDescent="0.25">
      <c r="D2312" s="16"/>
      <c r="E2312" s="16"/>
      <c r="BF2312" s="42"/>
      <c r="BG2312" s="42"/>
    </row>
  </sheetData>
  <autoFilter ref="A3:ZY26">
    <sortState ref="A4:ZY26">
      <sortCondition descending="1" ref="CA3:CA26"/>
    </sortState>
  </autoFilter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XB2311"/>
  <sheetViews>
    <sheetView topLeftCell="B1" zoomScale="90" zoomScaleNormal="90" workbookViewId="0">
      <pane xSplit="1" ySplit="2" topLeftCell="C3" activePane="bottomRight" state="frozen"/>
      <selection activeCell="B1" sqref="B1"/>
      <selection pane="topRight" activeCell="D1" sqref="D1"/>
      <selection pane="bottomLeft" activeCell="B4" sqref="B4"/>
      <selection pane="bottomRight" activeCell="F28" sqref="F28"/>
    </sheetView>
  </sheetViews>
  <sheetFormatPr defaultColWidth="9.140625" defaultRowHeight="14.25" x14ac:dyDescent="0.25"/>
  <cols>
    <col min="1" max="1" width="35.42578125" style="1" customWidth="1"/>
    <col min="2" max="2" width="44.7109375" style="1" customWidth="1"/>
    <col min="3" max="4" width="15.7109375" style="1" customWidth="1"/>
    <col min="5" max="327" width="9.140625" style="2"/>
    <col min="328" max="16384" width="9.140625" style="1"/>
  </cols>
  <sheetData>
    <row r="2" spans="2:626" ht="45" x14ac:dyDescent="0.25">
      <c r="B2" s="3" t="s">
        <v>129</v>
      </c>
      <c r="C2" s="4" t="s">
        <v>73</v>
      </c>
      <c r="D2" s="4" t="s">
        <v>732</v>
      </c>
    </row>
    <row r="3" spans="2:626" s="6" customFormat="1" ht="30" customHeight="1" x14ac:dyDescent="0.25">
      <c r="B3" s="17" t="s">
        <v>117</v>
      </c>
      <c r="C3" s="20">
        <f>МНТРГ!BX5</f>
        <v>58</v>
      </c>
      <c r="D3" s="21">
        <f>МНТРГ!BY5</f>
        <v>87.878787878787875</v>
      </c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  <c r="IW3" s="2"/>
      <c r="IX3" s="2"/>
      <c r="IY3" s="2"/>
      <c r="IZ3" s="2"/>
      <c r="JA3" s="2"/>
      <c r="JB3" s="2"/>
      <c r="JC3" s="2"/>
      <c r="JD3" s="2"/>
      <c r="JE3" s="2"/>
      <c r="JF3" s="2"/>
      <c r="JG3" s="2"/>
      <c r="JH3" s="2"/>
      <c r="JI3" s="2"/>
      <c r="JJ3" s="2"/>
      <c r="JK3" s="2"/>
      <c r="JL3" s="2"/>
      <c r="JM3" s="2"/>
      <c r="JN3" s="2"/>
      <c r="JO3" s="2"/>
      <c r="JP3" s="2"/>
      <c r="JQ3" s="2"/>
      <c r="JR3" s="2"/>
      <c r="JS3" s="2"/>
      <c r="JT3" s="2"/>
      <c r="JU3" s="2"/>
      <c r="JV3" s="2"/>
      <c r="JW3" s="2"/>
      <c r="JX3" s="2"/>
      <c r="JY3" s="2"/>
      <c r="JZ3" s="2"/>
      <c r="KA3" s="2"/>
      <c r="KB3" s="2"/>
      <c r="KC3" s="2"/>
      <c r="KD3" s="2"/>
      <c r="KE3" s="2"/>
      <c r="KF3" s="2"/>
      <c r="KG3" s="2"/>
      <c r="KH3" s="2"/>
      <c r="KI3" s="2"/>
      <c r="KJ3" s="2"/>
      <c r="KK3" s="2"/>
      <c r="KL3" s="2"/>
      <c r="KM3" s="2"/>
      <c r="KN3" s="2"/>
      <c r="KO3" s="2"/>
      <c r="KP3" s="2"/>
      <c r="KQ3" s="2"/>
      <c r="KR3" s="2"/>
      <c r="KS3" s="2"/>
      <c r="KT3" s="2"/>
      <c r="KU3" s="2"/>
      <c r="KV3" s="2"/>
      <c r="KW3" s="2"/>
      <c r="KX3" s="2"/>
      <c r="KY3" s="2"/>
      <c r="KZ3" s="2"/>
      <c r="LA3" s="2"/>
      <c r="LB3" s="2"/>
      <c r="LC3" s="2"/>
      <c r="LD3" s="2"/>
      <c r="LE3" s="2"/>
      <c r="LF3" s="2"/>
      <c r="LG3" s="2"/>
      <c r="LH3" s="2"/>
      <c r="LI3" s="2"/>
      <c r="LJ3" s="2"/>
      <c r="LK3" s="2"/>
      <c r="LL3" s="2"/>
      <c r="LM3" s="2"/>
      <c r="LN3" s="2"/>
      <c r="LO3" s="2"/>
      <c r="LP3" s="2"/>
      <c r="LQ3" s="2"/>
      <c r="LR3" s="2"/>
      <c r="LS3" s="2"/>
      <c r="LT3" s="2"/>
      <c r="LU3" s="2"/>
      <c r="LV3" s="2"/>
      <c r="LW3" s="2"/>
      <c r="LX3" s="2"/>
      <c r="LY3" s="2"/>
      <c r="LZ3" s="2"/>
      <c r="MA3" s="2"/>
      <c r="MB3" s="2"/>
      <c r="MC3" s="2"/>
      <c r="MD3" s="2"/>
      <c r="ME3" s="2"/>
      <c r="MF3" s="2"/>
      <c r="MG3" s="2"/>
      <c r="MH3" s="2"/>
      <c r="MI3" s="2"/>
      <c r="MJ3" s="2"/>
      <c r="MK3" s="2"/>
      <c r="ML3" s="2"/>
      <c r="MM3" s="2"/>
      <c r="MN3" s="2"/>
      <c r="MO3" s="2"/>
      <c r="MP3" s="2"/>
      <c r="MQ3" s="2"/>
      <c r="MR3" s="2"/>
      <c r="MS3" s="2"/>
      <c r="MT3" s="2"/>
      <c r="MU3" s="2"/>
      <c r="MV3" s="2"/>
      <c r="MW3" s="2"/>
      <c r="MX3" s="2"/>
      <c r="MY3" s="2"/>
      <c r="MZ3" s="2"/>
      <c r="NA3" s="2"/>
      <c r="NB3" s="2"/>
      <c r="NC3" s="2"/>
      <c r="ND3" s="2"/>
      <c r="NE3" s="2"/>
      <c r="NF3" s="2"/>
      <c r="NG3" s="2"/>
      <c r="NH3" s="2"/>
      <c r="NI3" s="2"/>
      <c r="NJ3" s="2"/>
      <c r="NK3" s="2"/>
      <c r="NL3" s="2"/>
      <c r="NM3" s="2"/>
      <c r="NN3" s="2"/>
      <c r="NO3" s="2"/>
      <c r="NP3" s="2"/>
      <c r="NQ3" s="2"/>
      <c r="NR3" s="2"/>
      <c r="NS3" s="2"/>
      <c r="NT3" s="2"/>
      <c r="NU3" s="2"/>
      <c r="NV3" s="2"/>
      <c r="NW3" s="2"/>
      <c r="NX3" s="2"/>
      <c r="NY3" s="2"/>
      <c r="NZ3" s="2"/>
      <c r="OA3" s="2"/>
      <c r="OB3" s="2"/>
      <c r="OC3" s="2"/>
      <c r="OD3" s="2"/>
      <c r="OE3" s="2"/>
      <c r="OF3" s="2"/>
      <c r="OG3" s="2"/>
      <c r="OH3" s="2"/>
      <c r="OI3" s="2"/>
      <c r="OJ3" s="2"/>
      <c r="OK3" s="2"/>
      <c r="OL3" s="2"/>
      <c r="OM3" s="2"/>
      <c r="ON3" s="2"/>
      <c r="OO3" s="2"/>
      <c r="OP3" s="2"/>
      <c r="OQ3" s="2"/>
      <c r="OR3" s="2"/>
      <c r="OS3" s="2"/>
      <c r="OT3" s="2"/>
      <c r="OU3" s="2"/>
      <c r="OV3" s="2"/>
      <c r="OW3" s="2"/>
      <c r="OX3" s="2"/>
      <c r="OY3" s="2"/>
      <c r="OZ3" s="2"/>
      <c r="PA3" s="2"/>
      <c r="PB3" s="2"/>
      <c r="PC3" s="2"/>
      <c r="PD3" s="2"/>
      <c r="PE3" s="2"/>
      <c r="PF3" s="2"/>
      <c r="PG3" s="2"/>
      <c r="PH3" s="2"/>
      <c r="PI3" s="2"/>
      <c r="PJ3" s="2"/>
      <c r="PK3" s="2"/>
      <c r="PL3" s="2"/>
      <c r="PM3" s="2"/>
      <c r="PN3" s="2"/>
      <c r="PO3" s="2"/>
      <c r="PP3" s="2"/>
      <c r="PQ3" s="2"/>
      <c r="PR3" s="2"/>
      <c r="PS3" s="2"/>
      <c r="PT3" s="2"/>
      <c r="PU3" s="2"/>
      <c r="PV3" s="2"/>
      <c r="PW3" s="2"/>
      <c r="PX3" s="2"/>
      <c r="PY3" s="2"/>
      <c r="PZ3" s="2"/>
      <c r="QA3" s="2"/>
      <c r="QB3" s="2"/>
      <c r="QC3" s="2"/>
      <c r="QD3" s="2"/>
      <c r="QE3" s="2"/>
      <c r="QF3" s="2"/>
      <c r="QG3" s="2"/>
      <c r="QH3" s="2"/>
      <c r="QI3" s="2"/>
      <c r="QJ3" s="2"/>
      <c r="QK3" s="2"/>
      <c r="QL3" s="2"/>
      <c r="QM3" s="2"/>
      <c r="QN3" s="2"/>
      <c r="QO3" s="2"/>
      <c r="QP3" s="2"/>
      <c r="QQ3" s="2"/>
      <c r="QR3" s="2"/>
      <c r="QS3" s="2"/>
      <c r="QT3" s="2"/>
      <c r="QU3" s="2"/>
      <c r="QV3" s="2"/>
      <c r="QW3" s="2"/>
      <c r="QX3" s="2"/>
      <c r="QY3" s="2"/>
      <c r="QZ3" s="2"/>
      <c r="RA3" s="2"/>
      <c r="RB3" s="2"/>
      <c r="RC3" s="2"/>
      <c r="RD3" s="2"/>
      <c r="RE3" s="2"/>
      <c r="RF3" s="2"/>
      <c r="RG3" s="2"/>
      <c r="RH3" s="2"/>
      <c r="RI3" s="2"/>
      <c r="RJ3" s="2"/>
      <c r="RK3" s="2"/>
      <c r="RL3" s="2"/>
      <c r="RM3" s="2"/>
      <c r="RN3" s="2"/>
      <c r="RO3" s="2"/>
      <c r="RP3" s="2"/>
      <c r="RQ3" s="2"/>
      <c r="RR3" s="2"/>
      <c r="RS3" s="2"/>
      <c r="RT3" s="2"/>
      <c r="RU3" s="2"/>
      <c r="RV3" s="2"/>
      <c r="RW3" s="2"/>
      <c r="RX3" s="2"/>
      <c r="RY3" s="2"/>
      <c r="RZ3" s="2"/>
      <c r="SA3" s="2"/>
      <c r="SB3" s="2"/>
      <c r="SC3" s="2"/>
      <c r="SD3" s="2"/>
      <c r="SE3" s="2"/>
      <c r="SF3" s="2"/>
      <c r="SG3" s="2"/>
      <c r="SH3" s="2"/>
      <c r="SI3" s="2"/>
      <c r="SJ3" s="2"/>
      <c r="SK3" s="2"/>
      <c r="SL3" s="2"/>
      <c r="SM3" s="2"/>
      <c r="SN3" s="2"/>
      <c r="SO3" s="2"/>
      <c r="SP3" s="2"/>
      <c r="SQ3" s="2"/>
      <c r="SR3" s="2"/>
      <c r="SS3" s="2"/>
      <c r="ST3" s="2"/>
      <c r="SU3" s="2"/>
      <c r="SV3" s="2"/>
      <c r="SW3" s="2"/>
      <c r="SX3" s="2"/>
      <c r="SY3" s="2"/>
      <c r="SZ3" s="2"/>
      <c r="TA3" s="2"/>
      <c r="TB3" s="2"/>
      <c r="TC3" s="2"/>
      <c r="TD3" s="2"/>
      <c r="TE3" s="2"/>
      <c r="TF3" s="2"/>
      <c r="TG3" s="2"/>
      <c r="TH3" s="2"/>
      <c r="TI3" s="2"/>
      <c r="TJ3" s="2"/>
      <c r="TK3" s="2"/>
      <c r="TL3" s="2"/>
      <c r="TM3" s="2"/>
      <c r="TN3" s="2"/>
      <c r="TO3" s="2"/>
      <c r="TP3" s="2"/>
      <c r="TQ3" s="2"/>
      <c r="TR3" s="2"/>
      <c r="TS3" s="2"/>
      <c r="TT3" s="2"/>
      <c r="TU3" s="2"/>
      <c r="TV3" s="2"/>
      <c r="TW3" s="2"/>
      <c r="TX3" s="2"/>
      <c r="TY3" s="2"/>
      <c r="TZ3" s="2"/>
      <c r="UA3" s="2"/>
      <c r="UB3" s="2"/>
      <c r="UC3" s="2"/>
      <c r="UD3" s="2"/>
      <c r="UE3" s="2"/>
      <c r="UF3" s="2"/>
      <c r="UG3" s="2"/>
      <c r="UH3" s="2"/>
      <c r="UI3" s="2"/>
      <c r="UJ3" s="2"/>
      <c r="UK3" s="2"/>
      <c r="UL3" s="2"/>
      <c r="UM3" s="2"/>
      <c r="UN3" s="2"/>
      <c r="UO3" s="2"/>
      <c r="UP3" s="2"/>
      <c r="UQ3" s="2"/>
      <c r="UR3" s="2"/>
      <c r="US3" s="2"/>
      <c r="UT3" s="2"/>
      <c r="UU3" s="2"/>
      <c r="UV3" s="2"/>
      <c r="UW3" s="2"/>
      <c r="UX3" s="2"/>
      <c r="UY3" s="2"/>
      <c r="UZ3" s="2"/>
      <c r="VA3" s="2"/>
      <c r="VB3" s="2"/>
      <c r="VC3" s="2"/>
      <c r="VD3" s="2"/>
      <c r="VE3" s="2"/>
      <c r="VF3" s="2"/>
      <c r="VG3" s="2"/>
      <c r="VH3" s="2"/>
      <c r="VI3" s="2"/>
      <c r="VJ3" s="2"/>
      <c r="VK3" s="2"/>
      <c r="VL3" s="2"/>
      <c r="VM3" s="2"/>
      <c r="VN3" s="2"/>
      <c r="VO3" s="2"/>
      <c r="VP3" s="2"/>
      <c r="VQ3" s="2"/>
      <c r="VR3" s="2"/>
      <c r="VS3" s="2"/>
      <c r="VT3" s="2"/>
      <c r="VU3" s="2"/>
      <c r="VV3" s="2"/>
      <c r="VW3" s="2"/>
      <c r="VX3" s="2"/>
      <c r="VY3" s="2"/>
      <c r="VZ3" s="2"/>
      <c r="WA3" s="2"/>
      <c r="WB3" s="2"/>
      <c r="WC3" s="2"/>
      <c r="WD3" s="2"/>
      <c r="WE3" s="2"/>
      <c r="WF3" s="2"/>
      <c r="WG3" s="2"/>
      <c r="WH3" s="2"/>
      <c r="WI3" s="2"/>
      <c r="WJ3" s="2"/>
      <c r="WK3" s="2"/>
      <c r="WL3" s="2"/>
      <c r="WM3" s="2"/>
      <c r="WN3" s="2"/>
      <c r="WO3" s="2"/>
      <c r="WP3" s="2"/>
      <c r="WQ3" s="2"/>
      <c r="WR3" s="2"/>
      <c r="WS3" s="2"/>
      <c r="WT3" s="2"/>
      <c r="WU3" s="2"/>
      <c r="WV3" s="2"/>
      <c r="WW3" s="2"/>
      <c r="WX3" s="2"/>
      <c r="WY3" s="2"/>
      <c r="WZ3" s="2"/>
      <c r="XA3" s="2"/>
      <c r="XB3" s="2"/>
    </row>
    <row r="4" spans="2:626" s="6" customFormat="1" ht="30" customHeight="1" x14ac:dyDescent="0.25">
      <c r="B4" s="17" t="s">
        <v>119</v>
      </c>
      <c r="C4" s="20">
        <f>МНТРГ!BX4</f>
        <v>55</v>
      </c>
      <c r="D4" s="21">
        <f>МНТРГ!BY4</f>
        <v>83.333333333333343</v>
      </c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  <c r="IW4" s="2"/>
      <c r="IX4" s="2"/>
      <c r="IY4" s="2"/>
      <c r="IZ4" s="2"/>
      <c r="JA4" s="2"/>
      <c r="JB4" s="2"/>
      <c r="JC4" s="2"/>
      <c r="JD4" s="2"/>
      <c r="JE4" s="2"/>
      <c r="JF4" s="2"/>
      <c r="JG4" s="2"/>
      <c r="JH4" s="2"/>
      <c r="JI4" s="2"/>
      <c r="JJ4" s="2"/>
      <c r="JK4" s="2"/>
      <c r="JL4" s="2"/>
      <c r="JM4" s="2"/>
      <c r="JN4" s="2"/>
      <c r="JO4" s="2"/>
      <c r="JP4" s="2"/>
      <c r="JQ4" s="2"/>
      <c r="JR4" s="2"/>
      <c r="JS4" s="2"/>
      <c r="JT4" s="2"/>
      <c r="JU4" s="2"/>
      <c r="JV4" s="2"/>
      <c r="JW4" s="2"/>
      <c r="JX4" s="2"/>
      <c r="JY4" s="2"/>
      <c r="JZ4" s="2"/>
      <c r="KA4" s="2"/>
      <c r="KB4" s="2"/>
      <c r="KC4" s="2"/>
      <c r="KD4" s="2"/>
      <c r="KE4" s="2"/>
      <c r="KF4" s="2"/>
      <c r="KG4" s="2"/>
      <c r="KH4" s="2"/>
      <c r="KI4" s="2"/>
      <c r="KJ4" s="2"/>
      <c r="KK4" s="2"/>
      <c r="KL4" s="2"/>
      <c r="KM4" s="2"/>
      <c r="KN4" s="2"/>
      <c r="KO4" s="2"/>
      <c r="KP4" s="2"/>
      <c r="KQ4" s="2"/>
      <c r="KR4" s="2"/>
      <c r="KS4" s="2"/>
      <c r="KT4" s="2"/>
      <c r="KU4" s="2"/>
      <c r="KV4" s="2"/>
      <c r="KW4" s="2"/>
      <c r="KX4" s="2"/>
      <c r="KY4" s="2"/>
      <c r="KZ4" s="2"/>
      <c r="LA4" s="2"/>
      <c r="LB4" s="2"/>
      <c r="LC4" s="2"/>
      <c r="LD4" s="2"/>
      <c r="LE4" s="2"/>
      <c r="LF4" s="2"/>
      <c r="LG4" s="2"/>
      <c r="LH4" s="2"/>
      <c r="LI4" s="2"/>
      <c r="LJ4" s="2"/>
      <c r="LK4" s="2"/>
      <c r="LL4" s="2"/>
      <c r="LM4" s="2"/>
      <c r="LN4" s="2"/>
      <c r="LO4" s="2"/>
      <c r="LP4" s="2"/>
      <c r="LQ4" s="2"/>
      <c r="LR4" s="2"/>
      <c r="LS4" s="2"/>
      <c r="LT4" s="2"/>
      <c r="LU4" s="2"/>
      <c r="LV4" s="2"/>
      <c r="LW4" s="2"/>
      <c r="LX4" s="2"/>
      <c r="LY4" s="2"/>
      <c r="LZ4" s="2"/>
      <c r="MA4" s="2"/>
      <c r="MB4" s="2"/>
      <c r="MC4" s="2"/>
      <c r="MD4" s="2"/>
      <c r="ME4" s="2"/>
      <c r="MF4" s="2"/>
      <c r="MG4" s="2"/>
      <c r="MH4" s="2"/>
      <c r="MI4" s="2"/>
      <c r="MJ4" s="2"/>
      <c r="MK4" s="2"/>
      <c r="ML4" s="2"/>
      <c r="MM4" s="2"/>
      <c r="MN4" s="2"/>
      <c r="MO4" s="2"/>
      <c r="MP4" s="2"/>
      <c r="MQ4" s="2"/>
      <c r="MR4" s="2"/>
      <c r="MS4" s="2"/>
      <c r="MT4" s="2"/>
      <c r="MU4" s="2"/>
      <c r="MV4" s="2"/>
      <c r="MW4" s="2"/>
      <c r="MX4" s="2"/>
      <c r="MY4" s="2"/>
      <c r="MZ4" s="2"/>
      <c r="NA4" s="2"/>
      <c r="NB4" s="2"/>
      <c r="NC4" s="2"/>
      <c r="ND4" s="2"/>
      <c r="NE4" s="2"/>
      <c r="NF4" s="2"/>
      <c r="NG4" s="2"/>
      <c r="NH4" s="2"/>
      <c r="NI4" s="2"/>
      <c r="NJ4" s="2"/>
      <c r="NK4" s="2"/>
      <c r="NL4" s="2"/>
      <c r="NM4" s="2"/>
      <c r="NN4" s="2"/>
      <c r="NO4" s="2"/>
      <c r="NP4" s="2"/>
      <c r="NQ4" s="2"/>
      <c r="NR4" s="2"/>
      <c r="NS4" s="2"/>
      <c r="NT4" s="2"/>
      <c r="NU4" s="2"/>
      <c r="NV4" s="2"/>
      <c r="NW4" s="2"/>
      <c r="NX4" s="2"/>
      <c r="NY4" s="2"/>
      <c r="NZ4" s="2"/>
      <c r="OA4" s="2"/>
      <c r="OB4" s="2"/>
      <c r="OC4" s="2"/>
      <c r="OD4" s="2"/>
      <c r="OE4" s="2"/>
      <c r="OF4" s="2"/>
      <c r="OG4" s="2"/>
      <c r="OH4" s="2"/>
      <c r="OI4" s="2"/>
      <c r="OJ4" s="2"/>
      <c r="OK4" s="2"/>
      <c r="OL4" s="2"/>
      <c r="OM4" s="2"/>
      <c r="ON4" s="2"/>
      <c r="OO4" s="2"/>
      <c r="OP4" s="2"/>
      <c r="OQ4" s="2"/>
      <c r="OR4" s="2"/>
      <c r="OS4" s="2"/>
      <c r="OT4" s="2"/>
      <c r="OU4" s="2"/>
      <c r="OV4" s="2"/>
      <c r="OW4" s="2"/>
      <c r="OX4" s="2"/>
      <c r="OY4" s="2"/>
      <c r="OZ4" s="2"/>
      <c r="PA4" s="2"/>
      <c r="PB4" s="2"/>
      <c r="PC4" s="2"/>
      <c r="PD4" s="2"/>
      <c r="PE4" s="2"/>
      <c r="PF4" s="2"/>
      <c r="PG4" s="2"/>
      <c r="PH4" s="2"/>
      <c r="PI4" s="2"/>
      <c r="PJ4" s="2"/>
      <c r="PK4" s="2"/>
      <c r="PL4" s="2"/>
      <c r="PM4" s="2"/>
      <c r="PN4" s="2"/>
      <c r="PO4" s="2"/>
      <c r="PP4" s="2"/>
      <c r="PQ4" s="2"/>
      <c r="PR4" s="2"/>
      <c r="PS4" s="2"/>
      <c r="PT4" s="2"/>
      <c r="PU4" s="2"/>
      <c r="PV4" s="2"/>
      <c r="PW4" s="2"/>
      <c r="PX4" s="2"/>
      <c r="PY4" s="2"/>
      <c r="PZ4" s="2"/>
      <c r="QA4" s="2"/>
      <c r="QB4" s="2"/>
      <c r="QC4" s="2"/>
      <c r="QD4" s="2"/>
      <c r="QE4" s="2"/>
      <c r="QF4" s="2"/>
      <c r="QG4" s="2"/>
      <c r="QH4" s="2"/>
      <c r="QI4" s="2"/>
      <c r="QJ4" s="2"/>
      <c r="QK4" s="2"/>
      <c r="QL4" s="2"/>
      <c r="QM4" s="2"/>
      <c r="QN4" s="2"/>
      <c r="QO4" s="2"/>
      <c r="QP4" s="2"/>
      <c r="QQ4" s="2"/>
      <c r="QR4" s="2"/>
      <c r="QS4" s="2"/>
      <c r="QT4" s="2"/>
      <c r="QU4" s="2"/>
      <c r="QV4" s="2"/>
      <c r="QW4" s="2"/>
      <c r="QX4" s="2"/>
      <c r="QY4" s="2"/>
      <c r="QZ4" s="2"/>
      <c r="RA4" s="2"/>
      <c r="RB4" s="2"/>
      <c r="RC4" s="2"/>
      <c r="RD4" s="2"/>
      <c r="RE4" s="2"/>
      <c r="RF4" s="2"/>
      <c r="RG4" s="2"/>
      <c r="RH4" s="2"/>
      <c r="RI4" s="2"/>
      <c r="RJ4" s="2"/>
      <c r="RK4" s="2"/>
      <c r="RL4" s="2"/>
      <c r="RM4" s="2"/>
      <c r="RN4" s="2"/>
      <c r="RO4" s="2"/>
      <c r="RP4" s="2"/>
      <c r="RQ4" s="2"/>
      <c r="RR4" s="2"/>
      <c r="RS4" s="2"/>
      <c r="RT4" s="2"/>
      <c r="RU4" s="2"/>
      <c r="RV4" s="2"/>
      <c r="RW4" s="2"/>
      <c r="RX4" s="2"/>
      <c r="RY4" s="2"/>
      <c r="RZ4" s="2"/>
      <c r="SA4" s="2"/>
      <c r="SB4" s="2"/>
      <c r="SC4" s="2"/>
      <c r="SD4" s="2"/>
      <c r="SE4" s="2"/>
      <c r="SF4" s="2"/>
      <c r="SG4" s="2"/>
      <c r="SH4" s="2"/>
      <c r="SI4" s="2"/>
      <c r="SJ4" s="2"/>
      <c r="SK4" s="2"/>
      <c r="SL4" s="2"/>
      <c r="SM4" s="2"/>
      <c r="SN4" s="2"/>
      <c r="SO4" s="2"/>
      <c r="SP4" s="2"/>
      <c r="SQ4" s="2"/>
      <c r="SR4" s="2"/>
      <c r="SS4" s="2"/>
      <c r="ST4" s="2"/>
      <c r="SU4" s="2"/>
      <c r="SV4" s="2"/>
      <c r="SW4" s="2"/>
      <c r="SX4" s="2"/>
      <c r="SY4" s="2"/>
      <c r="SZ4" s="2"/>
      <c r="TA4" s="2"/>
      <c r="TB4" s="2"/>
      <c r="TC4" s="2"/>
      <c r="TD4" s="2"/>
      <c r="TE4" s="2"/>
      <c r="TF4" s="2"/>
      <c r="TG4" s="2"/>
      <c r="TH4" s="2"/>
      <c r="TI4" s="2"/>
      <c r="TJ4" s="2"/>
      <c r="TK4" s="2"/>
      <c r="TL4" s="2"/>
      <c r="TM4" s="2"/>
      <c r="TN4" s="2"/>
      <c r="TO4" s="2"/>
      <c r="TP4" s="2"/>
      <c r="TQ4" s="2"/>
      <c r="TR4" s="2"/>
      <c r="TS4" s="2"/>
      <c r="TT4" s="2"/>
      <c r="TU4" s="2"/>
      <c r="TV4" s="2"/>
      <c r="TW4" s="2"/>
      <c r="TX4" s="2"/>
      <c r="TY4" s="2"/>
      <c r="TZ4" s="2"/>
      <c r="UA4" s="2"/>
      <c r="UB4" s="2"/>
      <c r="UC4" s="2"/>
      <c r="UD4" s="2"/>
      <c r="UE4" s="2"/>
      <c r="UF4" s="2"/>
      <c r="UG4" s="2"/>
      <c r="UH4" s="2"/>
      <c r="UI4" s="2"/>
      <c r="UJ4" s="2"/>
      <c r="UK4" s="2"/>
      <c r="UL4" s="2"/>
      <c r="UM4" s="2"/>
      <c r="UN4" s="2"/>
      <c r="UO4" s="2"/>
      <c r="UP4" s="2"/>
      <c r="UQ4" s="2"/>
      <c r="UR4" s="2"/>
      <c r="US4" s="2"/>
      <c r="UT4" s="2"/>
      <c r="UU4" s="2"/>
      <c r="UV4" s="2"/>
      <c r="UW4" s="2"/>
      <c r="UX4" s="2"/>
      <c r="UY4" s="2"/>
      <c r="UZ4" s="2"/>
      <c r="VA4" s="2"/>
      <c r="VB4" s="2"/>
      <c r="VC4" s="2"/>
      <c r="VD4" s="2"/>
      <c r="VE4" s="2"/>
      <c r="VF4" s="2"/>
      <c r="VG4" s="2"/>
      <c r="VH4" s="2"/>
      <c r="VI4" s="2"/>
      <c r="VJ4" s="2"/>
      <c r="VK4" s="2"/>
      <c r="VL4" s="2"/>
      <c r="VM4" s="2"/>
      <c r="VN4" s="2"/>
      <c r="VO4" s="2"/>
      <c r="VP4" s="2"/>
      <c r="VQ4" s="2"/>
      <c r="VR4" s="2"/>
      <c r="VS4" s="2"/>
      <c r="VT4" s="2"/>
      <c r="VU4" s="2"/>
      <c r="VV4" s="2"/>
      <c r="VW4" s="2"/>
      <c r="VX4" s="2"/>
      <c r="VY4" s="2"/>
      <c r="VZ4" s="2"/>
      <c r="WA4" s="2"/>
      <c r="WB4" s="2"/>
      <c r="WC4" s="2"/>
      <c r="WD4" s="2"/>
      <c r="WE4" s="2"/>
      <c r="WF4" s="2"/>
      <c r="WG4" s="2"/>
      <c r="WH4" s="2"/>
      <c r="WI4" s="2"/>
      <c r="WJ4" s="2"/>
      <c r="WK4" s="2"/>
      <c r="WL4" s="2"/>
      <c r="WM4" s="2"/>
      <c r="WN4" s="2"/>
      <c r="WO4" s="2"/>
      <c r="WP4" s="2"/>
      <c r="WQ4" s="2"/>
      <c r="WR4" s="2"/>
      <c r="WS4" s="2"/>
      <c r="WT4" s="2"/>
      <c r="WU4" s="2"/>
      <c r="WV4" s="2"/>
      <c r="WW4" s="2"/>
      <c r="WX4" s="2"/>
      <c r="WY4" s="2"/>
      <c r="WZ4" s="2"/>
      <c r="XA4" s="2"/>
      <c r="XB4" s="2"/>
    </row>
    <row r="5" spans="2:626" s="2" customFormat="1" ht="30" customHeight="1" x14ac:dyDescent="0.25">
      <c r="B5" s="19" t="s">
        <v>121</v>
      </c>
      <c r="C5" s="20">
        <f>МНТРГ!BX7</f>
        <v>20</v>
      </c>
      <c r="D5" s="21">
        <f>МНТРГ!BY7</f>
        <v>30.303030303030305</v>
      </c>
    </row>
    <row r="6" spans="2:626" s="6" customFormat="1" ht="30" customHeight="1" x14ac:dyDescent="0.25">
      <c r="B6" s="17" t="s">
        <v>118</v>
      </c>
      <c r="C6" s="20">
        <f>МНТРГ!BX6</f>
        <v>50</v>
      </c>
      <c r="D6" s="21">
        <f>МНТРГ!BY6</f>
        <v>75.757575757575751</v>
      </c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  <c r="IW6" s="2"/>
      <c r="IX6" s="2"/>
      <c r="IY6" s="2"/>
      <c r="IZ6" s="2"/>
      <c r="JA6" s="2"/>
      <c r="JB6" s="2"/>
      <c r="JC6" s="2"/>
      <c r="JD6" s="2"/>
      <c r="JE6" s="2"/>
      <c r="JF6" s="2"/>
      <c r="JG6" s="2"/>
      <c r="JH6" s="2"/>
      <c r="JI6" s="2"/>
      <c r="JJ6" s="2"/>
      <c r="JK6" s="2"/>
      <c r="JL6" s="2"/>
      <c r="JM6" s="2"/>
      <c r="JN6" s="2"/>
      <c r="JO6" s="2"/>
      <c r="JP6" s="2"/>
      <c r="JQ6" s="2"/>
      <c r="JR6" s="2"/>
      <c r="JS6" s="2"/>
      <c r="JT6" s="2"/>
      <c r="JU6" s="2"/>
      <c r="JV6" s="2"/>
      <c r="JW6" s="2"/>
      <c r="JX6" s="2"/>
      <c r="JY6" s="2"/>
      <c r="JZ6" s="2"/>
      <c r="KA6" s="2"/>
      <c r="KB6" s="2"/>
      <c r="KC6" s="2"/>
      <c r="KD6" s="2"/>
      <c r="KE6" s="2"/>
      <c r="KF6" s="2"/>
      <c r="KG6" s="2"/>
      <c r="KH6" s="2"/>
      <c r="KI6" s="2"/>
      <c r="KJ6" s="2"/>
      <c r="KK6" s="2"/>
      <c r="KL6" s="2"/>
      <c r="KM6" s="2"/>
      <c r="KN6" s="2"/>
      <c r="KO6" s="2"/>
      <c r="KP6" s="2"/>
      <c r="KQ6" s="2"/>
      <c r="KR6" s="2"/>
      <c r="KS6" s="2"/>
      <c r="KT6" s="2"/>
      <c r="KU6" s="2"/>
      <c r="KV6" s="2"/>
      <c r="KW6" s="2"/>
      <c r="KX6" s="2"/>
      <c r="KY6" s="2"/>
      <c r="KZ6" s="2"/>
      <c r="LA6" s="2"/>
      <c r="LB6" s="2"/>
      <c r="LC6" s="2"/>
      <c r="LD6" s="2"/>
      <c r="LE6" s="2"/>
      <c r="LF6" s="2"/>
      <c r="LG6" s="2"/>
      <c r="LH6" s="2"/>
      <c r="LI6" s="2"/>
      <c r="LJ6" s="2"/>
      <c r="LK6" s="2"/>
      <c r="LL6" s="2"/>
      <c r="LM6" s="2"/>
      <c r="LN6" s="2"/>
      <c r="LO6" s="2"/>
      <c r="LP6" s="2"/>
      <c r="LQ6" s="2"/>
      <c r="LR6" s="2"/>
      <c r="LS6" s="2"/>
      <c r="LT6" s="2"/>
      <c r="LU6" s="2"/>
      <c r="LV6" s="2"/>
      <c r="LW6" s="2"/>
      <c r="LX6" s="2"/>
      <c r="LY6" s="2"/>
      <c r="LZ6" s="2"/>
      <c r="MA6" s="2"/>
      <c r="MB6" s="2"/>
      <c r="MC6" s="2"/>
      <c r="MD6" s="2"/>
      <c r="ME6" s="2"/>
      <c r="MF6" s="2"/>
      <c r="MG6" s="2"/>
      <c r="MH6" s="2"/>
      <c r="MI6" s="2"/>
      <c r="MJ6" s="2"/>
      <c r="MK6" s="2"/>
      <c r="ML6" s="2"/>
      <c r="MM6" s="2"/>
      <c r="MN6" s="2"/>
      <c r="MO6" s="2"/>
      <c r="MP6" s="2"/>
      <c r="MQ6" s="2"/>
      <c r="MR6" s="2"/>
      <c r="MS6" s="2"/>
      <c r="MT6" s="2"/>
      <c r="MU6" s="2"/>
      <c r="MV6" s="2"/>
      <c r="MW6" s="2"/>
      <c r="MX6" s="2"/>
      <c r="MY6" s="2"/>
      <c r="MZ6" s="2"/>
      <c r="NA6" s="2"/>
      <c r="NB6" s="2"/>
      <c r="NC6" s="2"/>
      <c r="ND6" s="2"/>
      <c r="NE6" s="2"/>
      <c r="NF6" s="2"/>
      <c r="NG6" s="2"/>
      <c r="NH6" s="2"/>
      <c r="NI6" s="2"/>
      <c r="NJ6" s="2"/>
      <c r="NK6" s="2"/>
      <c r="NL6" s="2"/>
      <c r="NM6" s="2"/>
      <c r="NN6" s="2"/>
      <c r="NO6" s="2"/>
      <c r="NP6" s="2"/>
      <c r="NQ6" s="2"/>
      <c r="NR6" s="2"/>
      <c r="NS6" s="2"/>
      <c r="NT6" s="2"/>
      <c r="NU6" s="2"/>
      <c r="NV6" s="2"/>
      <c r="NW6" s="2"/>
      <c r="NX6" s="2"/>
      <c r="NY6" s="2"/>
      <c r="NZ6" s="2"/>
      <c r="OA6" s="2"/>
      <c r="OB6" s="2"/>
      <c r="OC6" s="2"/>
      <c r="OD6" s="2"/>
      <c r="OE6" s="2"/>
      <c r="OF6" s="2"/>
      <c r="OG6" s="2"/>
      <c r="OH6" s="2"/>
      <c r="OI6" s="2"/>
      <c r="OJ6" s="2"/>
      <c r="OK6" s="2"/>
      <c r="OL6" s="2"/>
      <c r="OM6" s="2"/>
      <c r="ON6" s="2"/>
      <c r="OO6" s="2"/>
      <c r="OP6" s="2"/>
      <c r="OQ6" s="2"/>
      <c r="OR6" s="2"/>
      <c r="OS6" s="2"/>
      <c r="OT6" s="2"/>
      <c r="OU6" s="2"/>
      <c r="OV6" s="2"/>
      <c r="OW6" s="2"/>
      <c r="OX6" s="2"/>
      <c r="OY6" s="2"/>
      <c r="OZ6" s="2"/>
      <c r="PA6" s="2"/>
      <c r="PB6" s="2"/>
      <c r="PC6" s="2"/>
      <c r="PD6" s="2"/>
      <c r="PE6" s="2"/>
      <c r="PF6" s="2"/>
      <c r="PG6" s="2"/>
      <c r="PH6" s="2"/>
      <c r="PI6" s="2"/>
      <c r="PJ6" s="2"/>
      <c r="PK6" s="2"/>
      <c r="PL6" s="2"/>
      <c r="PM6" s="2"/>
      <c r="PN6" s="2"/>
      <c r="PO6" s="2"/>
      <c r="PP6" s="2"/>
      <c r="PQ6" s="2"/>
      <c r="PR6" s="2"/>
      <c r="PS6" s="2"/>
      <c r="PT6" s="2"/>
      <c r="PU6" s="2"/>
      <c r="PV6" s="2"/>
      <c r="PW6" s="2"/>
      <c r="PX6" s="2"/>
      <c r="PY6" s="2"/>
      <c r="PZ6" s="2"/>
      <c r="QA6" s="2"/>
      <c r="QB6" s="2"/>
      <c r="QC6" s="2"/>
      <c r="QD6" s="2"/>
      <c r="QE6" s="2"/>
      <c r="QF6" s="2"/>
      <c r="QG6" s="2"/>
      <c r="QH6" s="2"/>
      <c r="QI6" s="2"/>
      <c r="QJ6" s="2"/>
      <c r="QK6" s="2"/>
      <c r="QL6" s="2"/>
      <c r="QM6" s="2"/>
      <c r="QN6" s="2"/>
      <c r="QO6" s="2"/>
      <c r="QP6" s="2"/>
      <c r="QQ6" s="2"/>
      <c r="QR6" s="2"/>
      <c r="QS6" s="2"/>
      <c r="QT6" s="2"/>
      <c r="QU6" s="2"/>
      <c r="QV6" s="2"/>
      <c r="QW6" s="2"/>
      <c r="QX6" s="2"/>
      <c r="QY6" s="2"/>
      <c r="QZ6" s="2"/>
      <c r="RA6" s="2"/>
      <c r="RB6" s="2"/>
      <c r="RC6" s="2"/>
      <c r="RD6" s="2"/>
      <c r="RE6" s="2"/>
      <c r="RF6" s="2"/>
      <c r="RG6" s="2"/>
      <c r="RH6" s="2"/>
      <c r="RI6" s="2"/>
      <c r="RJ6" s="2"/>
      <c r="RK6" s="2"/>
      <c r="RL6" s="2"/>
      <c r="RM6" s="2"/>
      <c r="RN6" s="2"/>
      <c r="RO6" s="2"/>
      <c r="RP6" s="2"/>
      <c r="RQ6" s="2"/>
      <c r="RR6" s="2"/>
      <c r="RS6" s="2"/>
      <c r="RT6" s="2"/>
      <c r="RU6" s="2"/>
      <c r="RV6" s="2"/>
      <c r="RW6" s="2"/>
      <c r="RX6" s="2"/>
      <c r="RY6" s="2"/>
      <c r="RZ6" s="2"/>
      <c r="SA6" s="2"/>
      <c r="SB6" s="2"/>
      <c r="SC6" s="2"/>
      <c r="SD6" s="2"/>
      <c r="SE6" s="2"/>
      <c r="SF6" s="2"/>
      <c r="SG6" s="2"/>
      <c r="SH6" s="2"/>
      <c r="SI6" s="2"/>
      <c r="SJ6" s="2"/>
      <c r="SK6" s="2"/>
      <c r="SL6" s="2"/>
      <c r="SM6" s="2"/>
      <c r="SN6" s="2"/>
      <c r="SO6" s="2"/>
      <c r="SP6" s="2"/>
      <c r="SQ6" s="2"/>
      <c r="SR6" s="2"/>
      <c r="SS6" s="2"/>
      <c r="ST6" s="2"/>
      <c r="SU6" s="2"/>
      <c r="SV6" s="2"/>
      <c r="SW6" s="2"/>
      <c r="SX6" s="2"/>
      <c r="SY6" s="2"/>
      <c r="SZ6" s="2"/>
      <c r="TA6" s="2"/>
      <c r="TB6" s="2"/>
      <c r="TC6" s="2"/>
      <c r="TD6" s="2"/>
      <c r="TE6" s="2"/>
      <c r="TF6" s="2"/>
      <c r="TG6" s="2"/>
      <c r="TH6" s="2"/>
      <c r="TI6" s="2"/>
      <c r="TJ6" s="2"/>
      <c r="TK6" s="2"/>
      <c r="TL6" s="2"/>
      <c r="TM6" s="2"/>
      <c r="TN6" s="2"/>
      <c r="TO6" s="2"/>
      <c r="TP6" s="2"/>
      <c r="TQ6" s="2"/>
      <c r="TR6" s="2"/>
      <c r="TS6" s="2"/>
      <c r="TT6" s="2"/>
      <c r="TU6" s="2"/>
      <c r="TV6" s="2"/>
      <c r="TW6" s="2"/>
      <c r="TX6" s="2"/>
      <c r="TY6" s="2"/>
      <c r="TZ6" s="2"/>
      <c r="UA6" s="2"/>
      <c r="UB6" s="2"/>
      <c r="UC6" s="2"/>
      <c r="UD6" s="2"/>
      <c r="UE6" s="2"/>
      <c r="UF6" s="2"/>
      <c r="UG6" s="2"/>
      <c r="UH6" s="2"/>
      <c r="UI6" s="2"/>
      <c r="UJ6" s="2"/>
      <c r="UK6" s="2"/>
      <c r="UL6" s="2"/>
      <c r="UM6" s="2"/>
      <c r="UN6" s="2"/>
      <c r="UO6" s="2"/>
      <c r="UP6" s="2"/>
      <c r="UQ6" s="2"/>
      <c r="UR6" s="2"/>
      <c r="US6" s="2"/>
      <c r="UT6" s="2"/>
      <c r="UU6" s="2"/>
      <c r="UV6" s="2"/>
      <c r="UW6" s="2"/>
      <c r="UX6" s="2"/>
      <c r="UY6" s="2"/>
      <c r="UZ6" s="2"/>
      <c r="VA6" s="2"/>
      <c r="VB6" s="2"/>
      <c r="VC6" s="2"/>
      <c r="VD6" s="2"/>
      <c r="VE6" s="2"/>
      <c r="VF6" s="2"/>
      <c r="VG6" s="2"/>
      <c r="VH6" s="2"/>
      <c r="VI6" s="2"/>
      <c r="VJ6" s="2"/>
      <c r="VK6" s="2"/>
      <c r="VL6" s="2"/>
      <c r="VM6" s="2"/>
      <c r="VN6" s="2"/>
      <c r="VO6" s="2"/>
      <c r="VP6" s="2"/>
      <c r="VQ6" s="2"/>
      <c r="VR6" s="2"/>
      <c r="VS6" s="2"/>
      <c r="VT6" s="2"/>
      <c r="VU6" s="2"/>
      <c r="VV6" s="2"/>
      <c r="VW6" s="2"/>
      <c r="VX6" s="2"/>
      <c r="VY6" s="2"/>
      <c r="VZ6" s="2"/>
      <c r="WA6" s="2"/>
      <c r="WB6" s="2"/>
      <c r="WC6" s="2"/>
      <c r="WD6" s="2"/>
      <c r="WE6" s="2"/>
      <c r="WF6" s="2"/>
      <c r="WG6" s="2"/>
      <c r="WH6" s="2"/>
      <c r="WI6" s="2"/>
      <c r="WJ6" s="2"/>
      <c r="WK6" s="2"/>
      <c r="WL6" s="2"/>
      <c r="WM6" s="2"/>
      <c r="WN6" s="2"/>
      <c r="WO6" s="2"/>
      <c r="WP6" s="2"/>
      <c r="WQ6" s="2"/>
      <c r="WR6" s="2"/>
      <c r="WS6" s="2"/>
      <c r="WT6" s="2"/>
      <c r="WU6" s="2"/>
      <c r="WV6" s="2"/>
      <c r="WW6" s="2"/>
      <c r="WX6" s="2"/>
      <c r="WY6" s="2"/>
      <c r="WZ6" s="2"/>
      <c r="XA6" s="2"/>
      <c r="XB6" s="2"/>
    </row>
    <row r="7" spans="2:626" s="6" customFormat="1" ht="30" customHeight="1" x14ac:dyDescent="0.25">
      <c r="B7" s="19" t="s">
        <v>124</v>
      </c>
      <c r="C7" s="20">
        <f>МНТРГ!BX10</f>
        <v>59</v>
      </c>
      <c r="D7" s="21">
        <f>МНТРГ!BY10</f>
        <v>89.393939393939391</v>
      </c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  <c r="IW7" s="2"/>
      <c r="IX7" s="2"/>
      <c r="IY7" s="2"/>
      <c r="IZ7" s="2"/>
      <c r="JA7" s="2"/>
      <c r="JB7" s="2"/>
      <c r="JC7" s="2"/>
      <c r="JD7" s="2"/>
      <c r="JE7" s="2"/>
      <c r="JF7" s="2"/>
      <c r="JG7" s="2"/>
      <c r="JH7" s="2"/>
      <c r="JI7" s="2"/>
      <c r="JJ7" s="2"/>
      <c r="JK7" s="2"/>
      <c r="JL7" s="2"/>
      <c r="JM7" s="2"/>
      <c r="JN7" s="2"/>
      <c r="JO7" s="2"/>
      <c r="JP7" s="2"/>
      <c r="JQ7" s="2"/>
      <c r="JR7" s="2"/>
      <c r="JS7" s="2"/>
      <c r="JT7" s="2"/>
      <c r="JU7" s="2"/>
      <c r="JV7" s="2"/>
      <c r="JW7" s="2"/>
      <c r="JX7" s="2"/>
      <c r="JY7" s="2"/>
      <c r="JZ7" s="2"/>
      <c r="KA7" s="2"/>
      <c r="KB7" s="2"/>
      <c r="KC7" s="2"/>
      <c r="KD7" s="2"/>
      <c r="KE7" s="2"/>
      <c r="KF7" s="2"/>
      <c r="KG7" s="2"/>
      <c r="KH7" s="2"/>
      <c r="KI7" s="2"/>
      <c r="KJ7" s="2"/>
      <c r="KK7" s="2"/>
      <c r="KL7" s="2"/>
      <c r="KM7" s="2"/>
      <c r="KN7" s="2"/>
      <c r="KO7" s="2"/>
      <c r="KP7" s="2"/>
      <c r="KQ7" s="2"/>
      <c r="KR7" s="2"/>
      <c r="KS7" s="2"/>
      <c r="KT7" s="2"/>
      <c r="KU7" s="2"/>
      <c r="KV7" s="2"/>
      <c r="KW7" s="2"/>
      <c r="KX7" s="2"/>
      <c r="KY7" s="2"/>
      <c r="KZ7" s="2"/>
      <c r="LA7" s="2"/>
      <c r="LB7" s="2"/>
      <c r="LC7" s="2"/>
      <c r="LD7" s="2"/>
      <c r="LE7" s="2"/>
      <c r="LF7" s="2"/>
      <c r="LG7" s="2"/>
      <c r="LH7" s="2"/>
      <c r="LI7" s="2"/>
      <c r="LJ7" s="2"/>
      <c r="LK7" s="2"/>
      <c r="LL7" s="2"/>
      <c r="LM7" s="2"/>
      <c r="LN7" s="2"/>
      <c r="LO7" s="2"/>
      <c r="LP7" s="2"/>
      <c r="LQ7" s="2"/>
      <c r="LR7" s="2"/>
      <c r="LS7" s="2"/>
      <c r="LT7" s="2"/>
      <c r="LU7" s="2"/>
      <c r="LV7" s="2"/>
      <c r="LW7" s="2"/>
      <c r="LX7" s="2"/>
      <c r="LY7" s="2"/>
      <c r="LZ7" s="2"/>
      <c r="MA7" s="2"/>
      <c r="MB7" s="2"/>
      <c r="MC7" s="2"/>
      <c r="MD7" s="2"/>
      <c r="ME7" s="2"/>
      <c r="MF7" s="2"/>
      <c r="MG7" s="2"/>
      <c r="MH7" s="2"/>
      <c r="MI7" s="2"/>
      <c r="MJ7" s="2"/>
      <c r="MK7" s="2"/>
      <c r="ML7" s="2"/>
      <c r="MM7" s="2"/>
      <c r="MN7" s="2"/>
      <c r="MO7" s="2"/>
      <c r="MP7" s="2"/>
      <c r="MQ7" s="2"/>
      <c r="MR7" s="2"/>
      <c r="MS7" s="2"/>
      <c r="MT7" s="2"/>
      <c r="MU7" s="2"/>
      <c r="MV7" s="2"/>
      <c r="MW7" s="2"/>
      <c r="MX7" s="2"/>
      <c r="MY7" s="2"/>
      <c r="MZ7" s="2"/>
      <c r="NA7" s="2"/>
      <c r="NB7" s="2"/>
      <c r="NC7" s="2"/>
      <c r="ND7" s="2"/>
      <c r="NE7" s="2"/>
      <c r="NF7" s="2"/>
      <c r="NG7" s="2"/>
      <c r="NH7" s="2"/>
      <c r="NI7" s="2"/>
      <c r="NJ7" s="2"/>
      <c r="NK7" s="2"/>
      <c r="NL7" s="2"/>
      <c r="NM7" s="2"/>
      <c r="NN7" s="2"/>
      <c r="NO7" s="2"/>
      <c r="NP7" s="2"/>
      <c r="NQ7" s="2"/>
      <c r="NR7" s="2"/>
      <c r="NS7" s="2"/>
      <c r="NT7" s="2"/>
      <c r="NU7" s="2"/>
      <c r="NV7" s="2"/>
      <c r="NW7" s="2"/>
      <c r="NX7" s="2"/>
      <c r="NY7" s="2"/>
      <c r="NZ7" s="2"/>
      <c r="OA7" s="2"/>
      <c r="OB7" s="2"/>
      <c r="OC7" s="2"/>
      <c r="OD7" s="2"/>
      <c r="OE7" s="2"/>
      <c r="OF7" s="2"/>
      <c r="OG7" s="2"/>
      <c r="OH7" s="2"/>
      <c r="OI7" s="2"/>
      <c r="OJ7" s="2"/>
      <c r="OK7" s="2"/>
      <c r="OL7" s="2"/>
      <c r="OM7" s="2"/>
      <c r="ON7" s="2"/>
      <c r="OO7" s="2"/>
      <c r="OP7" s="2"/>
      <c r="OQ7" s="2"/>
      <c r="OR7" s="2"/>
      <c r="OS7" s="2"/>
      <c r="OT7" s="2"/>
      <c r="OU7" s="2"/>
      <c r="OV7" s="2"/>
      <c r="OW7" s="2"/>
      <c r="OX7" s="2"/>
      <c r="OY7" s="2"/>
      <c r="OZ7" s="2"/>
      <c r="PA7" s="2"/>
      <c r="PB7" s="2"/>
      <c r="PC7" s="2"/>
      <c r="PD7" s="2"/>
      <c r="PE7" s="2"/>
      <c r="PF7" s="2"/>
      <c r="PG7" s="2"/>
      <c r="PH7" s="2"/>
      <c r="PI7" s="2"/>
      <c r="PJ7" s="2"/>
      <c r="PK7" s="2"/>
      <c r="PL7" s="2"/>
      <c r="PM7" s="2"/>
      <c r="PN7" s="2"/>
      <c r="PO7" s="2"/>
      <c r="PP7" s="2"/>
      <c r="PQ7" s="2"/>
      <c r="PR7" s="2"/>
      <c r="PS7" s="2"/>
      <c r="PT7" s="2"/>
      <c r="PU7" s="2"/>
      <c r="PV7" s="2"/>
      <c r="PW7" s="2"/>
      <c r="PX7" s="2"/>
      <c r="PY7" s="2"/>
      <c r="PZ7" s="2"/>
      <c r="QA7" s="2"/>
      <c r="QB7" s="2"/>
      <c r="QC7" s="2"/>
      <c r="QD7" s="2"/>
      <c r="QE7" s="2"/>
      <c r="QF7" s="2"/>
      <c r="QG7" s="2"/>
      <c r="QH7" s="2"/>
      <c r="QI7" s="2"/>
      <c r="QJ7" s="2"/>
      <c r="QK7" s="2"/>
      <c r="QL7" s="2"/>
      <c r="QM7" s="2"/>
      <c r="QN7" s="2"/>
      <c r="QO7" s="2"/>
      <c r="QP7" s="2"/>
      <c r="QQ7" s="2"/>
      <c r="QR7" s="2"/>
      <c r="QS7" s="2"/>
      <c r="QT7" s="2"/>
      <c r="QU7" s="2"/>
      <c r="QV7" s="2"/>
      <c r="QW7" s="2"/>
      <c r="QX7" s="2"/>
      <c r="QY7" s="2"/>
      <c r="QZ7" s="2"/>
      <c r="RA7" s="2"/>
      <c r="RB7" s="2"/>
      <c r="RC7" s="2"/>
      <c r="RD7" s="2"/>
      <c r="RE7" s="2"/>
      <c r="RF7" s="2"/>
      <c r="RG7" s="2"/>
      <c r="RH7" s="2"/>
      <c r="RI7" s="2"/>
      <c r="RJ7" s="2"/>
      <c r="RK7" s="2"/>
      <c r="RL7" s="2"/>
      <c r="RM7" s="2"/>
      <c r="RN7" s="2"/>
      <c r="RO7" s="2"/>
      <c r="RP7" s="2"/>
      <c r="RQ7" s="2"/>
      <c r="RR7" s="2"/>
      <c r="RS7" s="2"/>
      <c r="RT7" s="2"/>
      <c r="RU7" s="2"/>
      <c r="RV7" s="2"/>
      <c r="RW7" s="2"/>
      <c r="RX7" s="2"/>
      <c r="RY7" s="2"/>
      <c r="RZ7" s="2"/>
      <c r="SA7" s="2"/>
      <c r="SB7" s="2"/>
      <c r="SC7" s="2"/>
      <c r="SD7" s="2"/>
      <c r="SE7" s="2"/>
      <c r="SF7" s="2"/>
      <c r="SG7" s="2"/>
      <c r="SH7" s="2"/>
      <c r="SI7" s="2"/>
      <c r="SJ7" s="2"/>
      <c r="SK7" s="2"/>
      <c r="SL7" s="2"/>
      <c r="SM7" s="2"/>
      <c r="SN7" s="2"/>
      <c r="SO7" s="2"/>
      <c r="SP7" s="2"/>
      <c r="SQ7" s="2"/>
      <c r="SR7" s="2"/>
      <c r="SS7" s="2"/>
      <c r="ST7" s="2"/>
      <c r="SU7" s="2"/>
      <c r="SV7" s="2"/>
      <c r="SW7" s="2"/>
      <c r="SX7" s="2"/>
      <c r="SY7" s="2"/>
      <c r="SZ7" s="2"/>
      <c r="TA7" s="2"/>
      <c r="TB7" s="2"/>
      <c r="TC7" s="2"/>
      <c r="TD7" s="2"/>
      <c r="TE7" s="2"/>
      <c r="TF7" s="2"/>
      <c r="TG7" s="2"/>
      <c r="TH7" s="2"/>
      <c r="TI7" s="2"/>
      <c r="TJ7" s="2"/>
      <c r="TK7" s="2"/>
      <c r="TL7" s="2"/>
      <c r="TM7" s="2"/>
      <c r="TN7" s="2"/>
      <c r="TO7" s="2"/>
      <c r="TP7" s="2"/>
      <c r="TQ7" s="2"/>
      <c r="TR7" s="2"/>
      <c r="TS7" s="2"/>
      <c r="TT7" s="2"/>
      <c r="TU7" s="2"/>
      <c r="TV7" s="2"/>
      <c r="TW7" s="2"/>
      <c r="TX7" s="2"/>
      <c r="TY7" s="2"/>
      <c r="TZ7" s="2"/>
      <c r="UA7" s="2"/>
      <c r="UB7" s="2"/>
      <c r="UC7" s="2"/>
      <c r="UD7" s="2"/>
      <c r="UE7" s="2"/>
      <c r="UF7" s="2"/>
      <c r="UG7" s="2"/>
      <c r="UH7" s="2"/>
      <c r="UI7" s="2"/>
      <c r="UJ7" s="2"/>
      <c r="UK7" s="2"/>
      <c r="UL7" s="2"/>
      <c r="UM7" s="2"/>
      <c r="UN7" s="2"/>
      <c r="UO7" s="2"/>
      <c r="UP7" s="2"/>
      <c r="UQ7" s="2"/>
      <c r="UR7" s="2"/>
      <c r="US7" s="2"/>
      <c r="UT7" s="2"/>
      <c r="UU7" s="2"/>
      <c r="UV7" s="2"/>
      <c r="UW7" s="2"/>
      <c r="UX7" s="2"/>
      <c r="UY7" s="2"/>
      <c r="UZ7" s="2"/>
      <c r="VA7" s="2"/>
      <c r="VB7" s="2"/>
      <c r="VC7" s="2"/>
      <c r="VD7" s="2"/>
      <c r="VE7" s="2"/>
      <c r="VF7" s="2"/>
      <c r="VG7" s="2"/>
      <c r="VH7" s="2"/>
      <c r="VI7" s="2"/>
      <c r="VJ7" s="2"/>
      <c r="VK7" s="2"/>
      <c r="VL7" s="2"/>
      <c r="VM7" s="2"/>
      <c r="VN7" s="2"/>
      <c r="VO7" s="2"/>
      <c r="VP7" s="2"/>
      <c r="VQ7" s="2"/>
      <c r="VR7" s="2"/>
      <c r="VS7" s="2"/>
      <c r="VT7" s="2"/>
      <c r="VU7" s="2"/>
      <c r="VV7" s="2"/>
      <c r="VW7" s="2"/>
      <c r="VX7" s="2"/>
      <c r="VY7" s="2"/>
      <c r="VZ7" s="2"/>
      <c r="WA7" s="2"/>
      <c r="WB7" s="2"/>
      <c r="WC7" s="2"/>
      <c r="WD7" s="2"/>
      <c r="WE7" s="2"/>
      <c r="WF7" s="2"/>
      <c r="WG7" s="2"/>
      <c r="WH7" s="2"/>
      <c r="WI7" s="2"/>
      <c r="WJ7" s="2"/>
      <c r="WK7" s="2"/>
      <c r="WL7" s="2"/>
      <c r="WM7" s="2"/>
      <c r="WN7" s="2"/>
      <c r="WO7" s="2"/>
      <c r="WP7" s="2"/>
      <c r="WQ7" s="2"/>
      <c r="WR7" s="2"/>
      <c r="WS7" s="2"/>
      <c r="WT7" s="2"/>
      <c r="WU7" s="2"/>
      <c r="WV7" s="2"/>
      <c r="WW7" s="2"/>
      <c r="WX7" s="2"/>
      <c r="WY7" s="2"/>
      <c r="WZ7" s="2"/>
      <c r="XA7" s="2"/>
      <c r="XB7" s="2"/>
    </row>
    <row r="8" spans="2:626" s="6" customFormat="1" ht="30" customHeight="1" x14ac:dyDescent="0.25">
      <c r="B8" s="19" t="s">
        <v>123</v>
      </c>
      <c r="C8" s="20">
        <f>МНТРГ!BX9</f>
        <v>38</v>
      </c>
      <c r="D8" s="21">
        <f>МНТРГ!BY9</f>
        <v>57.575757575757578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  <c r="IW8" s="2"/>
      <c r="IX8" s="2"/>
      <c r="IY8" s="2"/>
      <c r="IZ8" s="2"/>
      <c r="JA8" s="2"/>
      <c r="JB8" s="2"/>
      <c r="JC8" s="2"/>
      <c r="JD8" s="2"/>
      <c r="JE8" s="2"/>
      <c r="JF8" s="2"/>
      <c r="JG8" s="2"/>
      <c r="JH8" s="2"/>
      <c r="JI8" s="2"/>
      <c r="JJ8" s="2"/>
      <c r="JK8" s="2"/>
      <c r="JL8" s="2"/>
      <c r="JM8" s="2"/>
      <c r="JN8" s="2"/>
      <c r="JO8" s="2"/>
      <c r="JP8" s="2"/>
      <c r="JQ8" s="2"/>
      <c r="JR8" s="2"/>
      <c r="JS8" s="2"/>
      <c r="JT8" s="2"/>
      <c r="JU8" s="2"/>
      <c r="JV8" s="2"/>
      <c r="JW8" s="2"/>
      <c r="JX8" s="2"/>
      <c r="JY8" s="2"/>
      <c r="JZ8" s="2"/>
      <c r="KA8" s="2"/>
      <c r="KB8" s="2"/>
      <c r="KC8" s="2"/>
      <c r="KD8" s="2"/>
      <c r="KE8" s="2"/>
      <c r="KF8" s="2"/>
      <c r="KG8" s="2"/>
      <c r="KH8" s="2"/>
      <c r="KI8" s="2"/>
      <c r="KJ8" s="2"/>
      <c r="KK8" s="2"/>
      <c r="KL8" s="2"/>
      <c r="KM8" s="2"/>
      <c r="KN8" s="2"/>
      <c r="KO8" s="2"/>
      <c r="KP8" s="2"/>
      <c r="KQ8" s="2"/>
      <c r="KR8" s="2"/>
      <c r="KS8" s="2"/>
      <c r="KT8" s="2"/>
      <c r="KU8" s="2"/>
      <c r="KV8" s="2"/>
      <c r="KW8" s="2"/>
      <c r="KX8" s="2"/>
      <c r="KY8" s="2"/>
      <c r="KZ8" s="2"/>
      <c r="LA8" s="2"/>
      <c r="LB8" s="2"/>
      <c r="LC8" s="2"/>
      <c r="LD8" s="2"/>
      <c r="LE8" s="2"/>
      <c r="LF8" s="2"/>
      <c r="LG8" s="2"/>
      <c r="LH8" s="2"/>
      <c r="LI8" s="2"/>
      <c r="LJ8" s="2"/>
      <c r="LK8" s="2"/>
      <c r="LL8" s="2"/>
      <c r="LM8" s="2"/>
      <c r="LN8" s="2"/>
      <c r="LO8" s="2"/>
      <c r="LP8" s="2"/>
      <c r="LQ8" s="2"/>
      <c r="LR8" s="2"/>
      <c r="LS8" s="2"/>
      <c r="LT8" s="2"/>
      <c r="LU8" s="2"/>
      <c r="LV8" s="2"/>
      <c r="LW8" s="2"/>
      <c r="LX8" s="2"/>
      <c r="LY8" s="2"/>
      <c r="LZ8" s="2"/>
      <c r="MA8" s="2"/>
      <c r="MB8" s="2"/>
      <c r="MC8" s="2"/>
      <c r="MD8" s="2"/>
      <c r="ME8" s="2"/>
      <c r="MF8" s="2"/>
      <c r="MG8" s="2"/>
      <c r="MH8" s="2"/>
      <c r="MI8" s="2"/>
      <c r="MJ8" s="2"/>
      <c r="MK8" s="2"/>
      <c r="ML8" s="2"/>
      <c r="MM8" s="2"/>
      <c r="MN8" s="2"/>
      <c r="MO8" s="2"/>
      <c r="MP8" s="2"/>
      <c r="MQ8" s="2"/>
      <c r="MR8" s="2"/>
      <c r="MS8" s="2"/>
      <c r="MT8" s="2"/>
      <c r="MU8" s="2"/>
      <c r="MV8" s="2"/>
      <c r="MW8" s="2"/>
      <c r="MX8" s="2"/>
      <c r="MY8" s="2"/>
      <c r="MZ8" s="2"/>
      <c r="NA8" s="2"/>
      <c r="NB8" s="2"/>
      <c r="NC8" s="2"/>
      <c r="ND8" s="2"/>
      <c r="NE8" s="2"/>
      <c r="NF8" s="2"/>
      <c r="NG8" s="2"/>
      <c r="NH8" s="2"/>
      <c r="NI8" s="2"/>
      <c r="NJ8" s="2"/>
      <c r="NK8" s="2"/>
      <c r="NL8" s="2"/>
      <c r="NM8" s="2"/>
      <c r="NN8" s="2"/>
      <c r="NO8" s="2"/>
      <c r="NP8" s="2"/>
      <c r="NQ8" s="2"/>
      <c r="NR8" s="2"/>
      <c r="NS8" s="2"/>
      <c r="NT8" s="2"/>
      <c r="NU8" s="2"/>
      <c r="NV8" s="2"/>
      <c r="NW8" s="2"/>
      <c r="NX8" s="2"/>
      <c r="NY8" s="2"/>
      <c r="NZ8" s="2"/>
      <c r="OA8" s="2"/>
      <c r="OB8" s="2"/>
      <c r="OC8" s="2"/>
      <c r="OD8" s="2"/>
      <c r="OE8" s="2"/>
      <c r="OF8" s="2"/>
      <c r="OG8" s="2"/>
      <c r="OH8" s="2"/>
      <c r="OI8" s="2"/>
      <c r="OJ8" s="2"/>
      <c r="OK8" s="2"/>
      <c r="OL8" s="2"/>
      <c r="OM8" s="2"/>
      <c r="ON8" s="2"/>
      <c r="OO8" s="2"/>
      <c r="OP8" s="2"/>
      <c r="OQ8" s="2"/>
      <c r="OR8" s="2"/>
      <c r="OS8" s="2"/>
      <c r="OT8" s="2"/>
      <c r="OU8" s="2"/>
      <c r="OV8" s="2"/>
      <c r="OW8" s="2"/>
      <c r="OX8" s="2"/>
      <c r="OY8" s="2"/>
      <c r="OZ8" s="2"/>
      <c r="PA8" s="2"/>
      <c r="PB8" s="2"/>
      <c r="PC8" s="2"/>
      <c r="PD8" s="2"/>
      <c r="PE8" s="2"/>
      <c r="PF8" s="2"/>
      <c r="PG8" s="2"/>
      <c r="PH8" s="2"/>
      <c r="PI8" s="2"/>
      <c r="PJ8" s="2"/>
      <c r="PK8" s="2"/>
      <c r="PL8" s="2"/>
      <c r="PM8" s="2"/>
      <c r="PN8" s="2"/>
      <c r="PO8" s="2"/>
      <c r="PP8" s="2"/>
      <c r="PQ8" s="2"/>
      <c r="PR8" s="2"/>
      <c r="PS8" s="2"/>
      <c r="PT8" s="2"/>
      <c r="PU8" s="2"/>
      <c r="PV8" s="2"/>
      <c r="PW8" s="2"/>
      <c r="PX8" s="2"/>
      <c r="PY8" s="2"/>
      <c r="PZ8" s="2"/>
      <c r="QA8" s="2"/>
      <c r="QB8" s="2"/>
      <c r="QC8" s="2"/>
      <c r="QD8" s="2"/>
      <c r="QE8" s="2"/>
      <c r="QF8" s="2"/>
      <c r="QG8" s="2"/>
      <c r="QH8" s="2"/>
      <c r="QI8" s="2"/>
      <c r="QJ8" s="2"/>
      <c r="QK8" s="2"/>
      <c r="QL8" s="2"/>
      <c r="QM8" s="2"/>
      <c r="QN8" s="2"/>
      <c r="QO8" s="2"/>
      <c r="QP8" s="2"/>
      <c r="QQ8" s="2"/>
      <c r="QR8" s="2"/>
      <c r="QS8" s="2"/>
      <c r="QT8" s="2"/>
      <c r="QU8" s="2"/>
      <c r="QV8" s="2"/>
      <c r="QW8" s="2"/>
      <c r="QX8" s="2"/>
      <c r="QY8" s="2"/>
      <c r="QZ8" s="2"/>
      <c r="RA8" s="2"/>
      <c r="RB8" s="2"/>
      <c r="RC8" s="2"/>
      <c r="RD8" s="2"/>
      <c r="RE8" s="2"/>
      <c r="RF8" s="2"/>
      <c r="RG8" s="2"/>
      <c r="RH8" s="2"/>
      <c r="RI8" s="2"/>
      <c r="RJ8" s="2"/>
      <c r="RK8" s="2"/>
      <c r="RL8" s="2"/>
      <c r="RM8" s="2"/>
      <c r="RN8" s="2"/>
      <c r="RO8" s="2"/>
      <c r="RP8" s="2"/>
      <c r="RQ8" s="2"/>
      <c r="RR8" s="2"/>
      <c r="RS8" s="2"/>
      <c r="RT8" s="2"/>
      <c r="RU8" s="2"/>
      <c r="RV8" s="2"/>
      <c r="RW8" s="2"/>
      <c r="RX8" s="2"/>
      <c r="RY8" s="2"/>
      <c r="RZ8" s="2"/>
      <c r="SA8" s="2"/>
      <c r="SB8" s="2"/>
      <c r="SC8" s="2"/>
      <c r="SD8" s="2"/>
      <c r="SE8" s="2"/>
      <c r="SF8" s="2"/>
      <c r="SG8" s="2"/>
      <c r="SH8" s="2"/>
      <c r="SI8" s="2"/>
      <c r="SJ8" s="2"/>
      <c r="SK8" s="2"/>
      <c r="SL8" s="2"/>
      <c r="SM8" s="2"/>
      <c r="SN8" s="2"/>
      <c r="SO8" s="2"/>
      <c r="SP8" s="2"/>
      <c r="SQ8" s="2"/>
      <c r="SR8" s="2"/>
      <c r="SS8" s="2"/>
      <c r="ST8" s="2"/>
      <c r="SU8" s="2"/>
      <c r="SV8" s="2"/>
      <c r="SW8" s="2"/>
      <c r="SX8" s="2"/>
      <c r="SY8" s="2"/>
      <c r="SZ8" s="2"/>
      <c r="TA8" s="2"/>
      <c r="TB8" s="2"/>
      <c r="TC8" s="2"/>
      <c r="TD8" s="2"/>
      <c r="TE8" s="2"/>
      <c r="TF8" s="2"/>
      <c r="TG8" s="2"/>
      <c r="TH8" s="2"/>
      <c r="TI8" s="2"/>
      <c r="TJ8" s="2"/>
      <c r="TK8" s="2"/>
      <c r="TL8" s="2"/>
      <c r="TM8" s="2"/>
      <c r="TN8" s="2"/>
      <c r="TO8" s="2"/>
      <c r="TP8" s="2"/>
      <c r="TQ8" s="2"/>
      <c r="TR8" s="2"/>
      <c r="TS8" s="2"/>
      <c r="TT8" s="2"/>
      <c r="TU8" s="2"/>
      <c r="TV8" s="2"/>
      <c r="TW8" s="2"/>
      <c r="TX8" s="2"/>
      <c r="TY8" s="2"/>
      <c r="TZ8" s="2"/>
      <c r="UA8" s="2"/>
      <c r="UB8" s="2"/>
      <c r="UC8" s="2"/>
      <c r="UD8" s="2"/>
      <c r="UE8" s="2"/>
      <c r="UF8" s="2"/>
      <c r="UG8" s="2"/>
      <c r="UH8" s="2"/>
      <c r="UI8" s="2"/>
      <c r="UJ8" s="2"/>
      <c r="UK8" s="2"/>
      <c r="UL8" s="2"/>
      <c r="UM8" s="2"/>
      <c r="UN8" s="2"/>
      <c r="UO8" s="2"/>
      <c r="UP8" s="2"/>
      <c r="UQ8" s="2"/>
      <c r="UR8" s="2"/>
      <c r="US8" s="2"/>
      <c r="UT8" s="2"/>
      <c r="UU8" s="2"/>
      <c r="UV8" s="2"/>
      <c r="UW8" s="2"/>
      <c r="UX8" s="2"/>
      <c r="UY8" s="2"/>
      <c r="UZ8" s="2"/>
      <c r="VA8" s="2"/>
      <c r="VB8" s="2"/>
      <c r="VC8" s="2"/>
      <c r="VD8" s="2"/>
      <c r="VE8" s="2"/>
      <c r="VF8" s="2"/>
      <c r="VG8" s="2"/>
      <c r="VH8" s="2"/>
      <c r="VI8" s="2"/>
      <c r="VJ8" s="2"/>
      <c r="VK8" s="2"/>
      <c r="VL8" s="2"/>
      <c r="VM8" s="2"/>
      <c r="VN8" s="2"/>
      <c r="VO8" s="2"/>
      <c r="VP8" s="2"/>
      <c r="VQ8" s="2"/>
      <c r="VR8" s="2"/>
      <c r="VS8" s="2"/>
      <c r="VT8" s="2"/>
      <c r="VU8" s="2"/>
      <c r="VV8" s="2"/>
      <c r="VW8" s="2"/>
      <c r="VX8" s="2"/>
      <c r="VY8" s="2"/>
      <c r="VZ8" s="2"/>
      <c r="WA8" s="2"/>
      <c r="WB8" s="2"/>
      <c r="WC8" s="2"/>
      <c r="WD8" s="2"/>
      <c r="WE8" s="2"/>
      <c r="WF8" s="2"/>
      <c r="WG8" s="2"/>
      <c r="WH8" s="2"/>
      <c r="WI8" s="2"/>
      <c r="WJ8" s="2"/>
      <c r="WK8" s="2"/>
      <c r="WL8" s="2"/>
      <c r="WM8" s="2"/>
      <c r="WN8" s="2"/>
      <c r="WO8" s="2"/>
      <c r="WP8" s="2"/>
      <c r="WQ8" s="2"/>
      <c r="WR8" s="2"/>
      <c r="WS8" s="2"/>
      <c r="WT8" s="2"/>
      <c r="WU8" s="2"/>
      <c r="WV8" s="2"/>
      <c r="WW8" s="2"/>
      <c r="WX8" s="2"/>
      <c r="WY8" s="2"/>
      <c r="WZ8" s="2"/>
      <c r="XA8" s="2"/>
      <c r="XB8" s="2"/>
    </row>
    <row r="9" spans="2:626" s="6" customFormat="1" ht="30" customHeight="1" x14ac:dyDescent="0.25">
      <c r="B9" s="19" t="s">
        <v>122</v>
      </c>
      <c r="C9" s="20">
        <f>МНТРГ!BX11</f>
        <v>53</v>
      </c>
      <c r="D9" s="21">
        <f>МНТРГ!BY11</f>
        <v>80.303030303030297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  <c r="IW9" s="2"/>
      <c r="IX9" s="2"/>
      <c r="IY9" s="2"/>
      <c r="IZ9" s="2"/>
      <c r="JA9" s="2"/>
      <c r="JB9" s="2"/>
      <c r="JC9" s="2"/>
      <c r="JD9" s="2"/>
      <c r="JE9" s="2"/>
      <c r="JF9" s="2"/>
      <c r="JG9" s="2"/>
      <c r="JH9" s="2"/>
      <c r="JI9" s="2"/>
      <c r="JJ9" s="2"/>
      <c r="JK9" s="2"/>
      <c r="JL9" s="2"/>
      <c r="JM9" s="2"/>
      <c r="JN9" s="2"/>
      <c r="JO9" s="2"/>
      <c r="JP9" s="2"/>
      <c r="JQ9" s="2"/>
      <c r="JR9" s="2"/>
      <c r="JS9" s="2"/>
      <c r="JT9" s="2"/>
      <c r="JU9" s="2"/>
      <c r="JV9" s="2"/>
      <c r="JW9" s="2"/>
      <c r="JX9" s="2"/>
      <c r="JY9" s="2"/>
      <c r="JZ9" s="2"/>
      <c r="KA9" s="2"/>
      <c r="KB9" s="2"/>
      <c r="KC9" s="2"/>
      <c r="KD9" s="2"/>
      <c r="KE9" s="2"/>
      <c r="KF9" s="2"/>
      <c r="KG9" s="2"/>
      <c r="KH9" s="2"/>
      <c r="KI9" s="2"/>
      <c r="KJ9" s="2"/>
      <c r="KK9" s="2"/>
      <c r="KL9" s="2"/>
      <c r="KM9" s="2"/>
      <c r="KN9" s="2"/>
      <c r="KO9" s="2"/>
      <c r="KP9" s="2"/>
      <c r="KQ9" s="2"/>
      <c r="KR9" s="2"/>
      <c r="KS9" s="2"/>
      <c r="KT9" s="2"/>
      <c r="KU9" s="2"/>
      <c r="KV9" s="2"/>
      <c r="KW9" s="2"/>
      <c r="KX9" s="2"/>
      <c r="KY9" s="2"/>
      <c r="KZ9" s="2"/>
      <c r="LA9" s="2"/>
      <c r="LB9" s="2"/>
      <c r="LC9" s="2"/>
      <c r="LD9" s="2"/>
      <c r="LE9" s="2"/>
      <c r="LF9" s="2"/>
      <c r="LG9" s="2"/>
      <c r="LH9" s="2"/>
      <c r="LI9" s="2"/>
      <c r="LJ9" s="2"/>
      <c r="LK9" s="2"/>
      <c r="LL9" s="2"/>
      <c r="LM9" s="2"/>
      <c r="LN9" s="2"/>
      <c r="LO9" s="2"/>
      <c r="LP9" s="2"/>
      <c r="LQ9" s="2"/>
      <c r="LR9" s="2"/>
      <c r="LS9" s="2"/>
      <c r="LT9" s="2"/>
      <c r="LU9" s="2"/>
      <c r="LV9" s="2"/>
      <c r="LW9" s="2"/>
      <c r="LX9" s="2"/>
      <c r="LY9" s="2"/>
      <c r="LZ9" s="2"/>
      <c r="MA9" s="2"/>
      <c r="MB9" s="2"/>
      <c r="MC9" s="2"/>
      <c r="MD9" s="2"/>
      <c r="ME9" s="2"/>
      <c r="MF9" s="2"/>
      <c r="MG9" s="2"/>
      <c r="MH9" s="2"/>
      <c r="MI9" s="2"/>
      <c r="MJ9" s="2"/>
      <c r="MK9" s="2"/>
      <c r="ML9" s="2"/>
      <c r="MM9" s="2"/>
      <c r="MN9" s="2"/>
      <c r="MO9" s="2"/>
      <c r="MP9" s="2"/>
      <c r="MQ9" s="2"/>
      <c r="MR9" s="2"/>
      <c r="MS9" s="2"/>
      <c r="MT9" s="2"/>
      <c r="MU9" s="2"/>
      <c r="MV9" s="2"/>
      <c r="MW9" s="2"/>
      <c r="MX9" s="2"/>
      <c r="MY9" s="2"/>
      <c r="MZ9" s="2"/>
      <c r="NA9" s="2"/>
      <c r="NB9" s="2"/>
      <c r="NC9" s="2"/>
      <c r="ND9" s="2"/>
      <c r="NE9" s="2"/>
      <c r="NF9" s="2"/>
      <c r="NG9" s="2"/>
      <c r="NH9" s="2"/>
      <c r="NI9" s="2"/>
      <c r="NJ9" s="2"/>
      <c r="NK9" s="2"/>
      <c r="NL9" s="2"/>
      <c r="NM9" s="2"/>
      <c r="NN9" s="2"/>
      <c r="NO9" s="2"/>
      <c r="NP9" s="2"/>
      <c r="NQ9" s="2"/>
      <c r="NR9" s="2"/>
      <c r="NS9" s="2"/>
      <c r="NT9" s="2"/>
      <c r="NU9" s="2"/>
      <c r="NV9" s="2"/>
      <c r="NW9" s="2"/>
      <c r="NX9" s="2"/>
      <c r="NY9" s="2"/>
      <c r="NZ9" s="2"/>
      <c r="OA9" s="2"/>
      <c r="OB9" s="2"/>
      <c r="OC9" s="2"/>
      <c r="OD9" s="2"/>
      <c r="OE9" s="2"/>
      <c r="OF9" s="2"/>
      <c r="OG9" s="2"/>
      <c r="OH9" s="2"/>
      <c r="OI9" s="2"/>
      <c r="OJ9" s="2"/>
      <c r="OK9" s="2"/>
      <c r="OL9" s="2"/>
      <c r="OM9" s="2"/>
      <c r="ON9" s="2"/>
      <c r="OO9" s="2"/>
      <c r="OP9" s="2"/>
      <c r="OQ9" s="2"/>
      <c r="OR9" s="2"/>
      <c r="OS9" s="2"/>
      <c r="OT9" s="2"/>
      <c r="OU9" s="2"/>
      <c r="OV9" s="2"/>
      <c r="OW9" s="2"/>
      <c r="OX9" s="2"/>
      <c r="OY9" s="2"/>
      <c r="OZ9" s="2"/>
      <c r="PA9" s="2"/>
      <c r="PB9" s="2"/>
      <c r="PC9" s="2"/>
      <c r="PD9" s="2"/>
      <c r="PE9" s="2"/>
      <c r="PF9" s="2"/>
      <c r="PG9" s="2"/>
      <c r="PH9" s="2"/>
      <c r="PI9" s="2"/>
      <c r="PJ9" s="2"/>
      <c r="PK9" s="2"/>
      <c r="PL9" s="2"/>
      <c r="PM9" s="2"/>
      <c r="PN9" s="2"/>
      <c r="PO9" s="2"/>
      <c r="PP9" s="2"/>
      <c r="PQ9" s="2"/>
      <c r="PR9" s="2"/>
      <c r="PS9" s="2"/>
      <c r="PT9" s="2"/>
      <c r="PU9" s="2"/>
      <c r="PV9" s="2"/>
      <c r="PW9" s="2"/>
      <c r="PX9" s="2"/>
      <c r="PY9" s="2"/>
      <c r="PZ9" s="2"/>
      <c r="QA9" s="2"/>
      <c r="QB9" s="2"/>
      <c r="QC9" s="2"/>
      <c r="QD9" s="2"/>
      <c r="QE9" s="2"/>
      <c r="QF9" s="2"/>
      <c r="QG9" s="2"/>
      <c r="QH9" s="2"/>
      <c r="QI9" s="2"/>
      <c r="QJ9" s="2"/>
      <c r="QK9" s="2"/>
      <c r="QL9" s="2"/>
      <c r="QM9" s="2"/>
      <c r="QN9" s="2"/>
      <c r="QO9" s="2"/>
      <c r="QP9" s="2"/>
      <c r="QQ9" s="2"/>
      <c r="QR9" s="2"/>
      <c r="QS9" s="2"/>
      <c r="QT9" s="2"/>
      <c r="QU9" s="2"/>
      <c r="QV9" s="2"/>
      <c r="QW9" s="2"/>
      <c r="QX9" s="2"/>
      <c r="QY9" s="2"/>
      <c r="QZ9" s="2"/>
      <c r="RA9" s="2"/>
      <c r="RB9" s="2"/>
      <c r="RC9" s="2"/>
      <c r="RD9" s="2"/>
      <c r="RE9" s="2"/>
      <c r="RF9" s="2"/>
      <c r="RG9" s="2"/>
      <c r="RH9" s="2"/>
      <c r="RI9" s="2"/>
      <c r="RJ9" s="2"/>
      <c r="RK9" s="2"/>
      <c r="RL9" s="2"/>
      <c r="RM9" s="2"/>
      <c r="RN9" s="2"/>
      <c r="RO9" s="2"/>
      <c r="RP9" s="2"/>
      <c r="RQ9" s="2"/>
      <c r="RR9" s="2"/>
      <c r="RS9" s="2"/>
      <c r="RT9" s="2"/>
      <c r="RU9" s="2"/>
      <c r="RV9" s="2"/>
      <c r="RW9" s="2"/>
      <c r="RX9" s="2"/>
      <c r="RY9" s="2"/>
      <c r="RZ9" s="2"/>
      <c r="SA9" s="2"/>
      <c r="SB9" s="2"/>
      <c r="SC9" s="2"/>
      <c r="SD9" s="2"/>
      <c r="SE9" s="2"/>
      <c r="SF9" s="2"/>
      <c r="SG9" s="2"/>
      <c r="SH9" s="2"/>
      <c r="SI9" s="2"/>
      <c r="SJ9" s="2"/>
      <c r="SK9" s="2"/>
      <c r="SL9" s="2"/>
      <c r="SM9" s="2"/>
      <c r="SN9" s="2"/>
      <c r="SO9" s="2"/>
      <c r="SP9" s="2"/>
      <c r="SQ9" s="2"/>
      <c r="SR9" s="2"/>
      <c r="SS9" s="2"/>
      <c r="ST9" s="2"/>
      <c r="SU9" s="2"/>
      <c r="SV9" s="2"/>
      <c r="SW9" s="2"/>
      <c r="SX9" s="2"/>
      <c r="SY9" s="2"/>
      <c r="SZ9" s="2"/>
      <c r="TA9" s="2"/>
      <c r="TB9" s="2"/>
      <c r="TC9" s="2"/>
      <c r="TD9" s="2"/>
      <c r="TE9" s="2"/>
      <c r="TF9" s="2"/>
      <c r="TG9" s="2"/>
      <c r="TH9" s="2"/>
      <c r="TI9" s="2"/>
      <c r="TJ9" s="2"/>
      <c r="TK9" s="2"/>
      <c r="TL9" s="2"/>
      <c r="TM9" s="2"/>
      <c r="TN9" s="2"/>
      <c r="TO9" s="2"/>
      <c r="TP9" s="2"/>
      <c r="TQ9" s="2"/>
      <c r="TR9" s="2"/>
      <c r="TS9" s="2"/>
      <c r="TT9" s="2"/>
      <c r="TU9" s="2"/>
      <c r="TV9" s="2"/>
      <c r="TW9" s="2"/>
      <c r="TX9" s="2"/>
      <c r="TY9" s="2"/>
      <c r="TZ9" s="2"/>
      <c r="UA9" s="2"/>
      <c r="UB9" s="2"/>
      <c r="UC9" s="2"/>
      <c r="UD9" s="2"/>
      <c r="UE9" s="2"/>
      <c r="UF9" s="2"/>
      <c r="UG9" s="2"/>
      <c r="UH9" s="2"/>
      <c r="UI9" s="2"/>
      <c r="UJ9" s="2"/>
      <c r="UK9" s="2"/>
      <c r="UL9" s="2"/>
      <c r="UM9" s="2"/>
      <c r="UN9" s="2"/>
      <c r="UO9" s="2"/>
      <c r="UP9" s="2"/>
      <c r="UQ9" s="2"/>
      <c r="UR9" s="2"/>
      <c r="US9" s="2"/>
      <c r="UT9" s="2"/>
      <c r="UU9" s="2"/>
      <c r="UV9" s="2"/>
      <c r="UW9" s="2"/>
      <c r="UX9" s="2"/>
      <c r="UY9" s="2"/>
      <c r="UZ9" s="2"/>
      <c r="VA9" s="2"/>
      <c r="VB9" s="2"/>
      <c r="VC9" s="2"/>
      <c r="VD9" s="2"/>
      <c r="VE9" s="2"/>
      <c r="VF9" s="2"/>
      <c r="VG9" s="2"/>
      <c r="VH9" s="2"/>
      <c r="VI9" s="2"/>
      <c r="VJ9" s="2"/>
      <c r="VK9" s="2"/>
      <c r="VL9" s="2"/>
      <c r="VM9" s="2"/>
      <c r="VN9" s="2"/>
      <c r="VO9" s="2"/>
      <c r="VP9" s="2"/>
      <c r="VQ9" s="2"/>
      <c r="VR9" s="2"/>
      <c r="VS9" s="2"/>
      <c r="VT9" s="2"/>
      <c r="VU9" s="2"/>
      <c r="VV9" s="2"/>
      <c r="VW9" s="2"/>
      <c r="VX9" s="2"/>
      <c r="VY9" s="2"/>
      <c r="VZ9" s="2"/>
      <c r="WA9" s="2"/>
      <c r="WB9" s="2"/>
      <c r="WC9" s="2"/>
      <c r="WD9" s="2"/>
      <c r="WE9" s="2"/>
      <c r="WF9" s="2"/>
      <c r="WG9" s="2"/>
      <c r="WH9" s="2"/>
      <c r="WI9" s="2"/>
      <c r="WJ9" s="2"/>
      <c r="WK9" s="2"/>
      <c r="WL9" s="2"/>
      <c r="WM9" s="2"/>
      <c r="WN9" s="2"/>
      <c r="WO9" s="2"/>
      <c r="WP9" s="2"/>
      <c r="WQ9" s="2"/>
      <c r="WR9" s="2"/>
      <c r="WS9" s="2"/>
      <c r="WT9" s="2"/>
      <c r="WU9" s="2"/>
      <c r="WV9" s="2"/>
      <c r="WW9" s="2"/>
      <c r="WX9" s="2"/>
      <c r="WY9" s="2"/>
      <c r="WZ9" s="2"/>
      <c r="XA9" s="2"/>
      <c r="XB9" s="2"/>
    </row>
    <row r="10" spans="2:626" s="2" customFormat="1" ht="30" customHeight="1" x14ac:dyDescent="0.25">
      <c r="B10" s="17" t="s">
        <v>112</v>
      </c>
      <c r="C10" s="20">
        <f>МНТРГ!BX13</f>
        <v>46</v>
      </c>
      <c r="D10" s="21">
        <f>МНТРГ!BY13</f>
        <v>69.696969696969703</v>
      </c>
    </row>
    <row r="11" spans="2:626" s="7" customFormat="1" ht="30" customHeight="1" x14ac:dyDescent="0.25">
      <c r="B11" s="19" t="s">
        <v>128</v>
      </c>
      <c r="C11" s="20">
        <f>МНТРГ!BX12</f>
        <v>53</v>
      </c>
      <c r="D11" s="21">
        <f>МНТРГ!BY12</f>
        <v>80.303030303030297</v>
      </c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  <c r="IW11" s="2"/>
      <c r="IX11" s="2"/>
      <c r="IY11" s="2"/>
      <c r="IZ11" s="2"/>
      <c r="JA11" s="2"/>
      <c r="JB11" s="2"/>
      <c r="JC11" s="2"/>
      <c r="JD11" s="2"/>
      <c r="JE11" s="2"/>
      <c r="JF11" s="2"/>
      <c r="JG11" s="2"/>
      <c r="JH11" s="2"/>
      <c r="JI11" s="2"/>
      <c r="JJ11" s="2"/>
      <c r="JK11" s="2"/>
      <c r="JL11" s="2"/>
      <c r="JM11" s="2"/>
      <c r="JN11" s="2"/>
      <c r="JO11" s="2"/>
      <c r="JP11" s="2"/>
      <c r="JQ11" s="2"/>
      <c r="JR11" s="2"/>
      <c r="JS11" s="2"/>
      <c r="JT11" s="2"/>
      <c r="JU11" s="2"/>
      <c r="JV11" s="2"/>
      <c r="JW11" s="2"/>
      <c r="JX11" s="2"/>
      <c r="JY11" s="2"/>
      <c r="JZ11" s="2"/>
      <c r="KA11" s="2"/>
      <c r="KB11" s="2"/>
      <c r="KC11" s="2"/>
      <c r="KD11" s="2"/>
      <c r="KE11" s="2"/>
      <c r="KF11" s="2"/>
      <c r="KG11" s="2"/>
      <c r="KH11" s="2"/>
      <c r="KI11" s="2"/>
      <c r="KJ11" s="2"/>
      <c r="KK11" s="2"/>
      <c r="KL11" s="2"/>
      <c r="KM11" s="2"/>
      <c r="KN11" s="2"/>
      <c r="KO11" s="2"/>
      <c r="KP11" s="2"/>
      <c r="KQ11" s="2"/>
      <c r="KR11" s="2"/>
      <c r="KS11" s="2"/>
      <c r="KT11" s="2"/>
      <c r="KU11" s="2"/>
      <c r="KV11" s="2"/>
      <c r="KW11" s="2"/>
      <c r="KX11" s="2"/>
      <c r="KY11" s="2"/>
      <c r="KZ11" s="2"/>
      <c r="LA11" s="2"/>
      <c r="LB11" s="2"/>
      <c r="LC11" s="2"/>
      <c r="LD11" s="2"/>
      <c r="LE11" s="2"/>
      <c r="LF11" s="2"/>
      <c r="LG11" s="2"/>
      <c r="LH11" s="2"/>
      <c r="LI11" s="2"/>
      <c r="LJ11" s="2"/>
      <c r="LK11" s="2"/>
      <c r="LL11" s="2"/>
      <c r="LM11" s="2"/>
      <c r="LN11" s="2"/>
      <c r="LO11" s="2"/>
      <c r="LP11" s="2"/>
      <c r="LQ11" s="2"/>
      <c r="LR11" s="2"/>
      <c r="LS11" s="2"/>
      <c r="LT11" s="2"/>
      <c r="LU11" s="2"/>
      <c r="LV11" s="2"/>
      <c r="LW11" s="2"/>
      <c r="LX11" s="2"/>
      <c r="LY11" s="2"/>
      <c r="LZ11" s="2"/>
      <c r="MA11" s="2"/>
      <c r="MB11" s="2"/>
      <c r="MC11" s="2"/>
      <c r="MD11" s="2"/>
      <c r="ME11" s="2"/>
      <c r="MF11" s="2"/>
      <c r="MG11" s="2"/>
      <c r="MH11" s="2"/>
      <c r="MI11" s="2"/>
      <c r="MJ11" s="2"/>
      <c r="MK11" s="2"/>
      <c r="ML11" s="2"/>
      <c r="MM11" s="2"/>
      <c r="MN11" s="2"/>
      <c r="MO11" s="2"/>
      <c r="MP11" s="2"/>
      <c r="MQ11" s="2"/>
      <c r="MR11" s="2"/>
      <c r="MS11" s="2"/>
      <c r="MT11" s="2"/>
      <c r="MU11" s="2"/>
      <c r="MV11" s="2"/>
      <c r="MW11" s="2"/>
      <c r="MX11" s="2"/>
      <c r="MY11" s="2"/>
      <c r="MZ11" s="2"/>
      <c r="NA11" s="2"/>
      <c r="NB11" s="2"/>
      <c r="NC11" s="2"/>
      <c r="ND11" s="2"/>
      <c r="NE11" s="2"/>
      <c r="NF11" s="2"/>
      <c r="NG11" s="2"/>
      <c r="NH11" s="2"/>
      <c r="NI11" s="2"/>
      <c r="NJ11" s="2"/>
      <c r="NK11" s="2"/>
      <c r="NL11" s="2"/>
      <c r="NM11" s="2"/>
      <c r="NN11" s="2"/>
      <c r="NO11" s="2"/>
      <c r="NP11" s="2"/>
      <c r="NQ11" s="2"/>
      <c r="NR11" s="2"/>
      <c r="NS11" s="2"/>
      <c r="NT11" s="2"/>
      <c r="NU11" s="2"/>
      <c r="NV11" s="2"/>
      <c r="NW11" s="2"/>
      <c r="NX11" s="2"/>
      <c r="NY11" s="2"/>
      <c r="NZ11" s="2"/>
      <c r="OA11" s="2"/>
      <c r="OB11" s="2"/>
      <c r="OC11" s="2"/>
      <c r="OD11" s="2"/>
      <c r="OE11" s="2"/>
      <c r="OF11" s="2"/>
      <c r="OG11" s="2"/>
      <c r="OH11" s="2"/>
      <c r="OI11" s="2"/>
      <c r="OJ11" s="2"/>
      <c r="OK11" s="2"/>
      <c r="OL11" s="2"/>
      <c r="OM11" s="2"/>
      <c r="ON11" s="2"/>
      <c r="OO11" s="2"/>
      <c r="OP11" s="2"/>
      <c r="OQ11" s="2"/>
      <c r="OR11" s="2"/>
      <c r="OS11" s="2"/>
      <c r="OT11" s="2"/>
      <c r="OU11" s="2"/>
      <c r="OV11" s="2"/>
      <c r="OW11" s="2"/>
      <c r="OX11" s="2"/>
      <c r="OY11" s="2"/>
      <c r="OZ11" s="2"/>
      <c r="PA11" s="2"/>
      <c r="PB11" s="2"/>
      <c r="PC11" s="2"/>
      <c r="PD11" s="2"/>
      <c r="PE11" s="2"/>
      <c r="PF11" s="2"/>
      <c r="PG11" s="2"/>
      <c r="PH11" s="2"/>
      <c r="PI11" s="2"/>
      <c r="PJ11" s="2"/>
      <c r="PK11" s="2"/>
      <c r="PL11" s="2"/>
      <c r="PM11" s="2"/>
      <c r="PN11" s="2"/>
      <c r="PO11" s="2"/>
      <c r="PP11" s="2"/>
      <c r="PQ11" s="2"/>
      <c r="PR11" s="2"/>
      <c r="PS11" s="2"/>
      <c r="PT11" s="2"/>
      <c r="PU11" s="2"/>
      <c r="PV11" s="2"/>
      <c r="PW11" s="2"/>
      <c r="PX11" s="2"/>
      <c r="PY11" s="2"/>
      <c r="PZ11" s="2"/>
      <c r="QA11" s="2"/>
      <c r="QB11" s="2"/>
      <c r="QC11" s="2"/>
      <c r="QD11" s="2"/>
      <c r="QE11" s="2"/>
      <c r="QF11" s="2"/>
      <c r="QG11" s="2"/>
      <c r="QH11" s="2"/>
      <c r="QI11" s="2"/>
      <c r="QJ11" s="2"/>
      <c r="QK11" s="2"/>
      <c r="QL11" s="2"/>
      <c r="QM11" s="2"/>
      <c r="QN11" s="2"/>
      <c r="QO11" s="2"/>
      <c r="QP11" s="2"/>
      <c r="QQ11" s="2"/>
      <c r="QR11" s="2"/>
      <c r="QS11" s="2"/>
      <c r="QT11" s="2"/>
      <c r="QU11" s="2"/>
      <c r="QV11" s="2"/>
      <c r="QW11" s="2"/>
      <c r="QX11" s="2"/>
      <c r="QY11" s="2"/>
      <c r="QZ11" s="2"/>
      <c r="RA11" s="2"/>
      <c r="RB11" s="2"/>
      <c r="RC11" s="2"/>
      <c r="RD11" s="2"/>
      <c r="RE11" s="2"/>
      <c r="RF11" s="2"/>
      <c r="RG11" s="2"/>
      <c r="RH11" s="2"/>
      <c r="RI11" s="2"/>
      <c r="RJ11" s="2"/>
      <c r="RK11" s="2"/>
      <c r="RL11" s="2"/>
      <c r="RM11" s="2"/>
      <c r="RN11" s="2"/>
      <c r="RO11" s="2"/>
      <c r="RP11" s="2"/>
      <c r="RQ11" s="2"/>
      <c r="RR11" s="2"/>
      <c r="RS11" s="2"/>
      <c r="RT11" s="2"/>
      <c r="RU11" s="2"/>
      <c r="RV11" s="2"/>
      <c r="RW11" s="2"/>
      <c r="RX11" s="2"/>
      <c r="RY11" s="2"/>
      <c r="RZ11" s="2"/>
      <c r="SA11" s="2"/>
      <c r="SB11" s="2"/>
      <c r="SC11" s="2"/>
      <c r="SD11" s="2"/>
      <c r="SE11" s="2"/>
      <c r="SF11" s="2"/>
      <c r="SG11" s="2"/>
      <c r="SH11" s="2"/>
      <c r="SI11" s="2"/>
      <c r="SJ11" s="2"/>
      <c r="SK11" s="2"/>
      <c r="SL11" s="2"/>
      <c r="SM11" s="2"/>
      <c r="SN11" s="2"/>
      <c r="SO11" s="2"/>
      <c r="SP11" s="2"/>
      <c r="SQ11" s="2"/>
      <c r="SR11" s="2"/>
      <c r="SS11" s="2"/>
      <c r="ST11" s="2"/>
      <c r="SU11" s="2"/>
      <c r="SV11" s="2"/>
      <c r="SW11" s="2"/>
      <c r="SX11" s="2"/>
      <c r="SY11" s="2"/>
      <c r="SZ11" s="2"/>
      <c r="TA11" s="2"/>
      <c r="TB11" s="2"/>
      <c r="TC11" s="2"/>
      <c r="TD11" s="2"/>
      <c r="TE11" s="2"/>
      <c r="TF11" s="2"/>
      <c r="TG11" s="2"/>
      <c r="TH11" s="2"/>
      <c r="TI11" s="2"/>
      <c r="TJ11" s="2"/>
      <c r="TK11" s="2"/>
      <c r="TL11" s="2"/>
      <c r="TM11" s="2"/>
      <c r="TN11" s="2"/>
      <c r="TO11" s="2"/>
      <c r="TP11" s="2"/>
      <c r="TQ11" s="2"/>
      <c r="TR11" s="2"/>
      <c r="TS11" s="2"/>
      <c r="TT11" s="2"/>
      <c r="TU11" s="2"/>
      <c r="TV11" s="2"/>
      <c r="TW11" s="2"/>
      <c r="TX11" s="2"/>
      <c r="TY11" s="2"/>
      <c r="TZ11" s="2"/>
      <c r="UA11" s="2"/>
      <c r="UB11" s="2"/>
      <c r="UC11" s="2"/>
      <c r="UD11" s="2"/>
      <c r="UE11" s="2"/>
      <c r="UF11" s="2"/>
      <c r="UG11" s="2"/>
      <c r="UH11" s="2"/>
      <c r="UI11" s="2"/>
      <c r="UJ11" s="2"/>
      <c r="UK11" s="2"/>
      <c r="UL11" s="2"/>
      <c r="UM11" s="2"/>
      <c r="UN11" s="2"/>
      <c r="UO11" s="2"/>
      <c r="UP11" s="2"/>
      <c r="UQ11" s="2"/>
      <c r="UR11" s="2"/>
      <c r="US11" s="2"/>
      <c r="UT11" s="2"/>
      <c r="UU11" s="2"/>
      <c r="UV11" s="2"/>
      <c r="UW11" s="2"/>
      <c r="UX11" s="2"/>
      <c r="UY11" s="2"/>
      <c r="UZ11" s="2"/>
      <c r="VA11" s="2"/>
      <c r="VB11" s="2"/>
      <c r="VC11" s="2"/>
      <c r="VD11" s="2"/>
      <c r="VE11" s="2"/>
      <c r="VF11" s="2"/>
      <c r="VG11" s="2"/>
      <c r="VH11" s="2"/>
      <c r="VI11" s="2"/>
      <c r="VJ11" s="2"/>
      <c r="VK11" s="2"/>
      <c r="VL11" s="2"/>
      <c r="VM11" s="2"/>
      <c r="VN11" s="2"/>
      <c r="VO11" s="2"/>
      <c r="VP11" s="2"/>
      <c r="VQ11" s="2"/>
      <c r="VR11" s="2"/>
      <c r="VS11" s="2"/>
      <c r="VT11" s="2"/>
      <c r="VU11" s="2"/>
      <c r="VV11" s="2"/>
      <c r="VW11" s="2"/>
      <c r="VX11" s="2"/>
      <c r="VY11" s="2"/>
      <c r="VZ11" s="2"/>
      <c r="WA11" s="2"/>
      <c r="WB11" s="2"/>
      <c r="WC11" s="2"/>
      <c r="WD11" s="2"/>
      <c r="WE11" s="2"/>
      <c r="WF11" s="2"/>
      <c r="WG11" s="2"/>
      <c r="WH11" s="2"/>
      <c r="WI11" s="2"/>
      <c r="WJ11" s="2"/>
      <c r="WK11" s="2"/>
      <c r="WL11" s="2"/>
      <c r="WM11" s="2"/>
      <c r="WN11" s="2"/>
      <c r="WO11" s="2"/>
      <c r="WP11" s="2"/>
      <c r="WQ11" s="2"/>
      <c r="WR11" s="2"/>
      <c r="WS11" s="2"/>
      <c r="WT11" s="2"/>
      <c r="WU11" s="2"/>
      <c r="WV11" s="2"/>
      <c r="WW11" s="2"/>
      <c r="WX11" s="2"/>
      <c r="WY11" s="2"/>
      <c r="WZ11" s="2"/>
      <c r="XA11" s="2"/>
      <c r="XB11" s="2"/>
    </row>
    <row r="12" spans="2:626" s="7" customFormat="1" ht="30" customHeight="1" x14ac:dyDescent="0.25">
      <c r="B12" s="17" t="s">
        <v>116</v>
      </c>
      <c r="C12" s="20">
        <f>МНТРГ!BX14</f>
        <v>58</v>
      </c>
      <c r="D12" s="21">
        <f>МНТРГ!BY14</f>
        <v>87.878787878787875</v>
      </c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  <c r="IW12" s="2"/>
      <c r="IX12" s="2"/>
      <c r="IY12" s="2"/>
      <c r="IZ12" s="2"/>
      <c r="JA12" s="2"/>
      <c r="JB12" s="2"/>
      <c r="JC12" s="2"/>
      <c r="JD12" s="2"/>
      <c r="JE12" s="2"/>
      <c r="JF12" s="2"/>
      <c r="JG12" s="2"/>
      <c r="JH12" s="2"/>
      <c r="JI12" s="2"/>
      <c r="JJ12" s="2"/>
      <c r="JK12" s="2"/>
      <c r="JL12" s="2"/>
      <c r="JM12" s="2"/>
      <c r="JN12" s="2"/>
      <c r="JO12" s="2"/>
      <c r="JP12" s="2"/>
      <c r="JQ12" s="2"/>
      <c r="JR12" s="2"/>
      <c r="JS12" s="2"/>
      <c r="JT12" s="2"/>
      <c r="JU12" s="2"/>
      <c r="JV12" s="2"/>
      <c r="JW12" s="2"/>
      <c r="JX12" s="2"/>
      <c r="JY12" s="2"/>
      <c r="JZ12" s="2"/>
      <c r="KA12" s="2"/>
      <c r="KB12" s="2"/>
      <c r="KC12" s="2"/>
      <c r="KD12" s="2"/>
      <c r="KE12" s="2"/>
      <c r="KF12" s="2"/>
      <c r="KG12" s="2"/>
      <c r="KH12" s="2"/>
      <c r="KI12" s="2"/>
      <c r="KJ12" s="2"/>
      <c r="KK12" s="2"/>
      <c r="KL12" s="2"/>
      <c r="KM12" s="2"/>
      <c r="KN12" s="2"/>
      <c r="KO12" s="2"/>
      <c r="KP12" s="2"/>
      <c r="KQ12" s="2"/>
      <c r="KR12" s="2"/>
      <c r="KS12" s="2"/>
      <c r="KT12" s="2"/>
      <c r="KU12" s="2"/>
      <c r="KV12" s="2"/>
      <c r="KW12" s="2"/>
      <c r="KX12" s="2"/>
      <c r="KY12" s="2"/>
      <c r="KZ12" s="2"/>
      <c r="LA12" s="2"/>
      <c r="LB12" s="2"/>
      <c r="LC12" s="2"/>
      <c r="LD12" s="2"/>
      <c r="LE12" s="2"/>
      <c r="LF12" s="2"/>
      <c r="LG12" s="2"/>
      <c r="LH12" s="2"/>
      <c r="LI12" s="2"/>
      <c r="LJ12" s="2"/>
      <c r="LK12" s="2"/>
      <c r="LL12" s="2"/>
      <c r="LM12" s="2"/>
      <c r="LN12" s="2"/>
      <c r="LO12" s="2"/>
      <c r="LP12" s="2"/>
      <c r="LQ12" s="2"/>
      <c r="LR12" s="2"/>
      <c r="LS12" s="2"/>
      <c r="LT12" s="2"/>
      <c r="LU12" s="2"/>
      <c r="LV12" s="2"/>
      <c r="LW12" s="2"/>
      <c r="LX12" s="2"/>
      <c r="LY12" s="2"/>
      <c r="LZ12" s="2"/>
      <c r="MA12" s="2"/>
      <c r="MB12" s="2"/>
      <c r="MC12" s="2"/>
      <c r="MD12" s="2"/>
      <c r="ME12" s="2"/>
      <c r="MF12" s="2"/>
      <c r="MG12" s="2"/>
      <c r="MH12" s="2"/>
      <c r="MI12" s="2"/>
      <c r="MJ12" s="2"/>
      <c r="MK12" s="2"/>
      <c r="ML12" s="2"/>
      <c r="MM12" s="2"/>
      <c r="MN12" s="2"/>
      <c r="MO12" s="2"/>
      <c r="MP12" s="2"/>
      <c r="MQ12" s="2"/>
      <c r="MR12" s="2"/>
      <c r="MS12" s="2"/>
      <c r="MT12" s="2"/>
      <c r="MU12" s="2"/>
      <c r="MV12" s="2"/>
      <c r="MW12" s="2"/>
      <c r="MX12" s="2"/>
      <c r="MY12" s="2"/>
      <c r="MZ12" s="2"/>
      <c r="NA12" s="2"/>
      <c r="NB12" s="2"/>
      <c r="NC12" s="2"/>
      <c r="ND12" s="2"/>
      <c r="NE12" s="2"/>
      <c r="NF12" s="2"/>
      <c r="NG12" s="2"/>
      <c r="NH12" s="2"/>
      <c r="NI12" s="2"/>
      <c r="NJ12" s="2"/>
      <c r="NK12" s="2"/>
      <c r="NL12" s="2"/>
      <c r="NM12" s="2"/>
      <c r="NN12" s="2"/>
      <c r="NO12" s="2"/>
      <c r="NP12" s="2"/>
      <c r="NQ12" s="2"/>
      <c r="NR12" s="2"/>
      <c r="NS12" s="2"/>
      <c r="NT12" s="2"/>
      <c r="NU12" s="2"/>
      <c r="NV12" s="2"/>
      <c r="NW12" s="2"/>
      <c r="NX12" s="2"/>
      <c r="NY12" s="2"/>
      <c r="NZ12" s="2"/>
      <c r="OA12" s="2"/>
      <c r="OB12" s="2"/>
      <c r="OC12" s="2"/>
      <c r="OD12" s="2"/>
      <c r="OE12" s="2"/>
      <c r="OF12" s="2"/>
      <c r="OG12" s="2"/>
      <c r="OH12" s="2"/>
      <c r="OI12" s="2"/>
      <c r="OJ12" s="2"/>
      <c r="OK12" s="2"/>
      <c r="OL12" s="2"/>
      <c r="OM12" s="2"/>
      <c r="ON12" s="2"/>
      <c r="OO12" s="2"/>
      <c r="OP12" s="2"/>
      <c r="OQ12" s="2"/>
      <c r="OR12" s="2"/>
      <c r="OS12" s="2"/>
      <c r="OT12" s="2"/>
      <c r="OU12" s="2"/>
      <c r="OV12" s="2"/>
      <c r="OW12" s="2"/>
      <c r="OX12" s="2"/>
      <c r="OY12" s="2"/>
      <c r="OZ12" s="2"/>
      <c r="PA12" s="2"/>
      <c r="PB12" s="2"/>
      <c r="PC12" s="2"/>
      <c r="PD12" s="2"/>
      <c r="PE12" s="2"/>
      <c r="PF12" s="2"/>
      <c r="PG12" s="2"/>
      <c r="PH12" s="2"/>
      <c r="PI12" s="2"/>
      <c r="PJ12" s="2"/>
      <c r="PK12" s="2"/>
      <c r="PL12" s="2"/>
      <c r="PM12" s="2"/>
      <c r="PN12" s="2"/>
      <c r="PO12" s="2"/>
      <c r="PP12" s="2"/>
      <c r="PQ12" s="2"/>
      <c r="PR12" s="2"/>
      <c r="PS12" s="2"/>
      <c r="PT12" s="2"/>
      <c r="PU12" s="2"/>
      <c r="PV12" s="2"/>
      <c r="PW12" s="2"/>
      <c r="PX12" s="2"/>
      <c r="PY12" s="2"/>
      <c r="PZ12" s="2"/>
      <c r="QA12" s="2"/>
      <c r="QB12" s="2"/>
      <c r="QC12" s="2"/>
      <c r="QD12" s="2"/>
      <c r="QE12" s="2"/>
      <c r="QF12" s="2"/>
      <c r="QG12" s="2"/>
      <c r="QH12" s="2"/>
      <c r="QI12" s="2"/>
      <c r="QJ12" s="2"/>
      <c r="QK12" s="2"/>
      <c r="QL12" s="2"/>
      <c r="QM12" s="2"/>
      <c r="QN12" s="2"/>
      <c r="QO12" s="2"/>
      <c r="QP12" s="2"/>
      <c r="QQ12" s="2"/>
      <c r="QR12" s="2"/>
      <c r="QS12" s="2"/>
      <c r="QT12" s="2"/>
      <c r="QU12" s="2"/>
      <c r="QV12" s="2"/>
      <c r="QW12" s="2"/>
      <c r="QX12" s="2"/>
      <c r="QY12" s="2"/>
      <c r="QZ12" s="2"/>
      <c r="RA12" s="2"/>
      <c r="RB12" s="2"/>
      <c r="RC12" s="2"/>
      <c r="RD12" s="2"/>
      <c r="RE12" s="2"/>
      <c r="RF12" s="2"/>
      <c r="RG12" s="2"/>
      <c r="RH12" s="2"/>
      <c r="RI12" s="2"/>
      <c r="RJ12" s="2"/>
      <c r="RK12" s="2"/>
      <c r="RL12" s="2"/>
      <c r="RM12" s="2"/>
      <c r="RN12" s="2"/>
      <c r="RO12" s="2"/>
      <c r="RP12" s="2"/>
      <c r="RQ12" s="2"/>
      <c r="RR12" s="2"/>
      <c r="RS12" s="2"/>
      <c r="RT12" s="2"/>
      <c r="RU12" s="2"/>
      <c r="RV12" s="2"/>
      <c r="RW12" s="2"/>
      <c r="RX12" s="2"/>
      <c r="RY12" s="2"/>
      <c r="RZ12" s="2"/>
      <c r="SA12" s="2"/>
      <c r="SB12" s="2"/>
      <c r="SC12" s="2"/>
      <c r="SD12" s="2"/>
      <c r="SE12" s="2"/>
      <c r="SF12" s="2"/>
      <c r="SG12" s="2"/>
      <c r="SH12" s="2"/>
      <c r="SI12" s="2"/>
      <c r="SJ12" s="2"/>
      <c r="SK12" s="2"/>
      <c r="SL12" s="2"/>
      <c r="SM12" s="2"/>
      <c r="SN12" s="2"/>
      <c r="SO12" s="2"/>
      <c r="SP12" s="2"/>
      <c r="SQ12" s="2"/>
      <c r="SR12" s="2"/>
      <c r="SS12" s="2"/>
      <c r="ST12" s="2"/>
      <c r="SU12" s="2"/>
      <c r="SV12" s="2"/>
      <c r="SW12" s="2"/>
      <c r="SX12" s="2"/>
      <c r="SY12" s="2"/>
      <c r="SZ12" s="2"/>
      <c r="TA12" s="2"/>
      <c r="TB12" s="2"/>
      <c r="TC12" s="2"/>
      <c r="TD12" s="2"/>
      <c r="TE12" s="2"/>
      <c r="TF12" s="2"/>
      <c r="TG12" s="2"/>
      <c r="TH12" s="2"/>
      <c r="TI12" s="2"/>
      <c r="TJ12" s="2"/>
      <c r="TK12" s="2"/>
      <c r="TL12" s="2"/>
      <c r="TM12" s="2"/>
      <c r="TN12" s="2"/>
      <c r="TO12" s="2"/>
      <c r="TP12" s="2"/>
      <c r="TQ12" s="2"/>
      <c r="TR12" s="2"/>
      <c r="TS12" s="2"/>
      <c r="TT12" s="2"/>
      <c r="TU12" s="2"/>
      <c r="TV12" s="2"/>
      <c r="TW12" s="2"/>
      <c r="TX12" s="2"/>
      <c r="TY12" s="2"/>
      <c r="TZ12" s="2"/>
      <c r="UA12" s="2"/>
      <c r="UB12" s="2"/>
      <c r="UC12" s="2"/>
      <c r="UD12" s="2"/>
      <c r="UE12" s="2"/>
      <c r="UF12" s="2"/>
      <c r="UG12" s="2"/>
      <c r="UH12" s="2"/>
      <c r="UI12" s="2"/>
      <c r="UJ12" s="2"/>
      <c r="UK12" s="2"/>
      <c r="UL12" s="2"/>
      <c r="UM12" s="2"/>
      <c r="UN12" s="2"/>
      <c r="UO12" s="2"/>
      <c r="UP12" s="2"/>
      <c r="UQ12" s="2"/>
      <c r="UR12" s="2"/>
      <c r="US12" s="2"/>
      <c r="UT12" s="2"/>
      <c r="UU12" s="2"/>
      <c r="UV12" s="2"/>
      <c r="UW12" s="2"/>
      <c r="UX12" s="2"/>
      <c r="UY12" s="2"/>
      <c r="UZ12" s="2"/>
      <c r="VA12" s="2"/>
      <c r="VB12" s="2"/>
      <c r="VC12" s="2"/>
      <c r="VD12" s="2"/>
      <c r="VE12" s="2"/>
      <c r="VF12" s="2"/>
      <c r="VG12" s="2"/>
      <c r="VH12" s="2"/>
      <c r="VI12" s="2"/>
      <c r="VJ12" s="2"/>
      <c r="VK12" s="2"/>
      <c r="VL12" s="2"/>
      <c r="VM12" s="2"/>
      <c r="VN12" s="2"/>
      <c r="VO12" s="2"/>
      <c r="VP12" s="2"/>
      <c r="VQ12" s="2"/>
      <c r="VR12" s="2"/>
      <c r="VS12" s="2"/>
      <c r="VT12" s="2"/>
      <c r="VU12" s="2"/>
      <c r="VV12" s="2"/>
      <c r="VW12" s="2"/>
      <c r="VX12" s="2"/>
      <c r="VY12" s="2"/>
      <c r="VZ12" s="2"/>
      <c r="WA12" s="2"/>
      <c r="WB12" s="2"/>
      <c r="WC12" s="2"/>
      <c r="WD12" s="2"/>
      <c r="WE12" s="2"/>
      <c r="WF12" s="2"/>
      <c r="WG12" s="2"/>
      <c r="WH12" s="2"/>
      <c r="WI12" s="2"/>
      <c r="WJ12" s="2"/>
      <c r="WK12" s="2"/>
      <c r="WL12" s="2"/>
      <c r="WM12" s="2"/>
      <c r="WN12" s="2"/>
      <c r="WO12" s="2"/>
      <c r="WP12" s="2"/>
      <c r="WQ12" s="2"/>
      <c r="WR12" s="2"/>
      <c r="WS12" s="2"/>
      <c r="WT12" s="2"/>
      <c r="WU12" s="2"/>
      <c r="WV12" s="2"/>
      <c r="WW12" s="2"/>
      <c r="WX12" s="2"/>
      <c r="WY12" s="2"/>
      <c r="WZ12" s="2"/>
      <c r="XA12" s="2"/>
      <c r="XB12" s="2"/>
    </row>
    <row r="13" spans="2:626" s="7" customFormat="1" ht="30" customHeight="1" x14ac:dyDescent="0.25">
      <c r="B13" s="17" t="s">
        <v>106</v>
      </c>
      <c r="C13" s="20">
        <f>МНТРГ!BX15</f>
        <v>53</v>
      </c>
      <c r="D13" s="21">
        <f>МНТРГ!BY15</f>
        <v>80.303030303030297</v>
      </c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2"/>
      <c r="NE13" s="2"/>
      <c r="NF13" s="2"/>
      <c r="NG13" s="2"/>
      <c r="NH13" s="2"/>
      <c r="NI13" s="2"/>
      <c r="NJ13" s="2"/>
      <c r="NK13" s="2"/>
      <c r="NL13" s="2"/>
      <c r="NM13" s="2"/>
      <c r="NN13" s="2"/>
      <c r="NO13" s="2"/>
      <c r="NP13" s="2"/>
      <c r="NQ13" s="2"/>
      <c r="NR13" s="2"/>
      <c r="NS13" s="2"/>
      <c r="NT13" s="2"/>
      <c r="NU13" s="2"/>
      <c r="NV13" s="2"/>
      <c r="NW13" s="2"/>
      <c r="NX13" s="2"/>
      <c r="NY13" s="2"/>
      <c r="NZ13" s="2"/>
      <c r="OA13" s="2"/>
      <c r="OB13" s="2"/>
      <c r="OC13" s="2"/>
      <c r="OD13" s="2"/>
      <c r="OE13" s="2"/>
      <c r="OF13" s="2"/>
      <c r="OG13" s="2"/>
      <c r="OH13" s="2"/>
      <c r="OI13" s="2"/>
      <c r="OJ13" s="2"/>
      <c r="OK13" s="2"/>
      <c r="OL13" s="2"/>
      <c r="OM13" s="2"/>
      <c r="ON13" s="2"/>
      <c r="OO13" s="2"/>
      <c r="OP13" s="2"/>
      <c r="OQ13" s="2"/>
      <c r="OR13" s="2"/>
      <c r="OS13" s="2"/>
      <c r="OT13" s="2"/>
      <c r="OU13" s="2"/>
      <c r="OV13" s="2"/>
      <c r="OW13" s="2"/>
      <c r="OX13" s="2"/>
      <c r="OY13" s="2"/>
      <c r="OZ13" s="2"/>
      <c r="PA13" s="2"/>
      <c r="PB13" s="2"/>
      <c r="PC13" s="2"/>
      <c r="PD13" s="2"/>
      <c r="PE13" s="2"/>
      <c r="PF13" s="2"/>
      <c r="PG13" s="2"/>
      <c r="PH13" s="2"/>
      <c r="PI13" s="2"/>
      <c r="PJ13" s="2"/>
      <c r="PK13" s="2"/>
      <c r="PL13" s="2"/>
      <c r="PM13" s="2"/>
      <c r="PN13" s="2"/>
      <c r="PO13" s="2"/>
      <c r="PP13" s="2"/>
      <c r="PQ13" s="2"/>
      <c r="PR13" s="2"/>
      <c r="PS13" s="2"/>
      <c r="PT13" s="2"/>
      <c r="PU13" s="2"/>
      <c r="PV13" s="2"/>
      <c r="PW13" s="2"/>
      <c r="PX13" s="2"/>
      <c r="PY13" s="2"/>
      <c r="PZ13" s="2"/>
      <c r="QA13" s="2"/>
      <c r="QB13" s="2"/>
      <c r="QC13" s="2"/>
      <c r="QD13" s="2"/>
      <c r="QE13" s="2"/>
      <c r="QF13" s="2"/>
      <c r="QG13" s="2"/>
      <c r="QH13" s="2"/>
      <c r="QI13" s="2"/>
      <c r="QJ13" s="2"/>
      <c r="QK13" s="2"/>
      <c r="QL13" s="2"/>
      <c r="QM13" s="2"/>
      <c r="QN13" s="2"/>
      <c r="QO13" s="2"/>
      <c r="QP13" s="2"/>
      <c r="QQ13" s="2"/>
      <c r="QR13" s="2"/>
      <c r="QS13" s="2"/>
      <c r="QT13" s="2"/>
      <c r="QU13" s="2"/>
      <c r="QV13" s="2"/>
      <c r="QW13" s="2"/>
      <c r="QX13" s="2"/>
      <c r="QY13" s="2"/>
      <c r="QZ13" s="2"/>
      <c r="RA13" s="2"/>
      <c r="RB13" s="2"/>
      <c r="RC13" s="2"/>
      <c r="RD13" s="2"/>
      <c r="RE13" s="2"/>
      <c r="RF13" s="2"/>
      <c r="RG13" s="2"/>
      <c r="RH13" s="2"/>
      <c r="RI13" s="2"/>
      <c r="RJ13" s="2"/>
      <c r="RK13" s="2"/>
      <c r="RL13" s="2"/>
      <c r="RM13" s="2"/>
      <c r="RN13" s="2"/>
      <c r="RO13" s="2"/>
      <c r="RP13" s="2"/>
      <c r="RQ13" s="2"/>
      <c r="RR13" s="2"/>
      <c r="RS13" s="2"/>
      <c r="RT13" s="2"/>
      <c r="RU13" s="2"/>
      <c r="RV13" s="2"/>
      <c r="RW13" s="2"/>
      <c r="RX13" s="2"/>
      <c r="RY13" s="2"/>
      <c r="RZ13" s="2"/>
      <c r="SA13" s="2"/>
      <c r="SB13" s="2"/>
      <c r="SC13" s="2"/>
      <c r="SD13" s="2"/>
      <c r="SE13" s="2"/>
      <c r="SF13" s="2"/>
      <c r="SG13" s="2"/>
      <c r="SH13" s="2"/>
      <c r="SI13" s="2"/>
      <c r="SJ13" s="2"/>
      <c r="SK13" s="2"/>
      <c r="SL13" s="2"/>
      <c r="SM13" s="2"/>
      <c r="SN13" s="2"/>
      <c r="SO13" s="2"/>
      <c r="SP13" s="2"/>
      <c r="SQ13" s="2"/>
      <c r="SR13" s="2"/>
      <c r="SS13" s="2"/>
      <c r="ST13" s="2"/>
      <c r="SU13" s="2"/>
      <c r="SV13" s="2"/>
      <c r="SW13" s="2"/>
      <c r="SX13" s="2"/>
      <c r="SY13" s="2"/>
      <c r="SZ13" s="2"/>
      <c r="TA13" s="2"/>
      <c r="TB13" s="2"/>
      <c r="TC13" s="2"/>
      <c r="TD13" s="2"/>
      <c r="TE13" s="2"/>
      <c r="TF13" s="2"/>
      <c r="TG13" s="2"/>
      <c r="TH13" s="2"/>
      <c r="TI13" s="2"/>
      <c r="TJ13" s="2"/>
      <c r="TK13" s="2"/>
      <c r="TL13" s="2"/>
      <c r="TM13" s="2"/>
      <c r="TN13" s="2"/>
      <c r="TO13" s="2"/>
      <c r="TP13" s="2"/>
      <c r="TQ13" s="2"/>
      <c r="TR13" s="2"/>
      <c r="TS13" s="2"/>
      <c r="TT13" s="2"/>
      <c r="TU13" s="2"/>
      <c r="TV13" s="2"/>
      <c r="TW13" s="2"/>
      <c r="TX13" s="2"/>
      <c r="TY13" s="2"/>
      <c r="TZ13" s="2"/>
      <c r="UA13" s="2"/>
      <c r="UB13" s="2"/>
      <c r="UC13" s="2"/>
      <c r="UD13" s="2"/>
      <c r="UE13" s="2"/>
      <c r="UF13" s="2"/>
      <c r="UG13" s="2"/>
      <c r="UH13" s="2"/>
      <c r="UI13" s="2"/>
      <c r="UJ13" s="2"/>
      <c r="UK13" s="2"/>
      <c r="UL13" s="2"/>
      <c r="UM13" s="2"/>
      <c r="UN13" s="2"/>
      <c r="UO13" s="2"/>
      <c r="UP13" s="2"/>
      <c r="UQ13" s="2"/>
      <c r="UR13" s="2"/>
      <c r="US13" s="2"/>
      <c r="UT13" s="2"/>
      <c r="UU13" s="2"/>
      <c r="UV13" s="2"/>
      <c r="UW13" s="2"/>
      <c r="UX13" s="2"/>
      <c r="UY13" s="2"/>
      <c r="UZ13" s="2"/>
      <c r="VA13" s="2"/>
      <c r="VB13" s="2"/>
      <c r="VC13" s="2"/>
      <c r="VD13" s="2"/>
      <c r="VE13" s="2"/>
      <c r="VF13" s="2"/>
      <c r="VG13" s="2"/>
      <c r="VH13" s="2"/>
      <c r="VI13" s="2"/>
      <c r="VJ13" s="2"/>
      <c r="VK13" s="2"/>
      <c r="VL13" s="2"/>
      <c r="VM13" s="2"/>
      <c r="VN13" s="2"/>
      <c r="VO13" s="2"/>
      <c r="VP13" s="2"/>
      <c r="VQ13" s="2"/>
      <c r="VR13" s="2"/>
      <c r="VS13" s="2"/>
      <c r="VT13" s="2"/>
      <c r="VU13" s="2"/>
      <c r="VV13" s="2"/>
      <c r="VW13" s="2"/>
      <c r="VX13" s="2"/>
      <c r="VY13" s="2"/>
      <c r="VZ13" s="2"/>
      <c r="WA13" s="2"/>
      <c r="WB13" s="2"/>
      <c r="WC13" s="2"/>
      <c r="WD13" s="2"/>
      <c r="WE13" s="2"/>
      <c r="WF13" s="2"/>
      <c r="WG13" s="2"/>
      <c r="WH13" s="2"/>
      <c r="WI13" s="2"/>
      <c r="WJ13" s="2"/>
      <c r="WK13" s="2"/>
      <c r="WL13" s="2"/>
      <c r="WM13" s="2"/>
      <c r="WN13" s="2"/>
      <c r="WO13" s="2"/>
      <c r="WP13" s="2"/>
      <c r="WQ13" s="2"/>
      <c r="WR13" s="2"/>
      <c r="WS13" s="2"/>
      <c r="WT13" s="2"/>
      <c r="WU13" s="2"/>
      <c r="WV13" s="2"/>
      <c r="WW13" s="2"/>
      <c r="WX13" s="2"/>
      <c r="WY13" s="2"/>
      <c r="WZ13" s="2"/>
      <c r="XA13" s="2"/>
      <c r="XB13" s="2"/>
    </row>
    <row r="14" spans="2:626" s="7" customFormat="1" ht="30" customHeight="1" x14ac:dyDescent="0.25">
      <c r="B14" s="18" t="s">
        <v>120</v>
      </c>
      <c r="C14" s="20">
        <f>МНТРГ!BX19</f>
        <v>64</v>
      </c>
      <c r="D14" s="21">
        <f>МНТРГ!BY19</f>
        <v>96.969696969696969</v>
      </c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  <c r="IV14" s="2"/>
      <c r="IW14" s="2"/>
      <c r="IX14" s="2"/>
      <c r="IY14" s="2"/>
      <c r="IZ14" s="2"/>
      <c r="JA14" s="2"/>
      <c r="JB14" s="2"/>
      <c r="JC14" s="2"/>
      <c r="JD14" s="2"/>
      <c r="JE14" s="2"/>
      <c r="JF14" s="2"/>
      <c r="JG14" s="2"/>
      <c r="JH14" s="2"/>
      <c r="JI14" s="2"/>
      <c r="JJ14" s="2"/>
      <c r="JK14" s="2"/>
      <c r="JL14" s="2"/>
      <c r="JM14" s="2"/>
      <c r="JN14" s="2"/>
      <c r="JO14" s="2"/>
      <c r="JP14" s="2"/>
      <c r="JQ14" s="2"/>
      <c r="JR14" s="2"/>
      <c r="JS14" s="2"/>
      <c r="JT14" s="2"/>
      <c r="JU14" s="2"/>
      <c r="JV14" s="2"/>
      <c r="JW14" s="2"/>
      <c r="JX14" s="2"/>
      <c r="JY14" s="2"/>
      <c r="JZ14" s="2"/>
      <c r="KA14" s="2"/>
      <c r="KB14" s="2"/>
      <c r="KC14" s="2"/>
      <c r="KD14" s="2"/>
      <c r="KE14" s="2"/>
      <c r="KF14" s="2"/>
      <c r="KG14" s="2"/>
      <c r="KH14" s="2"/>
      <c r="KI14" s="2"/>
      <c r="KJ14" s="2"/>
      <c r="KK14" s="2"/>
      <c r="KL14" s="2"/>
      <c r="KM14" s="2"/>
      <c r="KN14" s="2"/>
      <c r="KO14" s="2"/>
      <c r="KP14" s="2"/>
      <c r="KQ14" s="2"/>
      <c r="KR14" s="2"/>
      <c r="KS14" s="2"/>
      <c r="KT14" s="2"/>
      <c r="KU14" s="2"/>
      <c r="KV14" s="2"/>
      <c r="KW14" s="2"/>
      <c r="KX14" s="2"/>
      <c r="KY14" s="2"/>
      <c r="KZ14" s="2"/>
      <c r="LA14" s="2"/>
      <c r="LB14" s="2"/>
      <c r="LC14" s="2"/>
      <c r="LD14" s="2"/>
      <c r="LE14" s="2"/>
      <c r="LF14" s="2"/>
      <c r="LG14" s="2"/>
      <c r="LH14" s="2"/>
      <c r="LI14" s="2"/>
      <c r="LJ14" s="2"/>
      <c r="LK14" s="2"/>
      <c r="LL14" s="2"/>
      <c r="LM14" s="2"/>
      <c r="LN14" s="2"/>
      <c r="LO14" s="2"/>
      <c r="LP14" s="2"/>
      <c r="LQ14" s="2"/>
      <c r="LR14" s="2"/>
      <c r="LS14" s="2"/>
      <c r="LT14" s="2"/>
      <c r="LU14" s="2"/>
      <c r="LV14" s="2"/>
      <c r="LW14" s="2"/>
      <c r="LX14" s="2"/>
      <c r="LY14" s="2"/>
      <c r="LZ14" s="2"/>
      <c r="MA14" s="2"/>
      <c r="MB14" s="2"/>
      <c r="MC14" s="2"/>
      <c r="MD14" s="2"/>
      <c r="ME14" s="2"/>
      <c r="MF14" s="2"/>
      <c r="MG14" s="2"/>
      <c r="MH14" s="2"/>
      <c r="MI14" s="2"/>
      <c r="MJ14" s="2"/>
      <c r="MK14" s="2"/>
      <c r="ML14" s="2"/>
      <c r="MM14" s="2"/>
      <c r="MN14" s="2"/>
      <c r="MO14" s="2"/>
      <c r="MP14" s="2"/>
      <c r="MQ14" s="2"/>
      <c r="MR14" s="2"/>
      <c r="MS14" s="2"/>
      <c r="MT14" s="2"/>
      <c r="MU14" s="2"/>
      <c r="MV14" s="2"/>
      <c r="MW14" s="2"/>
      <c r="MX14" s="2"/>
      <c r="MY14" s="2"/>
      <c r="MZ14" s="2"/>
      <c r="NA14" s="2"/>
      <c r="NB14" s="2"/>
      <c r="NC14" s="2"/>
      <c r="ND14" s="2"/>
      <c r="NE14" s="2"/>
      <c r="NF14" s="2"/>
      <c r="NG14" s="2"/>
      <c r="NH14" s="2"/>
      <c r="NI14" s="2"/>
      <c r="NJ14" s="2"/>
      <c r="NK14" s="2"/>
      <c r="NL14" s="2"/>
      <c r="NM14" s="2"/>
      <c r="NN14" s="2"/>
      <c r="NO14" s="2"/>
      <c r="NP14" s="2"/>
      <c r="NQ14" s="2"/>
      <c r="NR14" s="2"/>
      <c r="NS14" s="2"/>
      <c r="NT14" s="2"/>
      <c r="NU14" s="2"/>
      <c r="NV14" s="2"/>
      <c r="NW14" s="2"/>
      <c r="NX14" s="2"/>
      <c r="NY14" s="2"/>
      <c r="NZ14" s="2"/>
      <c r="OA14" s="2"/>
      <c r="OB14" s="2"/>
      <c r="OC14" s="2"/>
      <c r="OD14" s="2"/>
      <c r="OE14" s="2"/>
      <c r="OF14" s="2"/>
      <c r="OG14" s="2"/>
      <c r="OH14" s="2"/>
      <c r="OI14" s="2"/>
      <c r="OJ14" s="2"/>
      <c r="OK14" s="2"/>
      <c r="OL14" s="2"/>
      <c r="OM14" s="2"/>
      <c r="ON14" s="2"/>
      <c r="OO14" s="2"/>
      <c r="OP14" s="2"/>
      <c r="OQ14" s="2"/>
      <c r="OR14" s="2"/>
      <c r="OS14" s="2"/>
      <c r="OT14" s="2"/>
      <c r="OU14" s="2"/>
      <c r="OV14" s="2"/>
      <c r="OW14" s="2"/>
      <c r="OX14" s="2"/>
      <c r="OY14" s="2"/>
      <c r="OZ14" s="2"/>
      <c r="PA14" s="2"/>
      <c r="PB14" s="2"/>
      <c r="PC14" s="2"/>
      <c r="PD14" s="2"/>
      <c r="PE14" s="2"/>
      <c r="PF14" s="2"/>
      <c r="PG14" s="2"/>
      <c r="PH14" s="2"/>
      <c r="PI14" s="2"/>
      <c r="PJ14" s="2"/>
      <c r="PK14" s="2"/>
      <c r="PL14" s="2"/>
      <c r="PM14" s="2"/>
      <c r="PN14" s="2"/>
      <c r="PO14" s="2"/>
      <c r="PP14" s="2"/>
      <c r="PQ14" s="2"/>
      <c r="PR14" s="2"/>
      <c r="PS14" s="2"/>
      <c r="PT14" s="2"/>
      <c r="PU14" s="2"/>
      <c r="PV14" s="2"/>
      <c r="PW14" s="2"/>
      <c r="PX14" s="2"/>
      <c r="PY14" s="2"/>
      <c r="PZ14" s="2"/>
      <c r="QA14" s="2"/>
      <c r="QB14" s="2"/>
      <c r="QC14" s="2"/>
      <c r="QD14" s="2"/>
      <c r="QE14" s="2"/>
      <c r="QF14" s="2"/>
      <c r="QG14" s="2"/>
      <c r="QH14" s="2"/>
      <c r="QI14" s="2"/>
      <c r="QJ14" s="2"/>
      <c r="QK14" s="2"/>
      <c r="QL14" s="2"/>
      <c r="QM14" s="2"/>
      <c r="QN14" s="2"/>
      <c r="QO14" s="2"/>
      <c r="QP14" s="2"/>
      <c r="QQ14" s="2"/>
      <c r="QR14" s="2"/>
      <c r="QS14" s="2"/>
      <c r="QT14" s="2"/>
      <c r="QU14" s="2"/>
      <c r="QV14" s="2"/>
      <c r="QW14" s="2"/>
      <c r="QX14" s="2"/>
      <c r="QY14" s="2"/>
      <c r="QZ14" s="2"/>
      <c r="RA14" s="2"/>
      <c r="RB14" s="2"/>
      <c r="RC14" s="2"/>
      <c r="RD14" s="2"/>
      <c r="RE14" s="2"/>
      <c r="RF14" s="2"/>
      <c r="RG14" s="2"/>
      <c r="RH14" s="2"/>
      <c r="RI14" s="2"/>
      <c r="RJ14" s="2"/>
      <c r="RK14" s="2"/>
      <c r="RL14" s="2"/>
      <c r="RM14" s="2"/>
      <c r="RN14" s="2"/>
      <c r="RO14" s="2"/>
      <c r="RP14" s="2"/>
      <c r="RQ14" s="2"/>
      <c r="RR14" s="2"/>
      <c r="RS14" s="2"/>
      <c r="RT14" s="2"/>
      <c r="RU14" s="2"/>
      <c r="RV14" s="2"/>
      <c r="RW14" s="2"/>
      <c r="RX14" s="2"/>
      <c r="RY14" s="2"/>
      <c r="RZ14" s="2"/>
      <c r="SA14" s="2"/>
      <c r="SB14" s="2"/>
      <c r="SC14" s="2"/>
      <c r="SD14" s="2"/>
      <c r="SE14" s="2"/>
      <c r="SF14" s="2"/>
      <c r="SG14" s="2"/>
      <c r="SH14" s="2"/>
      <c r="SI14" s="2"/>
      <c r="SJ14" s="2"/>
      <c r="SK14" s="2"/>
      <c r="SL14" s="2"/>
      <c r="SM14" s="2"/>
      <c r="SN14" s="2"/>
      <c r="SO14" s="2"/>
      <c r="SP14" s="2"/>
      <c r="SQ14" s="2"/>
      <c r="SR14" s="2"/>
      <c r="SS14" s="2"/>
      <c r="ST14" s="2"/>
      <c r="SU14" s="2"/>
      <c r="SV14" s="2"/>
      <c r="SW14" s="2"/>
      <c r="SX14" s="2"/>
      <c r="SY14" s="2"/>
      <c r="SZ14" s="2"/>
      <c r="TA14" s="2"/>
      <c r="TB14" s="2"/>
      <c r="TC14" s="2"/>
      <c r="TD14" s="2"/>
      <c r="TE14" s="2"/>
      <c r="TF14" s="2"/>
      <c r="TG14" s="2"/>
      <c r="TH14" s="2"/>
      <c r="TI14" s="2"/>
      <c r="TJ14" s="2"/>
      <c r="TK14" s="2"/>
      <c r="TL14" s="2"/>
      <c r="TM14" s="2"/>
      <c r="TN14" s="2"/>
      <c r="TO14" s="2"/>
      <c r="TP14" s="2"/>
      <c r="TQ14" s="2"/>
      <c r="TR14" s="2"/>
      <c r="TS14" s="2"/>
      <c r="TT14" s="2"/>
      <c r="TU14" s="2"/>
      <c r="TV14" s="2"/>
      <c r="TW14" s="2"/>
      <c r="TX14" s="2"/>
      <c r="TY14" s="2"/>
      <c r="TZ14" s="2"/>
      <c r="UA14" s="2"/>
      <c r="UB14" s="2"/>
      <c r="UC14" s="2"/>
      <c r="UD14" s="2"/>
      <c r="UE14" s="2"/>
      <c r="UF14" s="2"/>
      <c r="UG14" s="2"/>
      <c r="UH14" s="2"/>
      <c r="UI14" s="2"/>
      <c r="UJ14" s="2"/>
      <c r="UK14" s="2"/>
      <c r="UL14" s="2"/>
      <c r="UM14" s="2"/>
      <c r="UN14" s="2"/>
      <c r="UO14" s="2"/>
      <c r="UP14" s="2"/>
      <c r="UQ14" s="2"/>
      <c r="UR14" s="2"/>
      <c r="US14" s="2"/>
      <c r="UT14" s="2"/>
      <c r="UU14" s="2"/>
      <c r="UV14" s="2"/>
      <c r="UW14" s="2"/>
      <c r="UX14" s="2"/>
      <c r="UY14" s="2"/>
      <c r="UZ14" s="2"/>
      <c r="VA14" s="2"/>
      <c r="VB14" s="2"/>
      <c r="VC14" s="2"/>
      <c r="VD14" s="2"/>
      <c r="VE14" s="2"/>
      <c r="VF14" s="2"/>
      <c r="VG14" s="2"/>
      <c r="VH14" s="2"/>
      <c r="VI14" s="2"/>
      <c r="VJ14" s="2"/>
      <c r="VK14" s="2"/>
      <c r="VL14" s="2"/>
      <c r="VM14" s="2"/>
      <c r="VN14" s="2"/>
      <c r="VO14" s="2"/>
      <c r="VP14" s="2"/>
      <c r="VQ14" s="2"/>
      <c r="VR14" s="2"/>
      <c r="VS14" s="2"/>
      <c r="VT14" s="2"/>
      <c r="VU14" s="2"/>
      <c r="VV14" s="2"/>
      <c r="VW14" s="2"/>
      <c r="VX14" s="2"/>
      <c r="VY14" s="2"/>
      <c r="VZ14" s="2"/>
      <c r="WA14" s="2"/>
      <c r="WB14" s="2"/>
      <c r="WC14" s="2"/>
      <c r="WD14" s="2"/>
      <c r="WE14" s="2"/>
      <c r="WF14" s="2"/>
      <c r="WG14" s="2"/>
      <c r="WH14" s="2"/>
      <c r="WI14" s="2"/>
      <c r="WJ14" s="2"/>
      <c r="WK14" s="2"/>
      <c r="WL14" s="2"/>
      <c r="WM14" s="2"/>
      <c r="WN14" s="2"/>
      <c r="WO14" s="2"/>
      <c r="WP14" s="2"/>
      <c r="WQ14" s="2"/>
      <c r="WR14" s="2"/>
      <c r="WS14" s="2"/>
      <c r="WT14" s="2"/>
      <c r="WU14" s="2"/>
      <c r="WV14" s="2"/>
      <c r="WW14" s="2"/>
      <c r="WX14" s="2"/>
      <c r="WY14" s="2"/>
      <c r="WZ14" s="2"/>
      <c r="XA14" s="2"/>
      <c r="XB14" s="2"/>
    </row>
    <row r="15" spans="2:626" s="7" customFormat="1" ht="30" customHeight="1" x14ac:dyDescent="0.25">
      <c r="B15" s="19" t="s">
        <v>107</v>
      </c>
      <c r="C15" s="20">
        <f>МНТРГ!BX16</f>
        <v>48</v>
      </c>
      <c r="D15" s="21">
        <f>МНТРГ!BY16</f>
        <v>72.727272727272734</v>
      </c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  <c r="IW15" s="2"/>
      <c r="IX15" s="2"/>
      <c r="IY15" s="2"/>
      <c r="IZ15" s="2"/>
      <c r="JA15" s="2"/>
      <c r="JB15" s="2"/>
      <c r="JC15" s="2"/>
      <c r="JD15" s="2"/>
      <c r="JE15" s="2"/>
      <c r="JF15" s="2"/>
      <c r="JG15" s="2"/>
      <c r="JH15" s="2"/>
      <c r="JI15" s="2"/>
      <c r="JJ15" s="2"/>
      <c r="JK15" s="2"/>
      <c r="JL15" s="2"/>
      <c r="JM15" s="2"/>
      <c r="JN15" s="2"/>
      <c r="JO15" s="2"/>
      <c r="JP15" s="2"/>
      <c r="JQ15" s="2"/>
      <c r="JR15" s="2"/>
      <c r="JS15" s="2"/>
      <c r="JT15" s="2"/>
      <c r="JU15" s="2"/>
      <c r="JV15" s="2"/>
      <c r="JW15" s="2"/>
      <c r="JX15" s="2"/>
      <c r="JY15" s="2"/>
      <c r="JZ15" s="2"/>
      <c r="KA15" s="2"/>
      <c r="KB15" s="2"/>
      <c r="KC15" s="2"/>
      <c r="KD15" s="2"/>
      <c r="KE15" s="2"/>
      <c r="KF15" s="2"/>
      <c r="KG15" s="2"/>
      <c r="KH15" s="2"/>
      <c r="KI15" s="2"/>
      <c r="KJ15" s="2"/>
      <c r="KK15" s="2"/>
      <c r="KL15" s="2"/>
      <c r="KM15" s="2"/>
      <c r="KN15" s="2"/>
      <c r="KO15" s="2"/>
      <c r="KP15" s="2"/>
      <c r="KQ15" s="2"/>
      <c r="KR15" s="2"/>
      <c r="KS15" s="2"/>
      <c r="KT15" s="2"/>
      <c r="KU15" s="2"/>
      <c r="KV15" s="2"/>
      <c r="KW15" s="2"/>
      <c r="KX15" s="2"/>
      <c r="KY15" s="2"/>
      <c r="KZ15" s="2"/>
      <c r="LA15" s="2"/>
      <c r="LB15" s="2"/>
      <c r="LC15" s="2"/>
      <c r="LD15" s="2"/>
      <c r="LE15" s="2"/>
      <c r="LF15" s="2"/>
      <c r="LG15" s="2"/>
      <c r="LH15" s="2"/>
      <c r="LI15" s="2"/>
      <c r="LJ15" s="2"/>
      <c r="LK15" s="2"/>
      <c r="LL15" s="2"/>
      <c r="LM15" s="2"/>
      <c r="LN15" s="2"/>
      <c r="LO15" s="2"/>
      <c r="LP15" s="2"/>
      <c r="LQ15" s="2"/>
      <c r="LR15" s="2"/>
      <c r="LS15" s="2"/>
      <c r="LT15" s="2"/>
      <c r="LU15" s="2"/>
      <c r="LV15" s="2"/>
      <c r="LW15" s="2"/>
      <c r="LX15" s="2"/>
      <c r="LY15" s="2"/>
      <c r="LZ15" s="2"/>
      <c r="MA15" s="2"/>
      <c r="MB15" s="2"/>
      <c r="MC15" s="2"/>
      <c r="MD15" s="2"/>
      <c r="ME15" s="2"/>
      <c r="MF15" s="2"/>
      <c r="MG15" s="2"/>
      <c r="MH15" s="2"/>
      <c r="MI15" s="2"/>
      <c r="MJ15" s="2"/>
      <c r="MK15" s="2"/>
      <c r="ML15" s="2"/>
      <c r="MM15" s="2"/>
      <c r="MN15" s="2"/>
      <c r="MO15" s="2"/>
      <c r="MP15" s="2"/>
      <c r="MQ15" s="2"/>
      <c r="MR15" s="2"/>
      <c r="MS15" s="2"/>
      <c r="MT15" s="2"/>
      <c r="MU15" s="2"/>
      <c r="MV15" s="2"/>
      <c r="MW15" s="2"/>
      <c r="MX15" s="2"/>
      <c r="MY15" s="2"/>
      <c r="MZ15" s="2"/>
      <c r="NA15" s="2"/>
      <c r="NB15" s="2"/>
      <c r="NC15" s="2"/>
      <c r="ND15" s="2"/>
      <c r="NE15" s="2"/>
      <c r="NF15" s="2"/>
      <c r="NG15" s="2"/>
      <c r="NH15" s="2"/>
      <c r="NI15" s="2"/>
      <c r="NJ15" s="2"/>
      <c r="NK15" s="2"/>
      <c r="NL15" s="2"/>
      <c r="NM15" s="2"/>
      <c r="NN15" s="2"/>
      <c r="NO15" s="2"/>
      <c r="NP15" s="2"/>
      <c r="NQ15" s="2"/>
      <c r="NR15" s="2"/>
      <c r="NS15" s="2"/>
      <c r="NT15" s="2"/>
      <c r="NU15" s="2"/>
      <c r="NV15" s="2"/>
      <c r="NW15" s="2"/>
      <c r="NX15" s="2"/>
      <c r="NY15" s="2"/>
      <c r="NZ15" s="2"/>
      <c r="OA15" s="2"/>
      <c r="OB15" s="2"/>
      <c r="OC15" s="2"/>
      <c r="OD15" s="2"/>
      <c r="OE15" s="2"/>
      <c r="OF15" s="2"/>
      <c r="OG15" s="2"/>
      <c r="OH15" s="2"/>
      <c r="OI15" s="2"/>
      <c r="OJ15" s="2"/>
      <c r="OK15" s="2"/>
      <c r="OL15" s="2"/>
      <c r="OM15" s="2"/>
      <c r="ON15" s="2"/>
      <c r="OO15" s="2"/>
      <c r="OP15" s="2"/>
      <c r="OQ15" s="2"/>
      <c r="OR15" s="2"/>
      <c r="OS15" s="2"/>
      <c r="OT15" s="2"/>
      <c r="OU15" s="2"/>
      <c r="OV15" s="2"/>
      <c r="OW15" s="2"/>
      <c r="OX15" s="2"/>
      <c r="OY15" s="2"/>
      <c r="OZ15" s="2"/>
      <c r="PA15" s="2"/>
      <c r="PB15" s="2"/>
      <c r="PC15" s="2"/>
      <c r="PD15" s="2"/>
      <c r="PE15" s="2"/>
      <c r="PF15" s="2"/>
      <c r="PG15" s="2"/>
      <c r="PH15" s="2"/>
      <c r="PI15" s="2"/>
      <c r="PJ15" s="2"/>
      <c r="PK15" s="2"/>
      <c r="PL15" s="2"/>
      <c r="PM15" s="2"/>
      <c r="PN15" s="2"/>
      <c r="PO15" s="2"/>
      <c r="PP15" s="2"/>
      <c r="PQ15" s="2"/>
      <c r="PR15" s="2"/>
      <c r="PS15" s="2"/>
      <c r="PT15" s="2"/>
      <c r="PU15" s="2"/>
      <c r="PV15" s="2"/>
      <c r="PW15" s="2"/>
      <c r="PX15" s="2"/>
      <c r="PY15" s="2"/>
      <c r="PZ15" s="2"/>
      <c r="QA15" s="2"/>
      <c r="QB15" s="2"/>
      <c r="QC15" s="2"/>
      <c r="QD15" s="2"/>
      <c r="QE15" s="2"/>
      <c r="QF15" s="2"/>
      <c r="QG15" s="2"/>
      <c r="QH15" s="2"/>
      <c r="QI15" s="2"/>
      <c r="QJ15" s="2"/>
      <c r="QK15" s="2"/>
      <c r="QL15" s="2"/>
      <c r="QM15" s="2"/>
      <c r="QN15" s="2"/>
      <c r="QO15" s="2"/>
      <c r="QP15" s="2"/>
      <c r="QQ15" s="2"/>
      <c r="QR15" s="2"/>
      <c r="QS15" s="2"/>
      <c r="QT15" s="2"/>
      <c r="QU15" s="2"/>
      <c r="QV15" s="2"/>
      <c r="QW15" s="2"/>
      <c r="QX15" s="2"/>
      <c r="QY15" s="2"/>
      <c r="QZ15" s="2"/>
      <c r="RA15" s="2"/>
      <c r="RB15" s="2"/>
      <c r="RC15" s="2"/>
      <c r="RD15" s="2"/>
      <c r="RE15" s="2"/>
      <c r="RF15" s="2"/>
      <c r="RG15" s="2"/>
      <c r="RH15" s="2"/>
      <c r="RI15" s="2"/>
      <c r="RJ15" s="2"/>
      <c r="RK15" s="2"/>
      <c r="RL15" s="2"/>
      <c r="RM15" s="2"/>
      <c r="RN15" s="2"/>
      <c r="RO15" s="2"/>
      <c r="RP15" s="2"/>
      <c r="RQ15" s="2"/>
      <c r="RR15" s="2"/>
      <c r="RS15" s="2"/>
      <c r="RT15" s="2"/>
      <c r="RU15" s="2"/>
      <c r="RV15" s="2"/>
      <c r="RW15" s="2"/>
      <c r="RX15" s="2"/>
      <c r="RY15" s="2"/>
      <c r="RZ15" s="2"/>
      <c r="SA15" s="2"/>
      <c r="SB15" s="2"/>
      <c r="SC15" s="2"/>
      <c r="SD15" s="2"/>
      <c r="SE15" s="2"/>
      <c r="SF15" s="2"/>
      <c r="SG15" s="2"/>
      <c r="SH15" s="2"/>
      <c r="SI15" s="2"/>
      <c r="SJ15" s="2"/>
      <c r="SK15" s="2"/>
      <c r="SL15" s="2"/>
      <c r="SM15" s="2"/>
      <c r="SN15" s="2"/>
      <c r="SO15" s="2"/>
      <c r="SP15" s="2"/>
      <c r="SQ15" s="2"/>
      <c r="SR15" s="2"/>
      <c r="SS15" s="2"/>
      <c r="ST15" s="2"/>
      <c r="SU15" s="2"/>
      <c r="SV15" s="2"/>
      <c r="SW15" s="2"/>
      <c r="SX15" s="2"/>
      <c r="SY15" s="2"/>
      <c r="SZ15" s="2"/>
      <c r="TA15" s="2"/>
      <c r="TB15" s="2"/>
      <c r="TC15" s="2"/>
      <c r="TD15" s="2"/>
      <c r="TE15" s="2"/>
      <c r="TF15" s="2"/>
      <c r="TG15" s="2"/>
      <c r="TH15" s="2"/>
      <c r="TI15" s="2"/>
      <c r="TJ15" s="2"/>
      <c r="TK15" s="2"/>
      <c r="TL15" s="2"/>
      <c r="TM15" s="2"/>
      <c r="TN15" s="2"/>
      <c r="TO15" s="2"/>
      <c r="TP15" s="2"/>
      <c r="TQ15" s="2"/>
      <c r="TR15" s="2"/>
      <c r="TS15" s="2"/>
      <c r="TT15" s="2"/>
      <c r="TU15" s="2"/>
      <c r="TV15" s="2"/>
      <c r="TW15" s="2"/>
      <c r="TX15" s="2"/>
      <c r="TY15" s="2"/>
      <c r="TZ15" s="2"/>
      <c r="UA15" s="2"/>
      <c r="UB15" s="2"/>
      <c r="UC15" s="2"/>
      <c r="UD15" s="2"/>
      <c r="UE15" s="2"/>
      <c r="UF15" s="2"/>
      <c r="UG15" s="2"/>
      <c r="UH15" s="2"/>
      <c r="UI15" s="2"/>
      <c r="UJ15" s="2"/>
      <c r="UK15" s="2"/>
      <c r="UL15" s="2"/>
      <c r="UM15" s="2"/>
      <c r="UN15" s="2"/>
      <c r="UO15" s="2"/>
      <c r="UP15" s="2"/>
      <c r="UQ15" s="2"/>
      <c r="UR15" s="2"/>
      <c r="US15" s="2"/>
      <c r="UT15" s="2"/>
      <c r="UU15" s="2"/>
      <c r="UV15" s="2"/>
      <c r="UW15" s="2"/>
      <c r="UX15" s="2"/>
      <c r="UY15" s="2"/>
      <c r="UZ15" s="2"/>
      <c r="VA15" s="2"/>
      <c r="VB15" s="2"/>
      <c r="VC15" s="2"/>
      <c r="VD15" s="2"/>
      <c r="VE15" s="2"/>
      <c r="VF15" s="2"/>
      <c r="VG15" s="2"/>
      <c r="VH15" s="2"/>
      <c r="VI15" s="2"/>
      <c r="VJ15" s="2"/>
      <c r="VK15" s="2"/>
      <c r="VL15" s="2"/>
      <c r="VM15" s="2"/>
      <c r="VN15" s="2"/>
      <c r="VO15" s="2"/>
      <c r="VP15" s="2"/>
      <c r="VQ15" s="2"/>
      <c r="VR15" s="2"/>
      <c r="VS15" s="2"/>
      <c r="VT15" s="2"/>
      <c r="VU15" s="2"/>
      <c r="VV15" s="2"/>
      <c r="VW15" s="2"/>
      <c r="VX15" s="2"/>
      <c r="VY15" s="2"/>
      <c r="VZ15" s="2"/>
      <c r="WA15" s="2"/>
      <c r="WB15" s="2"/>
      <c r="WC15" s="2"/>
      <c r="WD15" s="2"/>
      <c r="WE15" s="2"/>
      <c r="WF15" s="2"/>
      <c r="WG15" s="2"/>
      <c r="WH15" s="2"/>
      <c r="WI15" s="2"/>
      <c r="WJ15" s="2"/>
      <c r="WK15" s="2"/>
      <c r="WL15" s="2"/>
      <c r="WM15" s="2"/>
      <c r="WN15" s="2"/>
      <c r="WO15" s="2"/>
      <c r="WP15" s="2"/>
      <c r="WQ15" s="2"/>
      <c r="WR15" s="2"/>
      <c r="WS15" s="2"/>
      <c r="WT15" s="2"/>
      <c r="WU15" s="2"/>
      <c r="WV15" s="2"/>
      <c r="WW15" s="2"/>
      <c r="WX15" s="2"/>
      <c r="WY15" s="2"/>
      <c r="WZ15" s="2"/>
      <c r="XA15" s="2"/>
      <c r="XB15" s="2"/>
    </row>
    <row r="16" spans="2:626" s="2" customFormat="1" ht="30" customHeight="1" x14ac:dyDescent="0.25">
      <c r="B16" s="17" t="s">
        <v>109</v>
      </c>
      <c r="C16" s="20">
        <f>МНТРГ!BX17</f>
        <v>53</v>
      </c>
      <c r="D16" s="21">
        <f>МНТРГ!BY17</f>
        <v>80.303030303030297</v>
      </c>
    </row>
    <row r="17" spans="2:4" s="2" customFormat="1" ht="30" customHeight="1" x14ac:dyDescent="0.25">
      <c r="B17" s="17" t="s">
        <v>115</v>
      </c>
      <c r="C17" s="20">
        <f>МНТРГ!BX18</f>
        <v>62</v>
      </c>
      <c r="D17" s="21">
        <f>МНТРГ!BY18</f>
        <v>93.939393939393938</v>
      </c>
    </row>
    <row r="18" spans="2:4" s="2" customFormat="1" ht="30" customHeight="1" x14ac:dyDescent="0.25">
      <c r="B18" s="17" t="s">
        <v>113</v>
      </c>
      <c r="C18" s="20">
        <f>МНТРГ!BX20</f>
        <v>61</v>
      </c>
      <c r="D18" s="21">
        <f>МНТРГ!BY20</f>
        <v>92.424242424242422</v>
      </c>
    </row>
    <row r="19" spans="2:4" s="2" customFormat="1" ht="30" customHeight="1" x14ac:dyDescent="0.25">
      <c r="B19" s="19" t="s">
        <v>125</v>
      </c>
      <c r="C19" s="20">
        <f>МНТРГ!BX21</f>
        <v>60</v>
      </c>
      <c r="D19" s="21">
        <f>МНТРГ!BY21</f>
        <v>90.909090909090907</v>
      </c>
    </row>
    <row r="20" spans="2:4" s="2" customFormat="1" ht="30" customHeight="1" x14ac:dyDescent="0.25">
      <c r="B20" s="17" t="s">
        <v>111</v>
      </c>
      <c r="C20" s="20">
        <f>МНТРГ!BX23</f>
        <v>55</v>
      </c>
      <c r="D20" s="21">
        <f>МНТРГ!BY23</f>
        <v>83.333333333333343</v>
      </c>
    </row>
    <row r="21" spans="2:4" s="2" customFormat="1" ht="30" customHeight="1" x14ac:dyDescent="0.25">
      <c r="B21" s="17" t="s">
        <v>114</v>
      </c>
      <c r="C21" s="20">
        <f>МНТРГ!BX24</f>
        <v>58</v>
      </c>
      <c r="D21" s="21">
        <f>МНТРГ!BY24</f>
        <v>87.878787878787875</v>
      </c>
    </row>
    <row r="22" spans="2:4" s="9" customFormat="1" ht="30" customHeight="1" x14ac:dyDescent="0.25">
      <c r="B22" s="19" t="s">
        <v>126</v>
      </c>
      <c r="C22" s="20">
        <f>МНТРГ!BX22</f>
        <v>60</v>
      </c>
      <c r="D22" s="21">
        <f>МНТРГ!BY22</f>
        <v>90.909090909090907</v>
      </c>
    </row>
    <row r="23" spans="2:4" s="2" customFormat="1" ht="30" customHeight="1" x14ac:dyDescent="0.25">
      <c r="B23" s="17" t="s">
        <v>110</v>
      </c>
      <c r="C23" s="20">
        <f>МНТРГ!BX25</f>
        <v>59</v>
      </c>
      <c r="D23" s="21">
        <f>МНТРГ!BY25</f>
        <v>89.393939393939391</v>
      </c>
    </row>
    <row r="24" spans="2:4" s="2" customFormat="1" ht="30" customHeight="1" x14ac:dyDescent="0.25">
      <c r="B24" s="17" t="s">
        <v>108</v>
      </c>
      <c r="C24" s="20">
        <f>МНТРГ!BX26</f>
        <v>60</v>
      </c>
      <c r="D24" s="21">
        <f>МНТРГ!BY26</f>
        <v>90.909090909090907</v>
      </c>
    </row>
    <row r="25" spans="2:4" s="2" customFormat="1" ht="30" customHeight="1" x14ac:dyDescent="0.25">
      <c r="B25" s="19" t="s">
        <v>127</v>
      </c>
      <c r="C25" s="20">
        <f>МНТРГ!BX27</f>
        <v>54</v>
      </c>
      <c r="D25" s="21">
        <f>МНТРГ!BY27</f>
        <v>81.818181818181827</v>
      </c>
    </row>
    <row r="26" spans="2:4" s="2" customFormat="1" x14ac:dyDescent="0.25"/>
    <row r="27" spans="2:4" s="2" customFormat="1" x14ac:dyDescent="0.25"/>
    <row r="28" spans="2:4" s="2" customFormat="1" x14ac:dyDescent="0.25"/>
    <row r="29" spans="2:4" s="2" customFormat="1" x14ac:dyDescent="0.25"/>
    <row r="30" spans="2:4" s="2" customFormat="1" x14ac:dyDescent="0.25"/>
    <row r="31" spans="2:4" s="2" customFormat="1" x14ac:dyDescent="0.25"/>
    <row r="32" spans="2:4" s="2" customFormat="1" x14ac:dyDescent="0.25"/>
    <row r="33" s="2" customFormat="1" x14ac:dyDescent="0.25"/>
    <row r="34" s="2" customFormat="1" x14ac:dyDescent="0.25"/>
    <row r="35" s="2" customFormat="1" x14ac:dyDescent="0.25"/>
    <row r="36" s="2" customFormat="1" x14ac:dyDescent="0.25"/>
    <row r="37" s="2" customFormat="1" x14ac:dyDescent="0.25"/>
    <row r="38" s="2" customFormat="1" x14ac:dyDescent="0.25"/>
    <row r="39" s="2" customFormat="1" x14ac:dyDescent="0.25"/>
    <row r="40" s="2" customFormat="1" x14ac:dyDescent="0.25"/>
    <row r="41" s="2" customFormat="1" x14ac:dyDescent="0.25"/>
    <row r="42" s="2" customFormat="1" x14ac:dyDescent="0.25"/>
    <row r="43" s="2" customFormat="1" x14ac:dyDescent="0.25"/>
    <row r="44" s="2" customFormat="1" x14ac:dyDescent="0.25"/>
    <row r="45" s="2" customFormat="1" x14ac:dyDescent="0.25"/>
    <row r="46" s="2" customFormat="1" x14ac:dyDescent="0.25"/>
    <row r="47" s="2" customFormat="1" x14ac:dyDescent="0.25"/>
    <row r="48" s="2" customFormat="1" x14ac:dyDescent="0.25"/>
    <row r="49" s="2" customFormat="1" x14ac:dyDescent="0.25"/>
    <row r="50" s="2" customFormat="1" x14ac:dyDescent="0.25"/>
    <row r="51" s="2" customFormat="1" x14ac:dyDescent="0.25"/>
    <row r="52" s="2" customFormat="1" x14ac:dyDescent="0.25"/>
    <row r="53" s="2" customFormat="1" x14ac:dyDescent="0.25"/>
    <row r="54" s="2" customFormat="1" x14ac:dyDescent="0.25"/>
    <row r="55" s="2" customFormat="1" x14ac:dyDescent="0.25"/>
    <row r="56" s="2" customFormat="1" x14ac:dyDescent="0.25"/>
    <row r="57" s="2" customFormat="1" x14ac:dyDescent="0.25"/>
    <row r="58" s="2" customFormat="1" x14ac:dyDescent="0.25"/>
    <row r="59" s="2" customFormat="1" x14ac:dyDescent="0.25"/>
    <row r="60" s="2" customFormat="1" x14ac:dyDescent="0.25"/>
    <row r="61" s="2" customFormat="1" x14ac:dyDescent="0.25"/>
    <row r="62" s="2" customFormat="1" x14ac:dyDescent="0.25"/>
    <row r="63" s="2" customFormat="1" x14ac:dyDescent="0.25"/>
    <row r="64" s="2" customFormat="1" x14ac:dyDescent="0.25"/>
    <row r="65" s="2" customFormat="1" x14ac:dyDescent="0.25"/>
    <row r="66" s="2" customFormat="1" x14ac:dyDescent="0.25"/>
    <row r="67" s="2" customFormat="1" x14ac:dyDescent="0.25"/>
    <row r="68" s="2" customFormat="1" x14ac:dyDescent="0.25"/>
    <row r="69" s="2" customFormat="1" x14ac:dyDescent="0.25"/>
    <row r="70" s="2" customFormat="1" x14ac:dyDescent="0.25"/>
    <row r="71" s="2" customFormat="1" x14ac:dyDescent="0.25"/>
    <row r="72" s="2" customFormat="1" x14ac:dyDescent="0.25"/>
    <row r="73" s="2" customFormat="1" x14ac:dyDescent="0.25"/>
    <row r="74" s="2" customFormat="1" x14ac:dyDescent="0.25"/>
    <row r="75" s="2" customFormat="1" x14ac:dyDescent="0.25"/>
    <row r="76" s="2" customFormat="1" x14ac:dyDescent="0.25"/>
    <row r="77" s="2" customFormat="1" x14ac:dyDescent="0.25"/>
    <row r="78" s="2" customFormat="1" x14ac:dyDescent="0.25"/>
    <row r="79" s="2" customFormat="1" x14ac:dyDescent="0.25"/>
    <row r="80" s="2" customFormat="1" x14ac:dyDescent="0.25"/>
    <row r="81" s="2" customFormat="1" x14ac:dyDescent="0.25"/>
    <row r="82" s="2" customFormat="1" x14ac:dyDescent="0.25"/>
    <row r="83" s="2" customFormat="1" x14ac:dyDescent="0.25"/>
    <row r="84" s="2" customFormat="1" x14ac:dyDescent="0.25"/>
    <row r="85" s="2" customFormat="1" x14ac:dyDescent="0.25"/>
    <row r="86" s="2" customFormat="1" x14ac:dyDescent="0.25"/>
    <row r="87" s="2" customFormat="1" x14ac:dyDescent="0.25"/>
    <row r="88" s="2" customFormat="1" x14ac:dyDescent="0.25"/>
    <row r="89" s="2" customFormat="1" x14ac:dyDescent="0.25"/>
    <row r="90" s="2" customFormat="1" x14ac:dyDescent="0.25"/>
    <row r="91" s="2" customFormat="1" x14ac:dyDescent="0.25"/>
    <row r="92" s="2" customFormat="1" x14ac:dyDescent="0.25"/>
    <row r="93" s="2" customFormat="1" x14ac:dyDescent="0.25"/>
    <row r="94" s="2" customFormat="1" x14ac:dyDescent="0.25"/>
    <row r="95" s="2" customFormat="1" x14ac:dyDescent="0.25"/>
    <row r="96" s="2" customFormat="1" x14ac:dyDescent="0.25"/>
    <row r="97" s="2" customFormat="1" x14ac:dyDescent="0.25"/>
    <row r="98" s="2" customFormat="1" x14ac:dyDescent="0.25"/>
    <row r="99" s="2" customFormat="1" x14ac:dyDescent="0.25"/>
    <row r="100" s="2" customFormat="1" x14ac:dyDescent="0.25"/>
    <row r="101" s="2" customFormat="1" x14ac:dyDescent="0.25"/>
    <row r="102" s="2" customFormat="1" x14ac:dyDescent="0.25"/>
    <row r="103" s="2" customFormat="1" x14ac:dyDescent="0.25"/>
    <row r="104" s="2" customFormat="1" x14ac:dyDescent="0.25"/>
    <row r="105" s="2" customFormat="1" x14ac:dyDescent="0.25"/>
    <row r="106" s="2" customFormat="1" x14ac:dyDescent="0.25"/>
    <row r="107" s="2" customFormat="1" x14ac:dyDescent="0.25"/>
    <row r="108" s="2" customFormat="1" x14ac:dyDescent="0.25"/>
    <row r="109" s="2" customFormat="1" x14ac:dyDescent="0.25"/>
    <row r="110" s="2" customFormat="1" x14ac:dyDescent="0.25"/>
    <row r="111" s="2" customFormat="1" x14ac:dyDescent="0.25"/>
    <row r="112" s="2" customFormat="1" x14ac:dyDescent="0.25"/>
    <row r="113" s="2" customFormat="1" x14ac:dyDescent="0.25"/>
    <row r="114" s="2" customFormat="1" x14ac:dyDescent="0.25"/>
    <row r="115" s="2" customFormat="1" x14ac:dyDescent="0.25"/>
    <row r="116" s="2" customFormat="1" x14ac:dyDescent="0.25"/>
    <row r="117" s="2" customFormat="1" x14ac:dyDescent="0.25"/>
    <row r="118" s="2" customFormat="1" x14ac:dyDescent="0.25"/>
    <row r="119" s="2" customFormat="1" x14ac:dyDescent="0.25"/>
    <row r="120" s="2" customFormat="1" x14ac:dyDescent="0.25"/>
    <row r="121" s="2" customFormat="1" x14ac:dyDescent="0.25"/>
    <row r="122" s="2" customFormat="1" x14ac:dyDescent="0.25"/>
    <row r="123" s="2" customFormat="1" x14ac:dyDescent="0.25"/>
    <row r="124" s="2" customFormat="1" x14ac:dyDescent="0.25"/>
    <row r="125" s="2" customFormat="1" x14ac:dyDescent="0.25"/>
    <row r="126" s="2" customFormat="1" x14ac:dyDescent="0.25"/>
    <row r="127" s="2" customFormat="1" x14ac:dyDescent="0.25"/>
    <row r="128" s="2" customFormat="1" x14ac:dyDescent="0.25"/>
    <row r="129" s="2" customFormat="1" x14ac:dyDescent="0.25"/>
    <row r="130" s="2" customFormat="1" x14ac:dyDescent="0.25"/>
    <row r="131" s="2" customFormat="1" x14ac:dyDescent="0.25"/>
    <row r="132" s="2" customFormat="1" x14ac:dyDescent="0.25"/>
    <row r="133" s="2" customFormat="1" x14ac:dyDescent="0.25"/>
    <row r="134" s="2" customFormat="1" x14ac:dyDescent="0.25"/>
    <row r="135" s="2" customFormat="1" x14ac:dyDescent="0.25"/>
    <row r="136" s="2" customFormat="1" x14ac:dyDescent="0.25"/>
    <row r="137" s="2" customFormat="1" x14ac:dyDescent="0.25"/>
    <row r="138" s="2" customFormat="1" x14ac:dyDescent="0.25"/>
    <row r="139" s="2" customFormat="1" x14ac:dyDescent="0.25"/>
    <row r="140" s="2" customFormat="1" x14ac:dyDescent="0.25"/>
    <row r="141" s="2" customFormat="1" x14ac:dyDescent="0.25"/>
    <row r="142" s="2" customFormat="1" x14ac:dyDescent="0.25"/>
    <row r="143" s="2" customFormat="1" x14ac:dyDescent="0.25"/>
    <row r="144" s="2" customFormat="1" x14ac:dyDescent="0.25"/>
    <row r="145" s="2" customFormat="1" x14ac:dyDescent="0.25"/>
    <row r="146" s="2" customFormat="1" x14ac:dyDescent="0.25"/>
    <row r="147" s="2" customFormat="1" x14ac:dyDescent="0.25"/>
    <row r="148" s="2" customFormat="1" x14ac:dyDescent="0.25"/>
    <row r="149" s="2" customFormat="1" x14ac:dyDescent="0.25"/>
    <row r="150" s="2" customFormat="1" x14ac:dyDescent="0.25"/>
    <row r="151" s="2" customFormat="1" x14ac:dyDescent="0.25"/>
    <row r="152" s="2" customFormat="1" x14ac:dyDescent="0.25"/>
    <row r="153" s="2" customFormat="1" x14ac:dyDescent="0.25"/>
    <row r="154" s="2" customFormat="1" x14ac:dyDescent="0.25"/>
    <row r="155" s="2" customFormat="1" x14ac:dyDescent="0.25"/>
    <row r="156" s="2" customFormat="1" x14ac:dyDescent="0.25"/>
    <row r="157" s="2" customFormat="1" x14ac:dyDescent="0.25"/>
    <row r="158" s="2" customFormat="1" x14ac:dyDescent="0.25"/>
    <row r="159" s="2" customFormat="1" x14ac:dyDescent="0.25"/>
    <row r="160" s="2" customFormat="1" x14ac:dyDescent="0.25"/>
    <row r="161" s="2" customFormat="1" x14ac:dyDescent="0.25"/>
    <row r="162" s="2" customFormat="1" x14ac:dyDescent="0.25"/>
    <row r="163" s="2" customFormat="1" x14ac:dyDescent="0.25"/>
    <row r="164" s="2" customFormat="1" x14ac:dyDescent="0.25"/>
    <row r="165" s="2" customFormat="1" x14ac:dyDescent="0.25"/>
    <row r="166" s="2" customFormat="1" x14ac:dyDescent="0.25"/>
    <row r="167" s="2" customFormat="1" x14ac:dyDescent="0.25"/>
    <row r="168" s="2" customFormat="1" x14ac:dyDescent="0.25"/>
    <row r="169" s="2" customFormat="1" x14ac:dyDescent="0.25"/>
    <row r="170" s="2" customFormat="1" x14ac:dyDescent="0.25"/>
    <row r="171" s="2" customFormat="1" x14ac:dyDescent="0.25"/>
    <row r="172" s="2" customFormat="1" x14ac:dyDescent="0.25"/>
    <row r="173" s="2" customFormat="1" x14ac:dyDescent="0.25"/>
    <row r="174" s="2" customFormat="1" x14ac:dyDescent="0.25"/>
    <row r="175" s="2" customFormat="1" x14ac:dyDescent="0.25"/>
    <row r="176" s="2" customFormat="1" x14ac:dyDescent="0.25"/>
    <row r="177" s="2" customFormat="1" x14ac:dyDescent="0.25"/>
    <row r="178" s="2" customFormat="1" x14ac:dyDescent="0.25"/>
    <row r="179" s="2" customFormat="1" x14ac:dyDescent="0.25"/>
    <row r="180" s="2" customFormat="1" x14ac:dyDescent="0.25"/>
    <row r="181" s="2" customFormat="1" x14ac:dyDescent="0.25"/>
    <row r="182" s="2" customFormat="1" x14ac:dyDescent="0.25"/>
    <row r="183" s="2" customFormat="1" x14ac:dyDescent="0.25"/>
    <row r="184" s="2" customFormat="1" x14ac:dyDescent="0.25"/>
    <row r="185" s="2" customFormat="1" x14ac:dyDescent="0.25"/>
    <row r="186" s="2" customFormat="1" x14ac:dyDescent="0.25"/>
    <row r="187" s="2" customFormat="1" x14ac:dyDescent="0.25"/>
    <row r="188" s="2" customFormat="1" x14ac:dyDescent="0.25"/>
    <row r="189" s="2" customFormat="1" x14ac:dyDescent="0.25"/>
    <row r="190" s="2" customFormat="1" x14ac:dyDescent="0.25"/>
    <row r="191" s="2" customFormat="1" x14ac:dyDescent="0.25"/>
    <row r="192" s="2" customFormat="1" x14ac:dyDescent="0.25"/>
    <row r="193" s="2" customFormat="1" x14ac:dyDescent="0.25"/>
    <row r="194" s="2" customFormat="1" x14ac:dyDescent="0.25"/>
    <row r="195" s="2" customFormat="1" x14ac:dyDescent="0.25"/>
    <row r="196" s="2" customFormat="1" x14ac:dyDescent="0.25"/>
    <row r="197" s="2" customFormat="1" x14ac:dyDescent="0.25"/>
    <row r="198" s="2" customFormat="1" x14ac:dyDescent="0.25"/>
    <row r="199" s="2" customFormat="1" x14ac:dyDescent="0.25"/>
    <row r="200" s="2" customFormat="1" x14ac:dyDescent="0.25"/>
    <row r="201" s="2" customFormat="1" x14ac:dyDescent="0.25"/>
    <row r="202" s="2" customFormat="1" x14ac:dyDescent="0.25"/>
    <row r="203" s="2" customFormat="1" x14ac:dyDescent="0.25"/>
    <row r="204" s="2" customFormat="1" x14ac:dyDescent="0.25"/>
    <row r="205" s="2" customFormat="1" x14ac:dyDescent="0.25"/>
    <row r="206" s="2" customFormat="1" x14ac:dyDescent="0.25"/>
    <row r="207" s="2" customFormat="1" x14ac:dyDescent="0.25"/>
    <row r="208" s="2" customFormat="1" x14ac:dyDescent="0.25"/>
    <row r="209" s="2" customFormat="1" x14ac:dyDescent="0.25"/>
    <row r="210" s="2" customFormat="1" x14ac:dyDescent="0.25"/>
    <row r="211" s="2" customFormat="1" x14ac:dyDescent="0.25"/>
    <row r="212" s="2" customFormat="1" x14ac:dyDescent="0.25"/>
    <row r="213" s="2" customFormat="1" x14ac:dyDescent="0.25"/>
    <row r="214" s="2" customFormat="1" x14ac:dyDescent="0.25"/>
    <row r="215" s="2" customFormat="1" x14ac:dyDescent="0.25"/>
    <row r="216" s="2" customFormat="1" x14ac:dyDescent="0.25"/>
    <row r="217" s="2" customFormat="1" x14ac:dyDescent="0.25"/>
    <row r="218" s="2" customFormat="1" x14ac:dyDescent="0.25"/>
    <row r="219" s="2" customFormat="1" x14ac:dyDescent="0.25"/>
    <row r="220" s="2" customFormat="1" x14ac:dyDescent="0.25"/>
    <row r="221" s="2" customFormat="1" x14ac:dyDescent="0.25"/>
    <row r="222" s="2" customFormat="1" x14ac:dyDescent="0.25"/>
    <row r="223" s="2" customFormat="1" x14ac:dyDescent="0.25"/>
    <row r="224" s="2" customFormat="1" x14ac:dyDescent="0.25"/>
    <row r="225" s="2" customFormat="1" x14ac:dyDescent="0.25"/>
    <row r="226" s="2" customFormat="1" x14ac:dyDescent="0.25"/>
    <row r="227" s="2" customFormat="1" x14ac:dyDescent="0.25"/>
    <row r="228" s="2" customFormat="1" x14ac:dyDescent="0.25"/>
    <row r="229" s="2" customFormat="1" x14ac:dyDescent="0.25"/>
    <row r="230" s="2" customFormat="1" x14ac:dyDescent="0.25"/>
    <row r="231" s="2" customFormat="1" x14ac:dyDescent="0.25"/>
    <row r="232" s="2" customFormat="1" x14ac:dyDescent="0.25"/>
    <row r="233" s="2" customFormat="1" x14ac:dyDescent="0.25"/>
    <row r="234" s="2" customFormat="1" x14ac:dyDescent="0.25"/>
    <row r="235" s="2" customFormat="1" x14ac:dyDescent="0.25"/>
    <row r="236" s="2" customFormat="1" x14ac:dyDescent="0.25"/>
    <row r="237" s="2" customFormat="1" x14ac:dyDescent="0.25"/>
    <row r="238" s="2" customFormat="1" x14ac:dyDescent="0.25"/>
    <row r="239" s="2" customFormat="1" x14ac:dyDescent="0.25"/>
    <row r="240" s="2" customFormat="1" x14ac:dyDescent="0.25"/>
    <row r="241" s="2" customFormat="1" x14ac:dyDescent="0.25"/>
    <row r="242" s="2" customFormat="1" x14ac:dyDescent="0.25"/>
    <row r="243" s="2" customFormat="1" x14ac:dyDescent="0.25"/>
    <row r="244" s="2" customFormat="1" x14ac:dyDescent="0.25"/>
    <row r="245" s="2" customFormat="1" x14ac:dyDescent="0.25"/>
    <row r="246" s="2" customFormat="1" x14ac:dyDescent="0.25"/>
    <row r="247" s="2" customFormat="1" x14ac:dyDescent="0.25"/>
    <row r="248" s="2" customFormat="1" x14ac:dyDescent="0.25"/>
    <row r="249" s="2" customFormat="1" x14ac:dyDescent="0.25"/>
    <row r="250" s="2" customFormat="1" x14ac:dyDescent="0.25"/>
    <row r="251" s="2" customFormat="1" x14ac:dyDescent="0.25"/>
    <row r="252" s="2" customFormat="1" x14ac:dyDescent="0.25"/>
    <row r="253" s="2" customFormat="1" x14ac:dyDescent="0.25"/>
    <row r="254" s="2" customFormat="1" x14ac:dyDescent="0.25"/>
    <row r="255" s="2" customFormat="1" x14ac:dyDescent="0.25"/>
    <row r="256" s="2" customFormat="1" x14ac:dyDescent="0.25"/>
    <row r="257" s="2" customFormat="1" x14ac:dyDescent="0.25"/>
    <row r="258" s="2" customFormat="1" x14ac:dyDescent="0.25"/>
    <row r="259" s="2" customFormat="1" x14ac:dyDescent="0.25"/>
    <row r="260" s="2" customFormat="1" x14ac:dyDescent="0.25"/>
    <row r="261" s="2" customFormat="1" x14ac:dyDescent="0.25"/>
    <row r="262" s="2" customFormat="1" x14ac:dyDescent="0.25"/>
    <row r="263" s="2" customFormat="1" x14ac:dyDescent="0.25"/>
    <row r="264" s="2" customFormat="1" x14ac:dyDescent="0.25"/>
    <row r="265" s="2" customFormat="1" x14ac:dyDescent="0.25"/>
    <row r="266" s="2" customFormat="1" x14ac:dyDescent="0.25"/>
    <row r="267" s="2" customFormat="1" x14ac:dyDescent="0.25"/>
    <row r="268" s="2" customFormat="1" x14ac:dyDescent="0.25"/>
    <row r="269" s="2" customFormat="1" x14ac:dyDescent="0.25"/>
    <row r="270" s="2" customFormat="1" x14ac:dyDescent="0.25"/>
    <row r="271" s="2" customFormat="1" x14ac:dyDescent="0.25"/>
    <row r="272" s="2" customFormat="1" x14ac:dyDescent="0.25"/>
    <row r="273" s="2" customFormat="1" x14ac:dyDescent="0.25"/>
    <row r="274" s="2" customFormat="1" x14ac:dyDescent="0.25"/>
    <row r="275" s="2" customFormat="1" x14ac:dyDescent="0.25"/>
    <row r="276" s="2" customFormat="1" x14ac:dyDescent="0.25"/>
    <row r="277" s="2" customFormat="1" x14ac:dyDescent="0.25"/>
    <row r="278" s="2" customFormat="1" x14ac:dyDescent="0.25"/>
    <row r="279" s="2" customFormat="1" x14ac:dyDescent="0.25"/>
    <row r="280" s="2" customFormat="1" x14ac:dyDescent="0.25"/>
    <row r="281" s="2" customFormat="1" x14ac:dyDescent="0.25"/>
    <row r="282" s="2" customFormat="1" x14ac:dyDescent="0.25"/>
    <row r="283" s="2" customFormat="1" x14ac:dyDescent="0.25"/>
    <row r="284" s="2" customFormat="1" x14ac:dyDescent="0.25"/>
    <row r="285" s="2" customFormat="1" x14ac:dyDescent="0.25"/>
    <row r="286" s="2" customFormat="1" x14ac:dyDescent="0.25"/>
    <row r="287" s="2" customFormat="1" x14ac:dyDescent="0.25"/>
    <row r="288" s="2" customFormat="1" x14ac:dyDescent="0.25"/>
    <row r="289" s="2" customFormat="1" x14ac:dyDescent="0.25"/>
    <row r="290" s="2" customFormat="1" x14ac:dyDescent="0.25"/>
    <row r="291" s="2" customFormat="1" x14ac:dyDescent="0.25"/>
    <row r="292" s="2" customFormat="1" x14ac:dyDescent="0.25"/>
    <row r="293" s="2" customFormat="1" x14ac:dyDescent="0.25"/>
    <row r="294" s="2" customFormat="1" x14ac:dyDescent="0.25"/>
    <row r="295" s="2" customFormat="1" x14ac:dyDescent="0.25"/>
    <row r="296" s="2" customFormat="1" x14ac:dyDescent="0.25"/>
    <row r="297" s="2" customFormat="1" x14ac:dyDescent="0.25"/>
    <row r="298" s="2" customFormat="1" x14ac:dyDescent="0.25"/>
    <row r="299" s="2" customFormat="1" x14ac:dyDescent="0.25"/>
    <row r="300" s="2" customFormat="1" x14ac:dyDescent="0.25"/>
    <row r="301" s="2" customFormat="1" x14ac:dyDescent="0.25"/>
    <row r="302" s="2" customFormat="1" x14ac:dyDescent="0.25"/>
    <row r="303" s="2" customFormat="1" x14ac:dyDescent="0.25"/>
    <row r="304" s="2" customFormat="1" x14ac:dyDescent="0.25"/>
    <row r="305" s="2" customFormat="1" x14ac:dyDescent="0.25"/>
    <row r="306" s="2" customFormat="1" x14ac:dyDescent="0.25"/>
    <row r="307" s="2" customFormat="1" x14ac:dyDescent="0.25"/>
    <row r="308" s="2" customFormat="1" x14ac:dyDescent="0.25"/>
    <row r="309" s="2" customFormat="1" x14ac:dyDescent="0.25"/>
    <row r="310" s="2" customFormat="1" x14ac:dyDescent="0.25"/>
    <row r="311" s="2" customFormat="1" x14ac:dyDescent="0.25"/>
    <row r="312" s="2" customFormat="1" x14ac:dyDescent="0.25"/>
    <row r="313" s="2" customFormat="1" x14ac:dyDescent="0.25"/>
    <row r="314" s="2" customFormat="1" x14ac:dyDescent="0.25"/>
    <row r="315" s="2" customFormat="1" x14ac:dyDescent="0.25"/>
    <row r="316" s="2" customFormat="1" x14ac:dyDescent="0.25"/>
    <row r="317" s="2" customFormat="1" x14ac:dyDescent="0.25"/>
    <row r="318" s="2" customFormat="1" x14ac:dyDescent="0.25"/>
    <row r="319" s="2" customFormat="1" x14ac:dyDescent="0.25"/>
    <row r="320" s="2" customFormat="1" x14ac:dyDescent="0.25"/>
    <row r="321" s="2" customFormat="1" x14ac:dyDescent="0.25"/>
    <row r="322" s="2" customFormat="1" x14ac:dyDescent="0.25"/>
    <row r="323" s="2" customFormat="1" x14ac:dyDescent="0.25"/>
    <row r="324" s="2" customFormat="1" x14ac:dyDescent="0.25"/>
    <row r="325" s="2" customFormat="1" x14ac:dyDescent="0.25"/>
    <row r="326" s="2" customFormat="1" x14ac:dyDescent="0.25"/>
    <row r="327" s="2" customFormat="1" x14ac:dyDescent="0.25"/>
    <row r="328" s="2" customFormat="1" x14ac:dyDescent="0.25"/>
    <row r="329" s="2" customFormat="1" x14ac:dyDescent="0.25"/>
    <row r="330" s="2" customFormat="1" x14ac:dyDescent="0.25"/>
    <row r="331" s="2" customFormat="1" x14ac:dyDescent="0.25"/>
    <row r="332" s="2" customFormat="1" x14ac:dyDescent="0.25"/>
    <row r="333" s="2" customFormat="1" x14ac:dyDescent="0.25"/>
    <row r="334" s="2" customFormat="1" x14ac:dyDescent="0.25"/>
    <row r="335" s="2" customFormat="1" x14ac:dyDescent="0.25"/>
    <row r="336" s="2" customFormat="1" x14ac:dyDescent="0.25"/>
    <row r="337" s="2" customFormat="1" x14ac:dyDescent="0.25"/>
    <row r="338" s="2" customFormat="1" x14ac:dyDescent="0.25"/>
    <row r="339" s="2" customFormat="1" x14ac:dyDescent="0.25"/>
    <row r="340" s="2" customFormat="1" x14ac:dyDescent="0.25"/>
    <row r="341" s="2" customFormat="1" x14ac:dyDescent="0.25"/>
    <row r="342" s="2" customFormat="1" x14ac:dyDescent="0.25"/>
    <row r="343" s="2" customFormat="1" x14ac:dyDescent="0.25"/>
    <row r="344" s="2" customFormat="1" x14ac:dyDescent="0.25"/>
    <row r="345" s="2" customFormat="1" x14ac:dyDescent="0.25"/>
    <row r="346" s="2" customFormat="1" x14ac:dyDescent="0.25"/>
    <row r="347" s="2" customFormat="1" x14ac:dyDescent="0.25"/>
    <row r="348" s="2" customFormat="1" x14ac:dyDescent="0.25"/>
    <row r="349" s="2" customFormat="1" x14ac:dyDescent="0.25"/>
    <row r="350" s="2" customFormat="1" x14ac:dyDescent="0.25"/>
    <row r="351" s="2" customFormat="1" x14ac:dyDescent="0.25"/>
    <row r="352" s="2" customFormat="1" x14ac:dyDescent="0.25"/>
    <row r="353" s="2" customFormat="1" x14ac:dyDescent="0.25"/>
    <row r="354" s="2" customFormat="1" x14ac:dyDescent="0.25"/>
    <row r="355" s="2" customFormat="1" x14ac:dyDescent="0.25"/>
    <row r="356" s="2" customFormat="1" x14ac:dyDescent="0.25"/>
    <row r="357" s="2" customFormat="1" x14ac:dyDescent="0.25"/>
    <row r="358" s="2" customFormat="1" x14ac:dyDescent="0.25"/>
    <row r="359" s="2" customFormat="1" x14ac:dyDescent="0.25"/>
    <row r="360" s="2" customFormat="1" x14ac:dyDescent="0.25"/>
    <row r="361" s="2" customFormat="1" x14ac:dyDescent="0.25"/>
    <row r="362" s="2" customFormat="1" x14ac:dyDescent="0.25"/>
    <row r="363" s="2" customFormat="1" x14ac:dyDescent="0.25"/>
    <row r="364" s="2" customFormat="1" x14ac:dyDescent="0.25"/>
    <row r="365" s="2" customFormat="1" x14ac:dyDescent="0.25"/>
    <row r="366" s="2" customFormat="1" x14ac:dyDescent="0.25"/>
    <row r="367" s="2" customFormat="1" x14ac:dyDescent="0.25"/>
    <row r="368" s="2" customFormat="1" x14ac:dyDescent="0.25"/>
    <row r="369" s="2" customFormat="1" x14ac:dyDescent="0.25"/>
    <row r="370" s="2" customFormat="1" x14ac:dyDescent="0.25"/>
    <row r="371" s="2" customFormat="1" x14ac:dyDescent="0.25"/>
    <row r="372" s="2" customFormat="1" x14ac:dyDescent="0.25"/>
    <row r="373" s="2" customFormat="1" x14ac:dyDescent="0.25"/>
    <row r="374" s="2" customFormat="1" x14ac:dyDescent="0.25"/>
    <row r="375" s="2" customFormat="1" x14ac:dyDescent="0.25"/>
    <row r="376" s="2" customFormat="1" x14ac:dyDescent="0.25"/>
    <row r="377" s="2" customFormat="1" x14ac:dyDescent="0.25"/>
    <row r="378" s="2" customFormat="1" x14ac:dyDescent="0.25"/>
    <row r="379" s="2" customFormat="1" x14ac:dyDescent="0.25"/>
    <row r="380" s="2" customFormat="1" x14ac:dyDescent="0.25"/>
    <row r="381" s="2" customFormat="1" x14ac:dyDescent="0.25"/>
    <row r="382" s="2" customFormat="1" x14ac:dyDescent="0.25"/>
    <row r="383" s="2" customFormat="1" x14ac:dyDescent="0.25"/>
    <row r="384" s="2" customFormat="1" x14ac:dyDescent="0.25"/>
    <row r="385" s="2" customFormat="1" x14ac:dyDescent="0.25"/>
    <row r="386" s="2" customFormat="1" x14ac:dyDescent="0.25"/>
    <row r="387" s="2" customFormat="1" x14ac:dyDescent="0.25"/>
    <row r="388" s="2" customFormat="1" x14ac:dyDescent="0.25"/>
    <row r="389" s="2" customFormat="1" x14ac:dyDescent="0.25"/>
    <row r="390" s="2" customFormat="1" x14ac:dyDescent="0.25"/>
    <row r="391" s="2" customFormat="1" x14ac:dyDescent="0.25"/>
    <row r="392" s="2" customFormat="1" x14ac:dyDescent="0.25"/>
    <row r="393" s="2" customFormat="1" x14ac:dyDescent="0.25"/>
    <row r="394" s="2" customFormat="1" x14ac:dyDescent="0.25"/>
    <row r="395" s="2" customFormat="1" x14ac:dyDescent="0.25"/>
    <row r="396" s="2" customFormat="1" x14ac:dyDescent="0.25"/>
    <row r="397" s="2" customFormat="1" x14ac:dyDescent="0.25"/>
    <row r="398" s="2" customFormat="1" x14ac:dyDescent="0.25"/>
    <row r="399" s="2" customFormat="1" x14ac:dyDescent="0.25"/>
    <row r="400" s="2" customFormat="1" x14ac:dyDescent="0.25"/>
    <row r="401" s="2" customFormat="1" x14ac:dyDescent="0.25"/>
    <row r="402" s="2" customFormat="1" x14ac:dyDescent="0.25"/>
    <row r="403" s="2" customFormat="1" x14ac:dyDescent="0.25"/>
    <row r="404" s="2" customFormat="1" x14ac:dyDescent="0.25"/>
    <row r="405" s="2" customFormat="1" x14ac:dyDescent="0.25"/>
    <row r="406" s="2" customFormat="1" x14ac:dyDescent="0.25"/>
    <row r="407" s="2" customFormat="1" x14ac:dyDescent="0.25"/>
    <row r="408" s="2" customFormat="1" x14ac:dyDescent="0.25"/>
    <row r="409" s="2" customFormat="1" x14ac:dyDescent="0.25"/>
    <row r="410" s="2" customFormat="1" x14ac:dyDescent="0.25"/>
    <row r="411" s="2" customFormat="1" x14ac:dyDescent="0.25"/>
    <row r="412" s="2" customFormat="1" x14ac:dyDescent="0.25"/>
    <row r="413" s="2" customFormat="1" x14ac:dyDescent="0.25"/>
    <row r="414" s="2" customFormat="1" x14ac:dyDescent="0.25"/>
    <row r="415" s="2" customFormat="1" x14ac:dyDescent="0.25"/>
    <row r="416" s="2" customFormat="1" x14ac:dyDescent="0.25"/>
    <row r="417" s="2" customFormat="1" x14ac:dyDescent="0.25"/>
    <row r="418" s="2" customFormat="1" x14ac:dyDescent="0.25"/>
    <row r="419" s="2" customFormat="1" x14ac:dyDescent="0.25"/>
    <row r="420" s="2" customFormat="1" x14ac:dyDescent="0.25"/>
    <row r="421" s="2" customFormat="1" x14ac:dyDescent="0.25"/>
    <row r="422" s="2" customFormat="1" x14ac:dyDescent="0.25"/>
    <row r="423" s="2" customFormat="1" x14ac:dyDescent="0.25"/>
    <row r="424" s="2" customFormat="1" x14ac:dyDescent="0.25"/>
    <row r="425" s="2" customFormat="1" x14ac:dyDescent="0.25"/>
    <row r="426" s="2" customFormat="1" x14ac:dyDescent="0.25"/>
    <row r="427" s="2" customFormat="1" x14ac:dyDescent="0.25"/>
    <row r="428" s="2" customFormat="1" x14ac:dyDescent="0.25"/>
    <row r="429" s="2" customFormat="1" x14ac:dyDescent="0.25"/>
    <row r="430" s="2" customFormat="1" x14ac:dyDescent="0.25"/>
    <row r="431" s="2" customFormat="1" x14ac:dyDescent="0.25"/>
    <row r="432" s="2" customFormat="1" x14ac:dyDescent="0.25"/>
    <row r="433" s="2" customFormat="1" x14ac:dyDescent="0.25"/>
    <row r="434" s="2" customFormat="1" x14ac:dyDescent="0.25"/>
    <row r="435" s="2" customFormat="1" x14ac:dyDescent="0.25"/>
    <row r="436" s="2" customFormat="1" x14ac:dyDescent="0.25"/>
    <row r="437" s="2" customFormat="1" x14ac:dyDescent="0.25"/>
    <row r="438" s="2" customFormat="1" x14ac:dyDescent="0.25"/>
    <row r="439" s="2" customFormat="1" x14ac:dyDescent="0.25"/>
    <row r="440" s="2" customFormat="1" x14ac:dyDescent="0.25"/>
    <row r="441" s="2" customFormat="1" x14ac:dyDescent="0.25"/>
    <row r="442" s="2" customFormat="1" x14ac:dyDescent="0.25"/>
    <row r="443" s="2" customFormat="1" x14ac:dyDescent="0.25"/>
    <row r="444" s="2" customFormat="1" x14ac:dyDescent="0.25"/>
    <row r="445" s="2" customFormat="1" x14ac:dyDescent="0.25"/>
    <row r="446" s="2" customFormat="1" x14ac:dyDescent="0.25"/>
    <row r="447" s="2" customFormat="1" x14ac:dyDescent="0.25"/>
    <row r="448" s="2" customFormat="1" x14ac:dyDescent="0.25"/>
    <row r="449" s="2" customFormat="1" x14ac:dyDescent="0.25"/>
    <row r="450" s="2" customFormat="1" x14ac:dyDescent="0.25"/>
    <row r="451" s="2" customFormat="1" x14ac:dyDescent="0.25"/>
    <row r="452" s="2" customFormat="1" x14ac:dyDescent="0.25"/>
    <row r="453" s="2" customFormat="1" x14ac:dyDescent="0.25"/>
    <row r="454" s="2" customFormat="1" x14ac:dyDescent="0.25"/>
    <row r="455" s="2" customFormat="1" x14ac:dyDescent="0.25"/>
    <row r="456" s="2" customFormat="1" x14ac:dyDescent="0.25"/>
    <row r="457" s="2" customFormat="1" x14ac:dyDescent="0.25"/>
    <row r="458" s="2" customFormat="1" x14ac:dyDescent="0.25"/>
    <row r="459" s="2" customFormat="1" x14ac:dyDescent="0.25"/>
    <row r="460" s="2" customFormat="1" x14ac:dyDescent="0.25"/>
    <row r="461" s="2" customFormat="1" x14ac:dyDescent="0.25"/>
    <row r="462" s="2" customFormat="1" x14ac:dyDescent="0.25"/>
    <row r="463" s="2" customFormat="1" x14ac:dyDescent="0.25"/>
    <row r="464" s="2" customFormat="1" x14ac:dyDescent="0.25"/>
    <row r="465" s="2" customFormat="1" x14ac:dyDescent="0.25"/>
    <row r="466" s="2" customFormat="1" x14ac:dyDescent="0.25"/>
    <row r="467" s="2" customFormat="1" x14ac:dyDescent="0.25"/>
    <row r="468" s="2" customFormat="1" x14ac:dyDescent="0.25"/>
    <row r="469" s="2" customFormat="1" x14ac:dyDescent="0.25"/>
    <row r="470" s="2" customFormat="1" x14ac:dyDescent="0.25"/>
    <row r="471" s="2" customFormat="1" x14ac:dyDescent="0.25"/>
    <row r="472" s="2" customFormat="1" x14ac:dyDescent="0.25"/>
    <row r="473" s="2" customFormat="1" x14ac:dyDescent="0.25"/>
    <row r="474" s="2" customFormat="1" x14ac:dyDescent="0.25"/>
    <row r="475" s="2" customFormat="1" x14ac:dyDescent="0.25"/>
    <row r="476" s="2" customFormat="1" x14ac:dyDescent="0.25"/>
    <row r="477" s="2" customFormat="1" x14ac:dyDescent="0.25"/>
    <row r="478" s="2" customFormat="1" x14ac:dyDescent="0.25"/>
    <row r="479" s="2" customFormat="1" x14ac:dyDescent="0.25"/>
    <row r="480" s="2" customFormat="1" x14ac:dyDescent="0.25"/>
    <row r="481" s="2" customFormat="1" x14ac:dyDescent="0.25"/>
    <row r="482" s="2" customFormat="1" x14ac:dyDescent="0.25"/>
    <row r="483" s="2" customFormat="1" x14ac:dyDescent="0.25"/>
    <row r="484" s="2" customFormat="1" x14ac:dyDescent="0.25"/>
    <row r="485" s="2" customFormat="1" x14ac:dyDescent="0.25"/>
    <row r="486" s="2" customFormat="1" x14ac:dyDescent="0.25"/>
    <row r="487" s="2" customFormat="1" x14ac:dyDescent="0.25"/>
    <row r="488" s="2" customFormat="1" x14ac:dyDescent="0.25"/>
    <row r="489" s="2" customFormat="1" x14ac:dyDescent="0.25"/>
    <row r="490" s="2" customFormat="1" x14ac:dyDescent="0.25"/>
    <row r="491" s="2" customFormat="1" x14ac:dyDescent="0.25"/>
    <row r="492" s="2" customFormat="1" x14ac:dyDescent="0.25"/>
    <row r="493" s="2" customFormat="1" x14ac:dyDescent="0.25"/>
    <row r="494" s="2" customFormat="1" x14ac:dyDescent="0.25"/>
    <row r="495" s="2" customFormat="1" x14ac:dyDescent="0.25"/>
    <row r="496" s="2" customFormat="1" x14ac:dyDescent="0.25"/>
    <row r="497" s="2" customFormat="1" x14ac:dyDescent="0.25"/>
    <row r="498" s="2" customFormat="1" x14ac:dyDescent="0.25"/>
    <row r="499" s="2" customFormat="1" x14ac:dyDescent="0.25"/>
    <row r="500" s="2" customFormat="1" x14ac:dyDescent="0.25"/>
    <row r="501" s="2" customFormat="1" x14ac:dyDescent="0.25"/>
    <row r="502" s="2" customFormat="1" x14ac:dyDescent="0.25"/>
    <row r="503" s="2" customFormat="1" x14ac:dyDescent="0.25"/>
    <row r="504" s="2" customFormat="1" x14ac:dyDescent="0.25"/>
    <row r="505" s="2" customFormat="1" x14ac:dyDescent="0.25"/>
    <row r="506" s="2" customFormat="1" x14ac:dyDescent="0.25"/>
    <row r="507" s="2" customFormat="1" x14ac:dyDescent="0.25"/>
    <row r="508" s="2" customFormat="1" x14ac:dyDescent="0.25"/>
    <row r="509" s="2" customFormat="1" x14ac:dyDescent="0.25"/>
    <row r="510" s="2" customFormat="1" x14ac:dyDescent="0.25"/>
    <row r="511" s="2" customFormat="1" x14ac:dyDescent="0.25"/>
    <row r="512" s="2" customFormat="1" x14ac:dyDescent="0.25"/>
    <row r="513" s="2" customFormat="1" x14ac:dyDescent="0.25"/>
    <row r="514" s="2" customFormat="1" x14ac:dyDescent="0.25"/>
    <row r="515" s="2" customFormat="1" x14ac:dyDescent="0.25"/>
    <row r="516" s="2" customFormat="1" x14ac:dyDescent="0.25"/>
    <row r="517" s="2" customFormat="1" x14ac:dyDescent="0.25"/>
    <row r="518" s="2" customFormat="1" x14ac:dyDescent="0.25"/>
    <row r="519" s="2" customFormat="1" x14ac:dyDescent="0.25"/>
    <row r="520" s="2" customFormat="1" x14ac:dyDescent="0.25"/>
    <row r="521" s="2" customFormat="1" x14ac:dyDescent="0.25"/>
    <row r="522" s="2" customFormat="1" x14ac:dyDescent="0.25"/>
    <row r="523" s="2" customFormat="1" x14ac:dyDescent="0.25"/>
    <row r="524" s="2" customFormat="1" x14ac:dyDescent="0.25"/>
    <row r="525" s="2" customFormat="1" x14ac:dyDescent="0.25"/>
    <row r="526" s="2" customFormat="1" x14ac:dyDescent="0.25"/>
    <row r="527" s="2" customFormat="1" x14ac:dyDescent="0.25"/>
    <row r="528" s="2" customFormat="1" x14ac:dyDescent="0.25"/>
    <row r="529" s="2" customFormat="1" x14ac:dyDescent="0.25"/>
    <row r="530" s="2" customFormat="1" x14ac:dyDescent="0.25"/>
    <row r="531" s="2" customFormat="1" x14ac:dyDescent="0.25"/>
    <row r="532" s="2" customFormat="1" x14ac:dyDescent="0.25"/>
    <row r="533" s="2" customFormat="1" x14ac:dyDescent="0.25"/>
    <row r="534" s="2" customFormat="1" x14ac:dyDescent="0.25"/>
    <row r="535" s="2" customFormat="1" x14ac:dyDescent="0.25"/>
    <row r="536" s="2" customFormat="1" x14ac:dyDescent="0.25"/>
    <row r="537" s="2" customFormat="1" x14ac:dyDescent="0.25"/>
    <row r="538" s="2" customFormat="1" x14ac:dyDescent="0.25"/>
    <row r="539" s="2" customFormat="1" x14ac:dyDescent="0.25"/>
    <row r="540" s="2" customFormat="1" x14ac:dyDescent="0.25"/>
    <row r="541" s="2" customFormat="1" x14ac:dyDescent="0.25"/>
    <row r="542" s="2" customFormat="1" x14ac:dyDescent="0.25"/>
    <row r="543" s="2" customFormat="1" x14ac:dyDescent="0.25"/>
    <row r="544" s="2" customFormat="1" x14ac:dyDescent="0.25"/>
    <row r="545" s="2" customFormat="1" x14ac:dyDescent="0.25"/>
    <row r="546" s="2" customFormat="1" x14ac:dyDescent="0.25"/>
    <row r="547" s="2" customFormat="1" x14ac:dyDescent="0.25"/>
    <row r="548" s="2" customFormat="1" x14ac:dyDescent="0.25"/>
    <row r="549" s="2" customFormat="1" x14ac:dyDescent="0.25"/>
    <row r="550" s="2" customFormat="1" x14ac:dyDescent="0.25"/>
    <row r="551" s="2" customFormat="1" x14ac:dyDescent="0.25"/>
    <row r="552" s="2" customFormat="1" x14ac:dyDescent="0.25"/>
    <row r="553" s="2" customFormat="1" x14ac:dyDescent="0.25"/>
    <row r="554" s="2" customFormat="1" x14ac:dyDescent="0.25"/>
    <row r="555" s="2" customFormat="1" x14ac:dyDescent="0.25"/>
    <row r="556" s="2" customFormat="1" x14ac:dyDescent="0.25"/>
    <row r="557" s="2" customFormat="1" x14ac:dyDescent="0.25"/>
    <row r="558" s="2" customFormat="1" x14ac:dyDescent="0.25"/>
    <row r="559" s="2" customFormat="1" x14ac:dyDescent="0.25"/>
    <row r="560" s="2" customFormat="1" x14ac:dyDescent="0.25"/>
    <row r="561" s="2" customFormat="1" x14ac:dyDescent="0.25"/>
    <row r="562" s="2" customFormat="1" x14ac:dyDescent="0.25"/>
    <row r="563" s="2" customFormat="1" x14ac:dyDescent="0.25"/>
    <row r="564" s="2" customFormat="1" x14ac:dyDescent="0.25"/>
    <row r="565" s="2" customFormat="1" x14ac:dyDescent="0.25"/>
    <row r="566" s="2" customFormat="1" x14ac:dyDescent="0.25"/>
    <row r="567" s="2" customFormat="1" x14ac:dyDescent="0.25"/>
    <row r="568" s="2" customFormat="1" x14ac:dyDescent="0.25"/>
    <row r="569" s="2" customFormat="1" x14ac:dyDescent="0.25"/>
    <row r="570" s="2" customFormat="1" x14ac:dyDescent="0.25"/>
    <row r="571" s="2" customFormat="1" x14ac:dyDescent="0.25"/>
    <row r="572" s="2" customFormat="1" x14ac:dyDescent="0.25"/>
    <row r="573" s="2" customFormat="1" x14ac:dyDescent="0.25"/>
    <row r="574" s="2" customFormat="1" x14ac:dyDescent="0.25"/>
    <row r="575" s="2" customFormat="1" x14ac:dyDescent="0.25"/>
    <row r="576" s="2" customFormat="1" x14ac:dyDescent="0.25"/>
    <row r="577" s="2" customFormat="1" x14ac:dyDescent="0.25"/>
    <row r="578" s="2" customFormat="1" x14ac:dyDescent="0.25"/>
    <row r="579" s="2" customFormat="1" x14ac:dyDescent="0.25"/>
    <row r="580" s="2" customFormat="1" x14ac:dyDescent="0.25"/>
    <row r="581" s="2" customFormat="1" x14ac:dyDescent="0.25"/>
    <row r="582" s="2" customFormat="1" x14ac:dyDescent="0.25"/>
    <row r="583" s="2" customFormat="1" x14ac:dyDescent="0.25"/>
    <row r="584" s="2" customFormat="1" x14ac:dyDescent="0.25"/>
    <row r="585" s="2" customFormat="1" x14ac:dyDescent="0.25"/>
    <row r="586" s="2" customFormat="1" x14ac:dyDescent="0.25"/>
    <row r="587" s="2" customFormat="1" x14ac:dyDescent="0.25"/>
    <row r="588" s="2" customFormat="1" x14ac:dyDescent="0.25"/>
    <row r="589" s="2" customFormat="1" x14ac:dyDescent="0.25"/>
    <row r="590" s="2" customFormat="1" x14ac:dyDescent="0.25"/>
    <row r="591" s="2" customFormat="1" x14ac:dyDescent="0.25"/>
    <row r="592" s="2" customFormat="1" x14ac:dyDescent="0.25"/>
    <row r="593" s="2" customFormat="1" x14ac:dyDescent="0.25"/>
    <row r="594" s="2" customFormat="1" x14ac:dyDescent="0.25"/>
    <row r="595" s="2" customFormat="1" x14ac:dyDescent="0.25"/>
    <row r="596" s="2" customFormat="1" x14ac:dyDescent="0.25"/>
    <row r="597" s="2" customFormat="1" x14ac:dyDescent="0.25"/>
    <row r="598" s="2" customFormat="1" x14ac:dyDescent="0.25"/>
    <row r="599" s="2" customFormat="1" x14ac:dyDescent="0.25"/>
    <row r="600" s="2" customFormat="1" x14ac:dyDescent="0.25"/>
    <row r="601" s="2" customFormat="1" x14ac:dyDescent="0.25"/>
    <row r="602" s="2" customFormat="1" x14ac:dyDescent="0.25"/>
    <row r="603" s="2" customFormat="1" x14ac:dyDescent="0.25"/>
    <row r="604" s="2" customFormat="1" x14ac:dyDescent="0.25"/>
    <row r="605" s="2" customFormat="1" x14ac:dyDescent="0.25"/>
    <row r="606" s="2" customFormat="1" x14ac:dyDescent="0.25"/>
    <row r="607" s="2" customFormat="1" x14ac:dyDescent="0.25"/>
    <row r="608" s="2" customFormat="1" x14ac:dyDescent="0.25"/>
    <row r="609" s="2" customFormat="1" x14ac:dyDescent="0.25"/>
    <row r="610" s="2" customFormat="1" x14ac:dyDescent="0.25"/>
    <row r="611" s="2" customFormat="1" x14ac:dyDescent="0.25"/>
    <row r="612" s="2" customFormat="1" x14ac:dyDescent="0.25"/>
    <row r="613" s="2" customFormat="1" x14ac:dyDescent="0.25"/>
    <row r="614" s="2" customFormat="1" x14ac:dyDescent="0.25"/>
    <row r="615" s="2" customFormat="1" x14ac:dyDescent="0.25"/>
    <row r="616" s="2" customFormat="1" x14ac:dyDescent="0.25"/>
    <row r="617" s="2" customFormat="1" x14ac:dyDescent="0.25"/>
    <row r="618" s="2" customFormat="1" x14ac:dyDescent="0.25"/>
    <row r="619" s="2" customFormat="1" x14ac:dyDescent="0.25"/>
    <row r="620" s="2" customFormat="1" x14ac:dyDescent="0.25"/>
    <row r="621" s="2" customFormat="1" x14ac:dyDescent="0.25"/>
    <row r="622" s="2" customFormat="1" x14ac:dyDescent="0.25"/>
    <row r="623" s="2" customFormat="1" x14ac:dyDescent="0.25"/>
    <row r="624" s="2" customFormat="1" x14ac:dyDescent="0.25"/>
    <row r="625" s="2" customFormat="1" x14ac:dyDescent="0.25"/>
    <row r="626" s="2" customFormat="1" x14ac:dyDescent="0.25"/>
    <row r="627" s="2" customFormat="1" x14ac:dyDescent="0.25"/>
    <row r="628" s="2" customFormat="1" x14ac:dyDescent="0.25"/>
    <row r="629" s="2" customFormat="1" x14ac:dyDescent="0.25"/>
    <row r="630" s="2" customFormat="1" x14ac:dyDescent="0.25"/>
    <row r="631" s="2" customFormat="1" x14ac:dyDescent="0.25"/>
    <row r="632" s="2" customFormat="1" x14ac:dyDescent="0.25"/>
    <row r="633" s="2" customFormat="1" x14ac:dyDescent="0.25"/>
    <row r="634" s="2" customFormat="1" x14ac:dyDescent="0.25"/>
    <row r="635" s="2" customFormat="1" x14ac:dyDescent="0.25"/>
    <row r="636" s="2" customFormat="1" x14ac:dyDescent="0.25"/>
    <row r="637" s="2" customFormat="1" x14ac:dyDescent="0.25"/>
    <row r="638" s="2" customFormat="1" x14ac:dyDescent="0.25"/>
    <row r="639" s="2" customFormat="1" x14ac:dyDescent="0.25"/>
    <row r="640" s="2" customFormat="1" x14ac:dyDescent="0.25"/>
    <row r="641" s="2" customFormat="1" x14ac:dyDescent="0.25"/>
    <row r="642" s="2" customFormat="1" x14ac:dyDescent="0.25"/>
    <row r="643" s="2" customFormat="1" x14ac:dyDescent="0.25"/>
    <row r="644" s="2" customFormat="1" x14ac:dyDescent="0.25"/>
    <row r="645" s="2" customFormat="1" x14ac:dyDescent="0.25"/>
    <row r="646" s="2" customFormat="1" x14ac:dyDescent="0.25"/>
    <row r="647" s="2" customFormat="1" x14ac:dyDescent="0.25"/>
    <row r="648" s="2" customFormat="1" x14ac:dyDescent="0.25"/>
    <row r="649" s="2" customFormat="1" x14ac:dyDescent="0.25"/>
    <row r="650" s="2" customFormat="1" x14ac:dyDescent="0.25"/>
    <row r="651" s="2" customFormat="1" x14ac:dyDescent="0.25"/>
    <row r="652" s="2" customFormat="1" x14ac:dyDescent="0.25"/>
    <row r="653" s="2" customFormat="1" x14ac:dyDescent="0.25"/>
    <row r="654" s="2" customFormat="1" x14ac:dyDescent="0.25"/>
    <row r="655" s="2" customFormat="1" x14ac:dyDescent="0.25"/>
    <row r="656" s="2" customFormat="1" x14ac:dyDescent="0.25"/>
    <row r="657" s="2" customFormat="1" x14ac:dyDescent="0.25"/>
    <row r="658" s="2" customFormat="1" x14ac:dyDescent="0.25"/>
    <row r="659" s="2" customFormat="1" x14ac:dyDescent="0.25"/>
    <row r="660" s="2" customFormat="1" x14ac:dyDescent="0.25"/>
    <row r="661" s="2" customFormat="1" x14ac:dyDescent="0.25"/>
    <row r="662" s="2" customFormat="1" x14ac:dyDescent="0.25"/>
    <row r="663" s="2" customFormat="1" x14ac:dyDescent="0.25"/>
    <row r="664" s="2" customFormat="1" x14ac:dyDescent="0.25"/>
    <row r="665" s="2" customFormat="1" x14ac:dyDescent="0.25"/>
    <row r="666" s="2" customFormat="1" x14ac:dyDescent="0.25"/>
    <row r="667" s="2" customFormat="1" x14ac:dyDescent="0.25"/>
    <row r="668" s="2" customFormat="1" x14ac:dyDescent="0.25"/>
    <row r="669" s="2" customFormat="1" x14ac:dyDescent="0.25"/>
    <row r="670" s="2" customFormat="1" x14ac:dyDescent="0.25"/>
    <row r="671" s="2" customFormat="1" x14ac:dyDescent="0.25"/>
    <row r="672" s="2" customFormat="1" x14ac:dyDescent="0.25"/>
    <row r="673" s="2" customFormat="1" x14ac:dyDescent="0.25"/>
    <row r="674" s="2" customFormat="1" x14ac:dyDescent="0.25"/>
    <row r="675" s="2" customFormat="1" x14ac:dyDescent="0.25"/>
    <row r="676" s="2" customFormat="1" x14ac:dyDescent="0.25"/>
    <row r="677" s="2" customFormat="1" x14ac:dyDescent="0.25"/>
    <row r="678" s="2" customFormat="1" x14ac:dyDescent="0.25"/>
    <row r="679" s="2" customFormat="1" x14ac:dyDescent="0.25"/>
    <row r="680" s="2" customFormat="1" x14ac:dyDescent="0.25"/>
    <row r="681" s="2" customFormat="1" x14ac:dyDescent="0.25"/>
    <row r="682" s="2" customFormat="1" x14ac:dyDescent="0.25"/>
    <row r="683" s="2" customFormat="1" x14ac:dyDescent="0.25"/>
    <row r="684" s="2" customFormat="1" x14ac:dyDescent="0.25"/>
    <row r="685" s="2" customFormat="1" x14ac:dyDescent="0.25"/>
    <row r="686" s="2" customFormat="1" x14ac:dyDescent="0.25"/>
    <row r="687" s="2" customFormat="1" x14ac:dyDescent="0.25"/>
    <row r="688" s="2" customFormat="1" x14ac:dyDescent="0.25"/>
    <row r="689" s="2" customFormat="1" x14ac:dyDescent="0.25"/>
    <row r="690" s="2" customFormat="1" x14ac:dyDescent="0.25"/>
    <row r="691" s="2" customFormat="1" x14ac:dyDescent="0.25"/>
    <row r="692" s="2" customFormat="1" x14ac:dyDescent="0.25"/>
    <row r="693" s="2" customFormat="1" x14ac:dyDescent="0.25"/>
    <row r="694" s="2" customFormat="1" x14ac:dyDescent="0.25"/>
    <row r="695" s="2" customFormat="1" x14ac:dyDescent="0.25"/>
    <row r="696" s="2" customFormat="1" x14ac:dyDescent="0.25"/>
    <row r="697" s="2" customFormat="1" x14ac:dyDescent="0.25"/>
    <row r="698" s="2" customFormat="1" x14ac:dyDescent="0.25"/>
    <row r="699" s="2" customFormat="1" x14ac:dyDescent="0.25"/>
    <row r="700" s="2" customFormat="1" x14ac:dyDescent="0.25"/>
    <row r="701" s="2" customFormat="1" x14ac:dyDescent="0.25"/>
    <row r="702" s="2" customFormat="1" x14ac:dyDescent="0.25"/>
    <row r="703" s="2" customFormat="1" x14ac:dyDescent="0.25"/>
    <row r="704" s="2" customFormat="1" x14ac:dyDescent="0.25"/>
    <row r="705" s="2" customFormat="1" x14ac:dyDescent="0.25"/>
    <row r="706" s="2" customFormat="1" x14ac:dyDescent="0.25"/>
    <row r="707" s="2" customFormat="1" x14ac:dyDescent="0.25"/>
    <row r="708" s="2" customFormat="1" x14ac:dyDescent="0.25"/>
    <row r="709" s="2" customFormat="1" x14ac:dyDescent="0.25"/>
    <row r="710" s="2" customFormat="1" x14ac:dyDescent="0.25"/>
    <row r="711" s="2" customFormat="1" x14ac:dyDescent="0.25"/>
    <row r="712" s="2" customFormat="1" x14ac:dyDescent="0.25"/>
    <row r="713" s="2" customFormat="1" x14ac:dyDescent="0.25"/>
    <row r="714" s="2" customFormat="1" x14ac:dyDescent="0.25"/>
    <row r="715" s="2" customFormat="1" x14ac:dyDescent="0.25"/>
    <row r="716" s="2" customFormat="1" x14ac:dyDescent="0.25"/>
    <row r="717" s="2" customFormat="1" x14ac:dyDescent="0.25"/>
    <row r="718" s="2" customFormat="1" x14ac:dyDescent="0.25"/>
    <row r="719" s="2" customFormat="1" x14ac:dyDescent="0.25"/>
    <row r="720" s="2" customFormat="1" x14ac:dyDescent="0.25"/>
    <row r="721" s="2" customFormat="1" x14ac:dyDescent="0.25"/>
    <row r="722" s="2" customFormat="1" x14ac:dyDescent="0.25"/>
    <row r="723" s="2" customFormat="1" x14ac:dyDescent="0.25"/>
    <row r="724" s="2" customFormat="1" x14ac:dyDescent="0.25"/>
    <row r="725" s="2" customFormat="1" x14ac:dyDescent="0.25"/>
    <row r="726" s="2" customFormat="1" x14ac:dyDescent="0.25"/>
    <row r="727" s="2" customFormat="1" x14ac:dyDescent="0.25"/>
    <row r="728" s="2" customFormat="1" x14ac:dyDescent="0.25"/>
    <row r="729" s="2" customFormat="1" x14ac:dyDescent="0.25"/>
    <row r="730" s="2" customFormat="1" x14ac:dyDescent="0.25"/>
    <row r="731" s="2" customFormat="1" x14ac:dyDescent="0.25"/>
    <row r="732" s="2" customFormat="1" x14ac:dyDescent="0.25"/>
    <row r="733" s="2" customFormat="1" x14ac:dyDescent="0.25"/>
    <row r="734" s="2" customFormat="1" x14ac:dyDescent="0.25"/>
    <row r="735" s="2" customFormat="1" x14ac:dyDescent="0.25"/>
    <row r="736" s="2" customFormat="1" x14ac:dyDescent="0.25"/>
    <row r="737" s="2" customFormat="1" x14ac:dyDescent="0.25"/>
    <row r="738" s="2" customFormat="1" x14ac:dyDescent="0.25"/>
    <row r="739" s="2" customFormat="1" x14ac:dyDescent="0.25"/>
    <row r="740" s="2" customFormat="1" x14ac:dyDescent="0.25"/>
    <row r="741" s="2" customFormat="1" x14ac:dyDescent="0.25"/>
    <row r="742" s="2" customFormat="1" x14ac:dyDescent="0.25"/>
    <row r="743" s="2" customFormat="1" x14ac:dyDescent="0.25"/>
    <row r="744" s="2" customFormat="1" x14ac:dyDescent="0.25"/>
    <row r="745" s="2" customFormat="1" x14ac:dyDescent="0.25"/>
    <row r="746" s="2" customFormat="1" x14ac:dyDescent="0.25"/>
    <row r="747" s="2" customFormat="1" x14ac:dyDescent="0.25"/>
    <row r="748" s="2" customFormat="1" x14ac:dyDescent="0.25"/>
    <row r="749" s="2" customFormat="1" x14ac:dyDescent="0.25"/>
    <row r="750" s="2" customFormat="1" x14ac:dyDescent="0.25"/>
    <row r="751" s="2" customFormat="1" x14ac:dyDescent="0.25"/>
    <row r="752" s="2" customFormat="1" x14ac:dyDescent="0.25"/>
    <row r="753" s="2" customFormat="1" x14ac:dyDescent="0.25"/>
    <row r="754" s="2" customFormat="1" x14ac:dyDescent="0.25"/>
    <row r="755" s="2" customFormat="1" x14ac:dyDescent="0.25"/>
    <row r="756" s="2" customFormat="1" x14ac:dyDescent="0.25"/>
    <row r="757" s="2" customFormat="1" x14ac:dyDescent="0.25"/>
    <row r="758" s="2" customFormat="1" x14ac:dyDescent="0.25"/>
    <row r="759" s="2" customFormat="1" x14ac:dyDescent="0.25"/>
    <row r="760" s="2" customFormat="1" x14ac:dyDescent="0.25"/>
    <row r="761" s="2" customFormat="1" x14ac:dyDescent="0.25"/>
    <row r="762" s="2" customFormat="1" x14ac:dyDescent="0.25"/>
    <row r="763" s="2" customFormat="1" x14ac:dyDescent="0.25"/>
    <row r="764" s="2" customFormat="1" x14ac:dyDescent="0.25"/>
    <row r="765" s="2" customFormat="1" x14ac:dyDescent="0.25"/>
    <row r="766" s="2" customFormat="1" x14ac:dyDescent="0.25"/>
    <row r="767" s="2" customFormat="1" x14ac:dyDescent="0.25"/>
    <row r="768" s="2" customFormat="1" x14ac:dyDescent="0.25"/>
    <row r="769" s="2" customFormat="1" x14ac:dyDescent="0.25"/>
    <row r="770" s="2" customFormat="1" x14ac:dyDescent="0.25"/>
    <row r="771" s="2" customFormat="1" x14ac:dyDescent="0.25"/>
    <row r="772" s="2" customFormat="1" x14ac:dyDescent="0.25"/>
    <row r="773" s="2" customFormat="1" x14ac:dyDescent="0.25"/>
    <row r="774" s="2" customFormat="1" x14ac:dyDescent="0.25"/>
    <row r="775" s="2" customFormat="1" x14ac:dyDescent="0.25"/>
    <row r="776" s="2" customFormat="1" x14ac:dyDescent="0.25"/>
    <row r="777" s="2" customFormat="1" x14ac:dyDescent="0.25"/>
    <row r="778" s="2" customFormat="1" x14ac:dyDescent="0.25"/>
    <row r="779" s="2" customFormat="1" x14ac:dyDescent="0.25"/>
    <row r="780" s="2" customFormat="1" x14ac:dyDescent="0.25"/>
    <row r="781" s="2" customFormat="1" x14ac:dyDescent="0.25"/>
    <row r="782" s="2" customFormat="1" x14ac:dyDescent="0.25"/>
    <row r="783" s="2" customFormat="1" x14ac:dyDescent="0.25"/>
    <row r="784" s="2" customFormat="1" x14ac:dyDescent="0.25"/>
    <row r="785" s="2" customFormat="1" x14ac:dyDescent="0.25"/>
    <row r="786" s="2" customFormat="1" x14ac:dyDescent="0.25"/>
    <row r="787" s="2" customFormat="1" x14ac:dyDescent="0.25"/>
    <row r="788" s="2" customFormat="1" x14ac:dyDescent="0.25"/>
    <row r="789" s="2" customFormat="1" x14ac:dyDescent="0.25"/>
    <row r="790" s="2" customFormat="1" x14ac:dyDescent="0.25"/>
    <row r="791" s="2" customFormat="1" x14ac:dyDescent="0.25"/>
    <row r="792" s="2" customFormat="1" x14ac:dyDescent="0.25"/>
    <row r="793" s="2" customFormat="1" x14ac:dyDescent="0.25"/>
    <row r="794" s="2" customFormat="1" x14ac:dyDescent="0.25"/>
    <row r="795" s="2" customFormat="1" x14ac:dyDescent="0.25"/>
    <row r="796" s="2" customFormat="1" x14ac:dyDescent="0.25"/>
    <row r="797" s="2" customFormat="1" x14ac:dyDescent="0.25"/>
    <row r="798" s="2" customFormat="1" x14ac:dyDescent="0.25"/>
    <row r="799" s="2" customFormat="1" x14ac:dyDescent="0.25"/>
    <row r="800" s="2" customFormat="1" x14ac:dyDescent="0.25"/>
    <row r="801" s="2" customFormat="1" x14ac:dyDescent="0.25"/>
    <row r="802" s="2" customFormat="1" x14ac:dyDescent="0.25"/>
    <row r="803" s="2" customFormat="1" x14ac:dyDescent="0.25"/>
    <row r="804" s="2" customFormat="1" x14ac:dyDescent="0.25"/>
    <row r="805" s="2" customFormat="1" x14ac:dyDescent="0.25"/>
    <row r="806" s="2" customFormat="1" x14ac:dyDescent="0.25"/>
    <row r="807" s="2" customFormat="1" x14ac:dyDescent="0.25"/>
    <row r="808" s="2" customFormat="1" x14ac:dyDescent="0.25"/>
    <row r="809" s="2" customFormat="1" x14ac:dyDescent="0.25"/>
    <row r="810" s="2" customFormat="1" x14ac:dyDescent="0.25"/>
    <row r="811" s="2" customFormat="1" x14ac:dyDescent="0.25"/>
    <row r="812" s="2" customFormat="1" x14ac:dyDescent="0.25"/>
    <row r="813" s="2" customFormat="1" x14ac:dyDescent="0.25"/>
    <row r="814" s="2" customFormat="1" x14ac:dyDescent="0.25"/>
    <row r="815" s="2" customFormat="1" x14ac:dyDescent="0.25"/>
    <row r="816" s="2" customFormat="1" x14ac:dyDescent="0.25"/>
    <row r="817" s="2" customFormat="1" x14ac:dyDescent="0.25"/>
    <row r="818" s="2" customFormat="1" x14ac:dyDescent="0.25"/>
    <row r="819" s="2" customFormat="1" x14ac:dyDescent="0.25"/>
    <row r="820" s="2" customFormat="1" x14ac:dyDescent="0.25"/>
    <row r="821" s="2" customFormat="1" x14ac:dyDescent="0.25"/>
    <row r="822" s="2" customFormat="1" x14ac:dyDescent="0.25"/>
    <row r="823" s="2" customFormat="1" x14ac:dyDescent="0.25"/>
    <row r="824" s="2" customFormat="1" x14ac:dyDescent="0.25"/>
    <row r="825" s="2" customFormat="1" x14ac:dyDescent="0.25"/>
    <row r="826" s="2" customFormat="1" x14ac:dyDescent="0.25"/>
    <row r="827" s="2" customFormat="1" x14ac:dyDescent="0.25"/>
    <row r="828" s="2" customFormat="1" x14ac:dyDescent="0.25"/>
    <row r="829" s="2" customFormat="1" x14ac:dyDescent="0.25"/>
    <row r="830" s="2" customFormat="1" x14ac:dyDescent="0.25"/>
    <row r="831" s="2" customFormat="1" x14ac:dyDescent="0.25"/>
    <row r="832" s="2" customFormat="1" x14ac:dyDescent="0.25"/>
    <row r="833" s="2" customFormat="1" x14ac:dyDescent="0.25"/>
    <row r="834" s="2" customFormat="1" x14ac:dyDescent="0.25"/>
    <row r="835" s="2" customFormat="1" x14ac:dyDescent="0.25"/>
    <row r="836" s="2" customFormat="1" x14ac:dyDescent="0.25"/>
    <row r="837" s="2" customFormat="1" x14ac:dyDescent="0.25"/>
    <row r="838" s="2" customFormat="1" x14ac:dyDescent="0.25"/>
    <row r="839" s="2" customFormat="1" x14ac:dyDescent="0.25"/>
    <row r="840" s="2" customFormat="1" x14ac:dyDescent="0.25"/>
    <row r="841" s="2" customFormat="1" x14ac:dyDescent="0.25"/>
    <row r="842" s="2" customFormat="1" x14ac:dyDescent="0.25"/>
    <row r="843" s="2" customFormat="1" x14ac:dyDescent="0.25"/>
    <row r="844" s="2" customFormat="1" x14ac:dyDescent="0.25"/>
    <row r="845" s="2" customFormat="1" x14ac:dyDescent="0.25"/>
    <row r="846" s="2" customFormat="1" x14ac:dyDescent="0.25"/>
    <row r="847" s="2" customFormat="1" x14ac:dyDescent="0.25"/>
    <row r="848" s="2" customFormat="1" x14ac:dyDescent="0.25"/>
    <row r="849" s="2" customFormat="1" x14ac:dyDescent="0.25"/>
    <row r="850" s="2" customFormat="1" x14ac:dyDescent="0.25"/>
    <row r="851" s="2" customFormat="1" x14ac:dyDescent="0.25"/>
    <row r="852" s="2" customFormat="1" x14ac:dyDescent="0.25"/>
    <row r="853" s="2" customFormat="1" x14ac:dyDescent="0.25"/>
    <row r="854" s="2" customFormat="1" x14ac:dyDescent="0.25"/>
    <row r="855" s="2" customFormat="1" x14ac:dyDescent="0.25"/>
    <row r="856" s="2" customFormat="1" x14ac:dyDescent="0.25"/>
    <row r="857" s="2" customFormat="1" x14ac:dyDescent="0.25"/>
    <row r="858" s="2" customFormat="1" x14ac:dyDescent="0.25"/>
    <row r="859" s="2" customFormat="1" x14ac:dyDescent="0.25"/>
    <row r="860" s="2" customFormat="1" x14ac:dyDescent="0.25"/>
    <row r="861" s="2" customFormat="1" x14ac:dyDescent="0.25"/>
    <row r="862" s="2" customFormat="1" x14ac:dyDescent="0.25"/>
    <row r="863" s="2" customFormat="1" x14ac:dyDescent="0.25"/>
    <row r="864" s="2" customFormat="1" x14ac:dyDescent="0.25"/>
    <row r="865" s="2" customFormat="1" x14ac:dyDescent="0.25"/>
    <row r="866" s="2" customFormat="1" x14ac:dyDescent="0.25"/>
    <row r="867" s="2" customFormat="1" x14ac:dyDescent="0.25"/>
    <row r="868" s="2" customFormat="1" x14ac:dyDescent="0.25"/>
    <row r="869" s="2" customFormat="1" x14ac:dyDescent="0.25"/>
    <row r="870" s="2" customFormat="1" x14ac:dyDescent="0.25"/>
    <row r="871" s="2" customFormat="1" x14ac:dyDescent="0.25"/>
    <row r="872" s="2" customFormat="1" x14ac:dyDescent="0.25"/>
    <row r="873" s="2" customFormat="1" x14ac:dyDescent="0.25"/>
    <row r="874" s="2" customFormat="1" x14ac:dyDescent="0.25"/>
    <row r="875" s="2" customFormat="1" x14ac:dyDescent="0.25"/>
    <row r="876" s="2" customFormat="1" x14ac:dyDescent="0.25"/>
    <row r="877" s="2" customFormat="1" x14ac:dyDescent="0.25"/>
    <row r="878" s="2" customFormat="1" x14ac:dyDescent="0.25"/>
    <row r="879" s="2" customFormat="1" x14ac:dyDescent="0.25"/>
    <row r="880" s="2" customFormat="1" x14ac:dyDescent="0.25"/>
    <row r="881" s="2" customFormat="1" x14ac:dyDescent="0.25"/>
    <row r="882" s="2" customFormat="1" x14ac:dyDescent="0.25"/>
    <row r="883" s="2" customFormat="1" x14ac:dyDescent="0.25"/>
    <row r="884" s="2" customFormat="1" x14ac:dyDescent="0.25"/>
    <row r="885" s="2" customFormat="1" x14ac:dyDescent="0.25"/>
    <row r="886" s="2" customFormat="1" x14ac:dyDescent="0.25"/>
    <row r="887" s="2" customFormat="1" x14ac:dyDescent="0.25"/>
    <row r="888" s="2" customFormat="1" x14ac:dyDescent="0.25"/>
    <row r="889" s="2" customFormat="1" x14ac:dyDescent="0.25"/>
    <row r="890" s="2" customFormat="1" x14ac:dyDescent="0.25"/>
    <row r="891" s="2" customFormat="1" x14ac:dyDescent="0.25"/>
    <row r="892" s="2" customFormat="1" x14ac:dyDescent="0.25"/>
    <row r="893" s="2" customFormat="1" x14ac:dyDescent="0.25"/>
    <row r="894" s="2" customFormat="1" x14ac:dyDescent="0.25"/>
    <row r="895" s="2" customFormat="1" x14ac:dyDescent="0.25"/>
    <row r="896" s="2" customFormat="1" x14ac:dyDescent="0.25"/>
    <row r="897" s="2" customFormat="1" x14ac:dyDescent="0.25"/>
    <row r="898" s="2" customFormat="1" x14ac:dyDescent="0.25"/>
    <row r="899" s="2" customFormat="1" x14ac:dyDescent="0.25"/>
    <row r="900" s="2" customFormat="1" x14ac:dyDescent="0.25"/>
    <row r="901" s="2" customFormat="1" x14ac:dyDescent="0.25"/>
    <row r="902" s="2" customFormat="1" x14ac:dyDescent="0.25"/>
    <row r="903" s="2" customFormat="1" x14ac:dyDescent="0.25"/>
    <row r="904" s="2" customFormat="1" x14ac:dyDescent="0.25"/>
    <row r="905" s="2" customFormat="1" x14ac:dyDescent="0.25"/>
    <row r="906" s="2" customFormat="1" x14ac:dyDescent="0.25"/>
    <row r="907" s="2" customFormat="1" x14ac:dyDescent="0.25"/>
    <row r="908" s="2" customFormat="1" x14ac:dyDescent="0.25"/>
    <row r="909" s="2" customFormat="1" x14ac:dyDescent="0.25"/>
    <row r="910" s="2" customFormat="1" x14ac:dyDescent="0.25"/>
    <row r="911" s="2" customFormat="1" x14ac:dyDescent="0.25"/>
    <row r="912" s="2" customFormat="1" x14ac:dyDescent="0.25"/>
    <row r="913" s="2" customFormat="1" x14ac:dyDescent="0.25"/>
    <row r="914" s="2" customFormat="1" x14ac:dyDescent="0.25"/>
    <row r="915" s="2" customFormat="1" x14ac:dyDescent="0.25"/>
    <row r="916" s="2" customFormat="1" x14ac:dyDescent="0.25"/>
    <row r="917" s="2" customFormat="1" x14ac:dyDescent="0.25"/>
    <row r="918" s="2" customFormat="1" x14ac:dyDescent="0.25"/>
    <row r="919" s="2" customFormat="1" x14ac:dyDescent="0.25"/>
    <row r="920" s="2" customFormat="1" x14ac:dyDescent="0.25"/>
    <row r="921" s="2" customFormat="1" x14ac:dyDescent="0.25"/>
    <row r="922" s="2" customFormat="1" x14ac:dyDescent="0.25"/>
    <row r="923" s="2" customFormat="1" x14ac:dyDescent="0.25"/>
    <row r="924" s="2" customFormat="1" x14ac:dyDescent="0.25"/>
    <row r="925" s="2" customFormat="1" x14ac:dyDescent="0.25"/>
    <row r="926" s="2" customFormat="1" x14ac:dyDescent="0.25"/>
    <row r="927" s="2" customFormat="1" x14ac:dyDescent="0.25"/>
    <row r="928" s="2" customFormat="1" x14ac:dyDescent="0.25"/>
    <row r="929" s="2" customFormat="1" x14ac:dyDescent="0.25"/>
    <row r="930" s="2" customFormat="1" x14ac:dyDescent="0.25"/>
    <row r="931" s="2" customFormat="1" x14ac:dyDescent="0.25"/>
    <row r="932" s="2" customFormat="1" x14ac:dyDescent="0.25"/>
    <row r="933" s="2" customFormat="1" x14ac:dyDescent="0.25"/>
    <row r="934" s="2" customFormat="1" x14ac:dyDescent="0.25"/>
    <row r="935" s="2" customFormat="1" x14ac:dyDescent="0.25"/>
    <row r="936" s="2" customFormat="1" x14ac:dyDescent="0.25"/>
    <row r="937" s="2" customFormat="1" x14ac:dyDescent="0.25"/>
    <row r="938" s="2" customFormat="1" x14ac:dyDescent="0.25"/>
    <row r="939" s="2" customFormat="1" x14ac:dyDescent="0.25"/>
    <row r="940" s="2" customFormat="1" x14ac:dyDescent="0.25"/>
    <row r="941" s="2" customFormat="1" x14ac:dyDescent="0.25"/>
    <row r="942" s="2" customFormat="1" x14ac:dyDescent="0.25"/>
    <row r="943" s="2" customFormat="1" x14ac:dyDescent="0.25"/>
    <row r="944" s="2" customFormat="1" x14ac:dyDescent="0.25"/>
    <row r="945" s="2" customFormat="1" x14ac:dyDescent="0.25"/>
    <row r="946" s="2" customFormat="1" x14ac:dyDescent="0.25"/>
    <row r="947" s="2" customFormat="1" x14ac:dyDescent="0.25"/>
    <row r="948" s="2" customFormat="1" x14ac:dyDescent="0.25"/>
    <row r="949" s="2" customFormat="1" x14ac:dyDescent="0.25"/>
    <row r="950" s="2" customFormat="1" x14ac:dyDescent="0.25"/>
    <row r="951" s="2" customFormat="1" x14ac:dyDescent="0.25"/>
    <row r="952" s="2" customFormat="1" x14ac:dyDescent="0.25"/>
    <row r="953" s="2" customFormat="1" x14ac:dyDescent="0.25"/>
    <row r="954" s="2" customFormat="1" x14ac:dyDescent="0.25"/>
    <row r="955" s="2" customFormat="1" x14ac:dyDescent="0.25"/>
    <row r="956" s="2" customFormat="1" x14ac:dyDescent="0.25"/>
    <row r="957" s="2" customFormat="1" x14ac:dyDescent="0.25"/>
    <row r="958" s="2" customFormat="1" x14ac:dyDescent="0.25"/>
    <row r="959" s="2" customFormat="1" x14ac:dyDescent="0.25"/>
    <row r="960" s="2" customFormat="1" x14ac:dyDescent="0.25"/>
    <row r="961" s="2" customFormat="1" x14ac:dyDescent="0.25"/>
    <row r="962" s="2" customFormat="1" x14ac:dyDescent="0.25"/>
    <row r="963" s="2" customFormat="1" x14ac:dyDescent="0.25"/>
    <row r="964" s="2" customFormat="1" x14ac:dyDescent="0.25"/>
    <row r="965" s="2" customFormat="1" x14ac:dyDescent="0.25"/>
    <row r="966" s="2" customFormat="1" x14ac:dyDescent="0.25"/>
    <row r="967" s="2" customFormat="1" x14ac:dyDescent="0.25"/>
    <row r="968" s="2" customFormat="1" x14ac:dyDescent="0.25"/>
    <row r="969" s="2" customFormat="1" x14ac:dyDescent="0.25"/>
    <row r="970" s="2" customFormat="1" x14ac:dyDescent="0.25"/>
    <row r="971" s="2" customFormat="1" x14ac:dyDescent="0.25"/>
    <row r="972" s="2" customFormat="1" x14ac:dyDescent="0.25"/>
    <row r="973" s="2" customFormat="1" x14ac:dyDescent="0.25"/>
    <row r="974" s="2" customFormat="1" x14ac:dyDescent="0.25"/>
    <row r="975" s="2" customFormat="1" x14ac:dyDescent="0.25"/>
    <row r="976" s="2" customFormat="1" x14ac:dyDescent="0.25"/>
    <row r="977" s="2" customFormat="1" x14ac:dyDescent="0.25"/>
    <row r="978" s="2" customFormat="1" x14ac:dyDescent="0.25"/>
    <row r="979" s="2" customFormat="1" x14ac:dyDescent="0.25"/>
    <row r="980" s="2" customFormat="1" x14ac:dyDescent="0.25"/>
    <row r="981" s="2" customFormat="1" x14ac:dyDescent="0.25"/>
    <row r="982" s="2" customFormat="1" x14ac:dyDescent="0.25"/>
    <row r="983" s="2" customFormat="1" x14ac:dyDescent="0.25"/>
    <row r="984" s="2" customFormat="1" x14ac:dyDescent="0.25"/>
    <row r="985" s="2" customFormat="1" x14ac:dyDescent="0.25"/>
    <row r="986" s="2" customFormat="1" x14ac:dyDescent="0.25"/>
    <row r="987" s="2" customFormat="1" x14ac:dyDescent="0.25"/>
    <row r="988" s="2" customFormat="1" x14ac:dyDescent="0.25"/>
    <row r="989" s="2" customFormat="1" x14ac:dyDescent="0.25"/>
    <row r="990" s="2" customFormat="1" x14ac:dyDescent="0.25"/>
    <row r="991" s="2" customFormat="1" x14ac:dyDescent="0.25"/>
    <row r="992" s="2" customFormat="1" x14ac:dyDescent="0.25"/>
    <row r="993" s="2" customFormat="1" x14ac:dyDescent="0.25"/>
    <row r="994" s="2" customFormat="1" x14ac:dyDescent="0.25"/>
    <row r="995" s="2" customFormat="1" x14ac:dyDescent="0.25"/>
    <row r="996" s="2" customFormat="1" x14ac:dyDescent="0.25"/>
    <row r="997" s="2" customFormat="1" x14ac:dyDescent="0.25"/>
    <row r="998" s="2" customFormat="1" x14ac:dyDescent="0.25"/>
    <row r="999" s="2" customFormat="1" x14ac:dyDescent="0.25"/>
    <row r="1000" s="2" customFormat="1" x14ac:dyDescent="0.25"/>
    <row r="1001" s="2" customFormat="1" x14ac:dyDescent="0.25"/>
    <row r="1002" s="2" customFormat="1" x14ac:dyDescent="0.25"/>
    <row r="1003" s="2" customFormat="1" x14ac:dyDescent="0.25"/>
    <row r="1004" s="2" customFormat="1" x14ac:dyDescent="0.25"/>
    <row r="1005" s="2" customFormat="1" x14ac:dyDescent="0.25"/>
    <row r="1006" s="2" customFormat="1" x14ac:dyDescent="0.25"/>
    <row r="1007" s="2" customFormat="1" x14ac:dyDescent="0.25"/>
    <row r="1008" s="2" customFormat="1" x14ac:dyDescent="0.25"/>
    <row r="1009" s="2" customFormat="1" x14ac:dyDescent="0.25"/>
    <row r="1010" s="2" customFormat="1" x14ac:dyDescent="0.25"/>
    <row r="1011" s="2" customFormat="1" x14ac:dyDescent="0.25"/>
    <row r="1012" s="2" customFormat="1" x14ac:dyDescent="0.25"/>
    <row r="1013" s="2" customFormat="1" x14ac:dyDescent="0.25"/>
    <row r="1014" s="2" customFormat="1" x14ac:dyDescent="0.25"/>
    <row r="1015" s="2" customFormat="1" x14ac:dyDescent="0.25"/>
    <row r="1016" s="2" customFormat="1" x14ac:dyDescent="0.25"/>
    <row r="1017" s="2" customFormat="1" x14ac:dyDescent="0.25"/>
    <row r="1018" s="2" customFormat="1" x14ac:dyDescent="0.25"/>
    <row r="1019" s="2" customFormat="1" x14ac:dyDescent="0.25"/>
    <row r="1020" s="2" customFormat="1" x14ac:dyDescent="0.25"/>
    <row r="1021" s="2" customFormat="1" x14ac:dyDescent="0.25"/>
    <row r="1022" s="2" customFormat="1" x14ac:dyDescent="0.25"/>
    <row r="1023" s="2" customFormat="1" x14ac:dyDescent="0.25"/>
    <row r="1024" s="2" customFormat="1" x14ac:dyDescent="0.25"/>
    <row r="1025" s="2" customFormat="1" x14ac:dyDescent="0.25"/>
    <row r="1026" s="2" customFormat="1" x14ac:dyDescent="0.25"/>
    <row r="1027" s="2" customFormat="1" x14ac:dyDescent="0.25"/>
    <row r="1028" s="2" customFormat="1" x14ac:dyDescent="0.25"/>
    <row r="1029" s="2" customFormat="1" x14ac:dyDescent="0.25"/>
    <row r="1030" s="2" customFormat="1" x14ac:dyDescent="0.25"/>
    <row r="1031" s="2" customFormat="1" x14ac:dyDescent="0.25"/>
    <row r="1032" s="2" customFormat="1" x14ac:dyDescent="0.25"/>
    <row r="1033" s="2" customFormat="1" x14ac:dyDescent="0.25"/>
    <row r="1034" s="2" customFormat="1" x14ac:dyDescent="0.25"/>
    <row r="1035" s="2" customFormat="1" x14ac:dyDescent="0.25"/>
    <row r="1036" s="2" customFormat="1" x14ac:dyDescent="0.25"/>
    <row r="1037" s="2" customFormat="1" x14ac:dyDescent="0.25"/>
    <row r="1038" s="2" customFormat="1" x14ac:dyDescent="0.25"/>
    <row r="1039" s="2" customFormat="1" x14ac:dyDescent="0.25"/>
    <row r="1040" s="2" customFormat="1" x14ac:dyDescent="0.25"/>
    <row r="1041" s="2" customFormat="1" x14ac:dyDescent="0.25"/>
    <row r="1042" s="2" customFormat="1" x14ac:dyDescent="0.25"/>
    <row r="1043" s="2" customFormat="1" x14ac:dyDescent="0.25"/>
    <row r="1044" s="2" customFormat="1" x14ac:dyDescent="0.25"/>
    <row r="1045" s="2" customFormat="1" x14ac:dyDescent="0.25"/>
    <row r="1046" s="2" customFormat="1" x14ac:dyDescent="0.25"/>
    <row r="1047" s="2" customFormat="1" x14ac:dyDescent="0.25"/>
    <row r="1048" s="2" customFormat="1" x14ac:dyDescent="0.25"/>
    <row r="1049" s="2" customFormat="1" x14ac:dyDescent="0.25"/>
    <row r="1050" s="2" customFormat="1" x14ac:dyDescent="0.25"/>
    <row r="1051" s="2" customFormat="1" x14ac:dyDescent="0.25"/>
    <row r="1052" s="2" customFormat="1" x14ac:dyDescent="0.25"/>
    <row r="1053" s="2" customFormat="1" x14ac:dyDescent="0.25"/>
    <row r="1054" s="2" customFormat="1" x14ac:dyDescent="0.25"/>
    <row r="1055" s="2" customFormat="1" x14ac:dyDescent="0.25"/>
    <row r="1056" s="2" customFormat="1" x14ac:dyDescent="0.25"/>
    <row r="1057" s="2" customFormat="1" x14ac:dyDescent="0.25"/>
    <row r="1058" s="2" customFormat="1" x14ac:dyDescent="0.25"/>
    <row r="1059" s="2" customFormat="1" x14ac:dyDescent="0.25"/>
    <row r="1060" s="2" customFormat="1" x14ac:dyDescent="0.25"/>
    <row r="1061" s="2" customFormat="1" x14ac:dyDescent="0.25"/>
    <row r="1062" s="2" customFormat="1" x14ac:dyDescent="0.25"/>
    <row r="1063" s="2" customFormat="1" x14ac:dyDescent="0.25"/>
    <row r="1064" s="2" customFormat="1" x14ac:dyDescent="0.25"/>
    <row r="1065" s="2" customFormat="1" x14ac:dyDescent="0.25"/>
    <row r="1066" s="2" customFormat="1" x14ac:dyDescent="0.25"/>
    <row r="1067" s="2" customFormat="1" x14ac:dyDescent="0.25"/>
    <row r="1068" s="2" customFormat="1" x14ac:dyDescent="0.25"/>
    <row r="1069" s="2" customFormat="1" x14ac:dyDescent="0.25"/>
    <row r="1070" s="2" customFormat="1" x14ac:dyDescent="0.25"/>
    <row r="1071" s="2" customFormat="1" x14ac:dyDescent="0.25"/>
    <row r="1072" s="2" customFormat="1" x14ac:dyDescent="0.25"/>
    <row r="1073" s="2" customFormat="1" x14ac:dyDescent="0.25"/>
    <row r="1074" s="2" customFormat="1" x14ac:dyDescent="0.25"/>
    <row r="1075" s="2" customFormat="1" x14ac:dyDescent="0.25"/>
    <row r="1076" s="2" customFormat="1" x14ac:dyDescent="0.25"/>
    <row r="1077" s="2" customFormat="1" x14ac:dyDescent="0.25"/>
    <row r="1078" s="2" customFormat="1" x14ac:dyDescent="0.25"/>
    <row r="1079" s="2" customFormat="1" x14ac:dyDescent="0.25"/>
    <row r="1080" s="2" customFormat="1" x14ac:dyDescent="0.25"/>
    <row r="1081" s="2" customFormat="1" x14ac:dyDescent="0.25"/>
    <row r="1082" s="2" customFormat="1" x14ac:dyDescent="0.25"/>
    <row r="1083" s="2" customFormat="1" x14ac:dyDescent="0.25"/>
    <row r="1084" s="2" customFormat="1" x14ac:dyDescent="0.25"/>
    <row r="1085" s="2" customFormat="1" x14ac:dyDescent="0.25"/>
    <row r="1086" s="2" customFormat="1" x14ac:dyDescent="0.25"/>
    <row r="1087" s="2" customFormat="1" x14ac:dyDescent="0.25"/>
    <row r="1088" s="2" customFormat="1" x14ac:dyDescent="0.25"/>
    <row r="1089" s="2" customFormat="1" x14ac:dyDescent="0.25"/>
    <row r="1090" s="2" customFormat="1" x14ac:dyDescent="0.25"/>
    <row r="1091" s="2" customFormat="1" x14ac:dyDescent="0.25"/>
    <row r="1092" s="2" customFormat="1" x14ac:dyDescent="0.25"/>
    <row r="1093" s="2" customFormat="1" x14ac:dyDescent="0.25"/>
    <row r="1094" s="2" customFormat="1" x14ac:dyDescent="0.25"/>
    <row r="1095" s="2" customFormat="1" x14ac:dyDescent="0.25"/>
    <row r="1096" s="2" customFormat="1" x14ac:dyDescent="0.25"/>
    <row r="1097" s="2" customFormat="1" x14ac:dyDescent="0.25"/>
    <row r="1098" s="2" customFormat="1" x14ac:dyDescent="0.25"/>
    <row r="1099" s="2" customFormat="1" x14ac:dyDescent="0.25"/>
    <row r="1100" s="2" customFormat="1" x14ac:dyDescent="0.25"/>
    <row r="1101" s="2" customFormat="1" x14ac:dyDescent="0.25"/>
    <row r="1102" s="2" customFormat="1" x14ac:dyDescent="0.25"/>
    <row r="1103" s="2" customFormat="1" x14ac:dyDescent="0.25"/>
    <row r="1104" s="2" customFormat="1" x14ac:dyDescent="0.25"/>
    <row r="1105" s="2" customFormat="1" x14ac:dyDescent="0.25"/>
    <row r="1106" s="2" customFormat="1" x14ac:dyDescent="0.25"/>
    <row r="1107" s="2" customFormat="1" x14ac:dyDescent="0.25"/>
    <row r="1108" s="2" customFormat="1" x14ac:dyDescent="0.25"/>
    <row r="1109" s="2" customFormat="1" x14ac:dyDescent="0.25"/>
    <row r="1110" s="2" customFormat="1" x14ac:dyDescent="0.25"/>
    <row r="1111" s="2" customFormat="1" x14ac:dyDescent="0.25"/>
    <row r="1112" s="2" customFormat="1" x14ac:dyDescent="0.25"/>
    <row r="1113" s="2" customFormat="1" x14ac:dyDescent="0.25"/>
    <row r="1114" s="2" customFormat="1" x14ac:dyDescent="0.25"/>
    <row r="1115" s="2" customFormat="1" x14ac:dyDescent="0.25"/>
    <row r="1116" s="2" customFormat="1" x14ac:dyDescent="0.25"/>
    <row r="1117" s="2" customFormat="1" x14ac:dyDescent="0.25"/>
    <row r="1118" s="2" customFormat="1" x14ac:dyDescent="0.25"/>
    <row r="1119" s="2" customFormat="1" x14ac:dyDescent="0.25"/>
    <row r="1120" s="2" customFormat="1" x14ac:dyDescent="0.25"/>
    <row r="1121" s="2" customFormat="1" x14ac:dyDescent="0.25"/>
    <row r="1122" s="2" customFormat="1" x14ac:dyDescent="0.25"/>
    <row r="1123" s="2" customFormat="1" x14ac:dyDescent="0.25"/>
    <row r="1124" s="2" customFormat="1" x14ac:dyDescent="0.25"/>
    <row r="1125" s="2" customFormat="1" x14ac:dyDescent="0.25"/>
    <row r="1126" s="2" customFormat="1" x14ac:dyDescent="0.25"/>
    <row r="1127" s="2" customFormat="1" x14ac:dyDescent="0.25"/>
    <row r="1128" s="2" customFormat="1" x14ac:dyDescent="0.25"/>
    <row r="1129" s="2" customFormat="1" x14ac:dyDescent="0.25"/>
    <row r="1130" s="2" customFormat="1" x14ac:dyDescent="0.25"/>
    <row r="1131" s="2" customFormat="1" x14ac:dyDescent="0.25"/>
    <row r="1132" s="2" customFormat="1" x14ac:dyDescent="0.25"/>
    <row r="1133" s="2" customFormat="1" x14ac:dyDescent="0.25"/>
    <row r="1134" s="2" customFormat="1" x14ac:dyDescent="0.25"/>
    <row r="1135" s="2" customFormat="1" x14ac:dyDescent="0.25"/>
    <row r="1136" s="2" customFormat="1" x14ac:dyDescent="0.25"/>
    <row r="1137" s="2" customFormat="1" x14ac:dyDescent="0.25"/>
    <row r="1138" s="2" customFormat="1" x14ac:dyDescent="0.25"/>
    <row r="1139" s="2" customFormat="1" x14ac:dyDescent="0.25"/>
    <row r="1140" s="2" customFormat="1" x14ac:dyDescent="0.25"/>
    <row r="1141" s="2" customFormat="1" x14ac:dyDescent="0.25"/>
    <row r="1142" s="2" customFormat="1" x14ac:dyDescent="0.25"/>
    <row r="1143" s="2" customFormat="1" x14ac:dyDescent="0.25"/>
    <row r="1144" s="2" customFormat="1" x14ac:dyDescent="0.25"/>
    <row r="1145" s="2" customFormat="1" x14ac:dyDescent="0.25"/>
    <row r="1146" s="2" customFormat="1" x14ac:dyDescent="0.25"/>
    <row r="1147" s="2" customFormat="1" x14ac:dyDescent="0.25"/>
    <row r="1148" s="2" customFormat="1" x14ac:dyDescent="0.25"/>
    <row r="1149" s="2" customFormat="1" x14ac:dyDescent="0.25"/>
    <row r="1150" s="2" customFormat="1" x14ac:dyDescent="0.25"/>
    <row r="1151" s="2" customFormat="1" x14ac:dyDescent="0.25"/>
    <row r="1152" s="2" customFormat="1" x14ac:dyDescent="0.25"/>
    <row r="1153" s="2" customFormat="1" x14ac:dyDescent="0.25"/>
    <row r="1154" s="2" customFormat="1" x14ac:dyDescent="0.25"/>
    <row r="1155" s="2" customFormat="1" x14ac:dyDescent="0.25"/>
    <row r="1156" s="2" customFormat="1" x14ac:dyDescent="0.25"/>
    <row r="1157" s="2" customFormat="1" x14ac:dyDescent="0.25"/>
    <row r="1158" s="2" customFormat="1" x14ac:dyDescent="0.25"/>
    <row r="1159" s="2" customFormat="1" x14ac:dyDescent="0.25"/>
    <row r="1160" s="2" customFormat="1" x14ac:dyDescent="0.25"/>
    <row r="1161" s="2" customFormat="1" x14ac:dyDescent="0.25"/>
    <row r="1162" s="2" customFormat="1" x14ac:dyDescent="0.25"/>
    <row r="1163" s="2" customFormat="1" x14ac:dyDescent="0.25"/>
    <row r="1164" s="2" customFormat="1" x14ac:dyDescent="0.25"/>
    <row r="1165" s="2" customFormat="1" x14ac:dyDescent="0.25"/>
    <row r="1166" s="2" customFormat="1" x14ac:dyDescent="0.25"/>
    <row r="1167" s="2" customFormat="1" x14ac:dyDescent="0.25"/>
    <row r="1168" s="2" customFormat="1" x14ac:dyDescent="0.25"/>
    <row r="1169" s="2" customFormat="1" x14ac:dyDescent="0.25"/>
    <row r="1170" s="2" customFormat="1" x14ac:dyDescent="0.25"/>
    <row r="1171" s="2" customFormat="1" x14ac:dyDescent="0.25"/>
    <row r="1172" s="2" customFormat="1" x14ac:dyDescent="0.25"/>
    <row r="1173" s="2" customFormat="1" x14ac:dyDescent="0.25"/>
    <row r="1174" s="2" customFormat="1" x14ac:dyDescent="0.25"/>
    <row r="1175" s="2" customFormat="1" x14ac:dyDescent="0.25"/>
    <row r="1176" s="2" customFormat="1" x14ac:dyDescent="0.25"/>
    <row r="1177" s="2" customFormat="1" x14ac:dyDescent="0.25"/>
    <row r="1178" s="2" customFormat="1" x14ac:dyDescent="0.25"/>
    <row r="1179" s="2" customFormat="1" x14ac:dyDescent="0.25"/>
    <row r="1180" s="2" customFormat="1" x14ac:dyDescent="0.25"/>
    <row r="1181" s="2" customFormat="1" x14ac:dyDescent="0.25"/>
    <row r="1182" s="2" customFormat="1" x14ac:dyDescent="0.25"/>
    <row r="1183" s="2" customFormat="1" x14ac:dyDescent="0.25"/>
    <row r="1184" s="2" customFormat="1" x14ac:dyDescent="0.25"/>
    <row r="1185" s="2" customFormat="1" x14ac:dyDescent="0.25"/>
    <row r="1186" s="2" customFormat="1" x14ac:dyDescent="0.25"/>
    <row r="1187" s="2" customFormat="1" x14ac:dyDescent="0.25"/>
    <row r="1188" s="2" customFormat="1" x14ac:dyDescent="0.25"/>
    <row r="1189" s="2" customFormat="1" x14ac:dyDescent="0.25"/>
    <row r="1190" s="2" customFormat="1" x14ac:dyDescent="0.25"/>
    <row r="1191" s="2" customFormat="1" x14ac:dyDescent="0.25"/>
    <row r="1192" s="2" customFormat="1" x14ac:dyDescent="0.25"/>
    <row r="1193" s="2" customFormat="1" x14ac:dyDescent="0.25"/>
    <row r="1194" s="2" customFormat="1" x14ac:dyDescent="0.25"/>
    <row r="1195" s="2" customFormat="1" x14ac:dyDescent="0.25"/>
    <row r="1196" s="2" customFormat="1" x14ac:dyDescent="0.25"/>
    <row r="1197" s="2" customFormat="1" x14ac:dyDescent="0.25"/>
    <row r="1198" s="2" customFormat="1" x14ac:dyDescent="0.25"/>
    <row r="1199" s="2" customFormat="1" x14ac:dyDescent="0.25"/>
    <row r="1200" s="2" customFormat="1" x14ac:dyDescent="0.25"/>
    <row r="1201" s="2" customFormat="1" x14ac:dyDescent="0.25"/>
    <row r="1202" s="2" customFormat="1" x14ac:dyDescent="0.25"/>
    <row r="1203" s="2" customFormat="1" x14ac:dyDescent="0.25"/>
    <row r="1204" s="2" customFormat="1" x14ac:dyDescent="0.25"/>
    <row r="1205" s="2" customFormat="1" x14ac:dyDescent="0.25"/>
    <row r="1206" s="2" customFormat="1" x14ac:dyDescent="0.25"/>
    <row r="1207" s="2" customFormat="1" x14ac:dyDescent="0.25"/>
    <row r="1208" s="2" customFormat="1" x14ac:dyDescent="0.25"/>
    <row r="1209" s="2" customFormat="1" x14ac:dyDescent="0.25"/>
    <row r="1210" s="2" customFormat="1" x14ac:dyDescent="0.25"/>
    <row r="1211" s="2" customFormat="1" x14ac:dyDescent="0.25"/>
    <row r="1212" s="2" customFormat="1" x14ac:dyDescent="0.25"/>
    <row r="1213" s="2" customFormat="1" x14ac:dyDescent="0.25"/>
    <row r="1214" s="2" customFormat="1" x14ac:dyDescent="0.25"/>
    <row r="1215" s="2" customFormat="1" x14ac:dyDescent="0.25"/>
    <row r="1216" s="2" customFormat="1" x14ac:dyDescent="0.25"/>
    <row r="1217" s="2" customFormat="1" x14ac:dyDescent="0.25"/>
    <row r="1218" s="2" customFormat="1" x14ac:dyDescent="0.25"/>
    <row r="1219" s="2" customFormat="1" x14ac:dyDescent="0.25"/>
    <row r="1220" s="2" customFormat="1" x14ac:dyDescent="0.25"/>
    <row r="1221" s="2" customFormat="1" x14ac:dyDescent="0.25"/>
    <row r="1222" s="2" customFormat="1" x14ac:dyDescent="0.25"/>
    <row r="1223" s="2" customFormat="1" x14ac:dyDescent="0.25"/>
    <row r="1224" s="2" customFormat="1" x14ac:dyDescent="0.25"/>
    <row r="1225" s="2" customFormat="1" x14ac:dyDescent="0.25"/>
    <row r="1226" s="2" customFormat="1" x14ac:dyDescent="0.25"/>
    <row r="1227" s="2" customFormat="1" x14ac:dyDescent="0.25"/>
    <row r="1228" s="2" customFormat="1" x14ac:dyDescent="0.25"/>
    <row r="1229" s="2" customFormat="1" x14ac:dyDescent="0.25"/>
    <row r="1230" s="2" customFormat="1" x14ac:dyDescent="0.25"/>
    <row r="1231" s="2" customFormat="1" x14ac:dyDescent="0.25"/>
    <row r="1232" s="2" customFormat="1" x14ac:dyDescent="0.25"/>
    <row r="1233" s="2" customFormat="1" x14ac:dyDescent="0.25"/>
    <row r="1234" s="2" customFormat="1" x14ac:dyDescent="0.25"/>
    <row r="1235" s="2" customFormat="1" x14ac:dyDescent="0.25"/>
    <row r="1236" s="2" customFormat="1" x14ac:dyDescent="0.25"/>
    <row r="1237" s="2" customFormat="1" x14ac:dyDescent="0.25"/>
    <row r="1238" s="2" customFormat="1" x14ac:dyDescent="0.25"/>
    <row r="1239" s="2" customFormat="1" x14ac:dyDescent="0.25"/>
    <row r="1240" s="2" customFormat="1" x14ac:dyDescent="0.25"/>
    <row r="1241" s="2" customFormat="1" x14ac:dyDescent="0.25"/>
    <row r="1242" s="2" customFormat="1" x14ac:dyDescent="0.25"/>
    <row r="1243" s="2" customFormat="1" x14ac:dyDescent="0.25"/>
    <row r="1244" s="2" customFormat="1" x14ac:dyDescent="0.25"/>
    <row r="1245" s="2" customFormat="1" x14ac:dyDescent="0.25"/>
    <row r="1246" s="2" customFormat="1" x14ac:dyDescent="0.25"/>
    <row r="1247" s="2" customFormat="1" x14ac:dyDescent="0.25"/>
    <row r="1248" s="2" customFormat="1" x14ac:dyDescent="0.25"/>
    <row r="1249" s="2" customFormat="1" x14ac:dyDescent="0.25"/>
    <row r="1250" s="2" customFormat="1" x14ac:dyDescent="0.25"/>
    <row r="1251" s="2" customFormat="1" x14ac:dyDescent="0.25"/>
    <row r="1252" s="2" customFormat="1" x14ac:dyDescent="0.25"/>
    <row r="1253" s="2" customFormat="1" x14ac:dyDescent="0.25"/>
    <row r="1254" s="2" customFormat="1" x14ac:dyDescent="0.25"/>
    <row r="1255" s="2" customFormat="1" x14ac:dyDescent="0.25"/>
    <row r="1256" s="2" customFormat="1" x14ac:dyDescent="0.25"/>
    <row r="1257" s="2" customFormat="1" x14ac:dyDescent="0.25"/>
    <row r="1258" s="2" customFormat="1" x14ac:dyDescent="0.25"/>
    <row r="1259" s="2" customFormat="1" x14ac:dyDescent="0.25"/>
    <row r="1260" s="2" customFormat="1" x14ac:dyDescent="0.25"/>
    <row r="1261" s="2" customFormat="1" x14ac:dyDescent="0.25"/>
    <row r="1262" s="2" customFormat="1" x14ac:dyDescent="0.25"/>
    <row r="1263" s="2" customFormat="1" x14ac:dyDescent="0.25"/>
    <row r="1264" s="2" customFormat="1" x14ac:dyDescent="0.25"/>
    <row r="1265" s="2" customFormat="1" x14ac:dyDescent="0.25"/>
    <row r="1266" s="2" customFormat="1" x14ac:dyDescent="0.25"/>
    <row r="1267" s="2" customFormat="1" x14ac:dyDescent="0.25"/>
    <row r="1268" s="2" customFormat="1" x14ac:dyDescent="0.25"/>
    <row r="1269" s="2" customFormat="1" x14ac:dyDescent="0.25"/>
    <row r="1270" s="2" customFormat="1" x14ac:dyDescent="0.25"/>
    <row r="1271" s="2" customFormat="1" x14ac:dyDescent="0.25"/>
    <row r="1272" s="2" customFormat="1" x14ac:dyDescent="0.25"/>
    <row r="1273" s="2" customFormat="1" x14ac:dyDescent="0.25"/>
    <row r="1274" s="2" customFormat="1" x14ac:dyDescent="0.25"/>
    <row r="1275" s="2" customFormat="1" x14ac:dyDescent="0.25"/>
    <row r="1276" s="2" customFormat="1" x14ac:dyDescent="0.25"/>
    <row r="1277" s="2" customFormat="1" x14ac:dyDescent="0.25"/>
    <row r="1278" s="2" customFormat="1" x14ac:dyDescent="0.25"/>
    <row r="1279" s="2" customFormat="1" x14ac:dyDescent="0.25"/>
    <row r="1280" s="2" customFormat="1" x14ac:dyDescent="0.25"/>
    <row r="1281" s="2" customFormat="1" x14ac:dyDescent="0.25"/>
    <row r="1282" s="2" customFormat="1" x14ac:dyDescent="0.25"/>
    <row r="1283" s="2" customFormat="1" x14ac:dyDescent="0.25"/>
    <row r="1284" s="2" customFormat="1" x14ac:dyDescent="0.25"/>
    <row r="1285" s="2" customFormat="1" x14ac:dyDescent="0.25"/>
    <row r="1286" s="2" customFormat="1" x14ac:dyDescent="0.25"/>
    <row r="1287" s="2" customFormat="1" x14ac:dyDescent="0.25"/>
    <row r="1288" s="2" customFormat="1" x14ac:dyDescent="0.25"/>
    <row r="1289" s="2" customFormat="1" x14ac:dyDescent="0.25"/>
    <row r="1290" s="2" customFormat="1" x14ac:dyDescent="0.25"/>
    <row r="1291" s="2" customFormat="1" x14ac:dyDescent="0.25"/>
    <row r="1292" s="2" customFormat="1" x14ac:dyDescent="0.25"/>
    <row r="1293" s="2" customFormat="1" x14ac:dyDescent="0.25"/>
    <row r="1294" s="2" customFormat="1" x14ac:dyDescent="0.25"/>
    <row r="1295" s="2" customFormat="1" x14ac:dyDescent="0.25"/>
    <row r="1296" s="2" customFormat="1" x14ac:dyDescent="0.25"/>
    <row r="1297" s="2" customFormat="1" x14ac:dyDescent="0.25"/>
    <row r="1298" s="2" customFormat="1" x14ac:dyDescent="0.25"/>
    <row r="1299" s="2" customFormat="1" x14ac:dyDescent="0.25"/>
    <row r="1300" s="2" customFormat="1" x14ac:dyDescent="0.25"/>
    <row r="1301" s="2" customFormat="1" x14ac:dyDescent="0.25"/>
    <row r="1302" s="2" customFormat="1" x14ac:dyDescent="0.25"/>
    <row r="1303" s="2" customFormat="1" x14ac:dyDescent="0.25"/>
    <row r="1304" s="2" customFormat="1" x14ac:dyDescent="0.25"/>
    <row r="1305" s="2" customFormat="1" x14ac:dyDescent="0.25"/>
    <row r="1306" s="2" customFormat="1" x14ac:dyDescent="0.25"/>
    <row r="1307" s="2" customFormat="1" x14ac:dyDescent="0.25"/>
    <row r="1308" s="2" customFormat="1" x14ac:dyDescent="0.25"/>
    <row r="1309" s="2" customFormat="1" x14ac:dyDescent="0.25"/>
    <row r="1310" s="2" customFormat="1" x14ac:dyDescent="0.25"/>
    <row r="1311" s="2" customFormat="1" x14ac:dyDescent="0.25"/>
    <row r="1312" s="2" customFormat="1" x14ac:dyDescent="0.25"/>
    <row r="1313" s="2" customFormat="1" x14ac:dyDescent="0.25"/>
    <row r="1314" s="2" customFormat="1" x14ac:dyDescent="0.25"/>
    <row r="1315" s="2" customFormat="1" x14ac:dyDescent="0.25"/>
    <row r="1316" s="2" customFormat="1" x14ac:dyDescent="0.25"/>
    <row r="1317" s="2" customFormat="1" x14ac:dyDescent="0.25"/>
    <row r="1318" s="2" customFormat="1" x14ac:dyDescent="0.25"/>
    <row r="1319" s="2" customFormat="1" x14ac:dyDescent="0.25"/>
    <row r="1320" s="2" customFormat="1" x14ac:dyDescent="0.25"/>
    <row r="1321" s="2" customFormat="1" x14ac:dyDescent="0.25"/>
    <row r="1322" s="2" customFormat="1" x14ac:dyDescent="0.25"/>
    <row r="1323" s="2" customFormat="1" x14ac:dyDescent="0.25"/>
    <row r="1324" s="2" customFormat="1" x14ac:dyDescent="0.25"/>
    <row r="1325" s="2" customFormat="1" x14ac:dyDescent="0.25"/>
    <row r="1326" s="2" customFormat="1" x14ac:dyDescent="0.25"/>
    <row r="1327" s="2" customFormat="1" x14ac:dyDescent="0.25"/>
    <row r="1328" s="2" customFormat="1" x14ac:dyDescent="0.25"/>
    <row r="1329" s="2" customFormat="1" x14ac:dyDescent="0.25"/>
    <row r="1330" s="2" customFormat="1" x14ac:dyDescent="0.25"/>
    <row r="1331" s="2" customFormat="1" x14ac:dyDescent="0.25"/>
    <row r="1332" s="2" customFormat="1" x14ac:dyDescent="0.25"/>
    <row r="1333" s="2" customFormat="1" x14ac:dyDescent="0.25"/>
    <row r="1334" s="2" customFormat="1" x14ac:dyDescent="0.25"/>
    <row r="1335" s="2" customFormat="1" x14ac:dyDescent="0.25"/>
    <row r="1336" s="2" customFormat="1" x14ac:dyDescent="0.25"/>
    <row r="1337" s="2" customFormat="1" x14ac:dyDescent="0.25"/>
    <row r="1338" s="2" customFormat="1" x14ac:dyDescent="0.25"/>
    <row r="1339" s="2" customFormat="1" x14ac:dyDescent="0.25"/>
    <row r="1340" s="2" customFormat="1" x14ac:dyDescent="0.25"/>
    <row r="1341" s="2" customFormat="1" x14ac:dyDescent="0.25"/>
    <row r="1342" s="2" customFormat="1" x14ac:dyDescent="0.25"/>
    <row r="1343" s="2" customFormat="1" x14ac:dyDescent="0.25"/>
    <row r="1344" s="2" customFormat="1" x14ac:dyDescent="0.25"/>
    <row r="1345" s="2" customFormat="1" x14ac:dyDescent="0.25"/>
    <row r="1346" s="2" customFormat="1" x14ac:dyDescent="0.25"/>
    <row r="1347" s="2" customFormat="1" x14ac:dyDescent="0.25"/>
    <row r="1348" s="2" customFormat="1" x14ac:dyDescent="0.25"/>
    <row r="1349" s="2" customFormat="1" x14ac:dyDescent="0.25"/>
    <row r="1350" s="2" customFormat="1" x14ac:dyDescent="0.25"/>
    <row r="1351" s="2" customFormat="1" x14ac:dyDescent="0.25"/>
    <row r="1352" s="2" customFormat="1" x14ac:dyDescent="0.25"/>
    <row r="1353" s="2" customFormat="1" x14ac:dyDescent="0.25"/>
    <row r="1354" s="2" customFormat="1" x14ac:dyDescent="0.25"/>
    <row r="1355" s="2" customFormat="1" x14ac:dyDescent="0.25"/>
    <row r="1356" s="2" customFormat="1" x14ac:dyDescent="0.25"/>
    <row r="1357" s="2" customFormat="1" x14ac:dyDescent="0.25"/>
    <row r="1358" s="2" customFormat="1" x14ac:dyDescent="0.25"/>
    <row r="1359" s="2" customFormat="1" x14ac:dyDescent="0.25"/>
    <row r="1360" s="2" customFormat="1" x14ac:dyDescent="0.25"/>
    <row r="1361" s="2" customFormat="1" x14ac:dyDescent="0.25"/>
    <row r="1362" s="2" customFormat="1" x14ac:dyDescent="0.25"/>
    <row r="1363" s="2" customFormat="1" x14ac:dyDescent="0.25"/>
    <row r="1364" s="2" customFormat="1" x14ac:dyDescent="0.25"/>
    <row r="1365" s="2" customFormat="1" x14ac:dyDescent="0.25"/>
    <row r="1366" s="2" customFormat="1" x14ac:dyDescent="0.25"/>
    <row r="1367" s="2" customFormat="1" x14ac:dyDescent="0.25"/>
    <row r="1368" s="2" customFormat="1" x14ac:dyDescent="0.25"/>
    <row r="1369" s="2" customFormat="1" x14ac:dyDescent="0.25"/>
    <row r="1370" s="2" customFormat="1" x14ac:dyDescent="0.25"/>
    <row r="1371" s="2" customFormat="1" x14ac:dyDescent="0.25"/>
    <row r="1372" s="2" customFormat="1" x14ac:dyDescent="0.25"/>
    <row r="1373" s="2" customFormat="1" x14ac:dyDescent="0.25"/>
    <row r="1374" s="2" customFormat="1" x14ac:dyDescent="0.25"/>
    <row r="1375" s="2" customFormat="1" x14ac:dyDescent="0.25"/>
    <row r="1376" s="2" customFormat="1" x14ac:dyDescent="0.25"/>
    <row r="1377" s="2" customFormat="1" x14ac:dyDescent="0.25"/>
    <row r="1378" s="2" customFormat="1" x14ac:dyDescent="0.25"/>
    <row r="1379" s="2" customFormat="1" x14ac:dyDescent="0.25"/>
    <row r="1380" s="2" customFormat="1" x14ac:dyDescent="0.25"/>
    <row r="1381" s="2" customFormat="1" x14ac:dyDescent="0.25"/>
    <row r="1382" s="2" customFormat="1" x14ac:dyDescent="0.25"/>
    <row r="1383" s="2" customFormat="1" x14ac:dyDescent="0.25"/>
    <row r="1384" s="2" customFormat="1" x14ac:dyDescent="0.25"/>
    <row r="1385" s="2" customFormat="1" x14ac:dyDescent="0.25"/>
    <row r="1386" s="2" customFormat="1" x14ac:dyDescent="0.25"/>
    <row r="1387" s="2" customFormat="1" x14ac:dyDescent="0.25"/>
    <row r="1388" s="2" customFormat="1" x14ac:dyDescent="0.25"/>
    <row r="1389" s="2" customFormat="1" x14ac:dyDescent="0.25"/>
    <row r="1390" s="2" customFormat="1" x14ac:dyDescent="0.25"/>
    <row r="1391" s="2" customFormat="1" x14ac:dyDescent="0.25"/>
    <row r="1392" s="2" customFormat="1" x14ac:dyDescent="0.25"/>
    <row r="1393" s="2" customFormat="1" x14ac:dyDescent="0.25"/>
    <row r="1394" s="2" customFormat="1" x14ac:dyDescent="0.25"/>
    <row r="1395" s="2" customFormat="1" x14ac:dyDescent="0.25"/>
    <row r="1396" s="2" customFormat="1" x14ac:dyDescent="0.25"/>
    <row r="1397" s="2" customFormat="1" x14ac:dyDescent="0.25"/>
    <row r="1398" s="2" customFormat="1" x14ac:dyDescent="0.25"/>
    <row r="1399" s="2" customFormat="1" x14ac:dyDescent="0.25"/>
    <row r="1400" s="2" customFormat="1" x14ac:dyDescent="0.25"/>
    <row r="1401" s="2" customFormat="1" x14ac:dyDescent="0.25"/>
    <row r="1402" s="2" customFormat="1" x14ac:dyDescent="0.25"/>
    <row r="1403" s="2" customFormat="1" x14ac:dyDescent="0.25"/>
    <row r="1404" s="2" customFormat="1" x14ac:dyDescent="0.25"/>
    <row r="1405" s="2" customFormat="1" x14ac:dyDescent="0.25"/>
    <row r="1406" s="2" customFormat="1" x14ac:dyDescent="0.25"/>
    <row r="1407" s="2" customFormat="1" x14ac:dyDescent="0.25"/>
    <row r="1408" s="2" customFormat="1" x14ac:dyDescent="0.25"/>
    <row r="1409" s="2" customFormat="1" x14ac:dyDescent="0.25"/>
    <row r="1410" s="2" customFormat="1" x14ac:dyDescent="0.25"/>
    <row r="1411" s="2" customFormat="1" x14ac:dyDescent="0.25"/>
    <row r="1412" s="2" customFormat="1" x14ac:dyDescent="0.25"/>
    <row r="1413" s="2" customFormat="1" x14ac:dyDescent="0.25"/>
    <row r="1414" s="2" customFormat="1" x14ac:dyDescent="0.25"/>
    <row r="1415" s="2" customFormat="1" x14ac:dyDescent="0.25"/>
    <row r="1416" s="2" customFormat="1" x14ac:dyDescent="0.25"/>
    <row r="1417" s="2" customFormat="1" x14ac:dyDescent="0.25"/>
    <row r="1418" s="2" customFormat="1" x14ac:dyDescent="0.25"/>
    <row r="1419" s="2" customFormat="1" x14ac:dyDescent="0.25"/>
    <row r="1420" s="2" customFormat="1" x14ac:dyDescent="0.25"/>
    <row r="1421" s="2" customFormat="1" x14ac:dyDescent="0.25"/>
    <row r="1422" s="2" customFormat="1" x14ac:dyDescent="0.25"/>
    <row r="1423" s="2" customFormat="1" x14ac:dyDescent="0.25"/>
    <row r="1424" s="2" customFormat="1" x14ac:dyDescent="0.25"/>
    <row r="1425" s="2" customFormat="1" x14ac:dyDescent="0.25"/>
    <row r="1426" s="2" customFormat="1" x14ac:dyDescent="0.25"/>
    <row r="1427" s="2" customFormat="1" x14ac:dyDescent="0.25"/>
    <row r="1428" s="2" customFormat="1" x14ac:dyDescent="0.25"/>
    <row r="1429" s="2" customFormat="1" x14ac:dyDescent="0.25"/>
    <row r="1430" s="2" customFormat="1" x14ac:dyDescent="0.25"/>
    <row r="1431" s="2" customFormat="1" x14ac:dyDescent="0.25"/>
    <row r="1432" s="2" customFormat="1" x14ac:dyDescent="0.25"/>
    <row r="1433" s="2" customFormat="1" x14ac:dyDescent="0.25"/>
    <row r="1434" s="2" customFormat="1" x14ac:dyDescent="0.25"/>
    <row r="1435" s="2" customFormat="1" x14ac:dyDescent="0.25"/>
    <row r="1436" s="2" customFormat="1" x14ac:dyDescent="0.25"/>
    <row r="1437" s="2" customFormat="1" x14ac:dyDescent="0.25"/>
    <row r="1438" s="2" customFormat="1" x14ac:dyDescent="0.25"/>
    <row r="1439" s="2" customFormat="1" x14ac:dyDescent="0.25"/>
    <row r="1440" s="2" customFormat="1" x14ac:dyDescent="0.25"/>
    <row r="1441" s="2" customFormat="1" x14ac:dyDescent="0.25"/>
    <row r="1442" s="2" customFormat="1" x14ac:dyDescent="0.25"/>
    <row r="1443" s="2" customFormat="1" x14ac:dyDescent="0.25"/>
    <row r="1444" s="2" customFormat="1" x14ac:dyDescent="0.25"/>
    <row r="1445" s="2" customFormat="1" x14ac:dyDescent="0.25"/>
    <row r="1446" s="2" customFormat="1" x14ac:dyDescent="0.25"/>
    <row r="1447" s="2" customFormat="1" x14ac:dyDescent="0.25"/>
    <row r="1448" s="2" customFormat="1" x14ac:dyDescent="0.25"/>
    <row r="1449" s="2" customFormat="1" x14ac:dyDescent="0.25"/>
    <row r="1450" s="2" customFormat="1" x14ac:dyDescent="0.25"/>
    <row r="1451" s="2" customFormat="1" x14ac:dyDescent="0.25"/>
    <row r="1452" s="2" customFormat="1" x14ac:dyDescent="0.25"/>
    <row r="1453" s="2" customFormat="1" x14ac:dyDescent="0.25"/>
    <row r="1454" s="2" customFormat="1" x14ac:dyDescent="0.25"/>
    <row r="1455" s="2" customFormat="1" x14ac:dyDescent="0.25"/>
    <row r="1456" s="2" customFormat="1" x14ac:dyDescent="0.25"/>
    <row r="1457" s="2" customFormat="1" x14ac:dyDescent="0.25"/>
    <row r="1458" s="2" customFormat="1" x14ac:dyDescent="0.25"/>
    <row r="1459" s="2" customFormat="1" x14ac:dyDescent="0.25"/>
    <row r="1460" s="2" customFormat="1" x14ac:dyDescent="0.25"/>
    <row r="1461" s="2" customFormat="1" x14ac:dyDescent="0.25"/>
    <row r="1462" s="2" customFormat="1" x14ac:dyDescent="0.25"/>
    <row r="1463" s="2" customFormat="1" x14ac:dyDescent="0.25"/>
    <row r="1464" s="2" customFormat="1" x14ac:dyDescent="0.25"/>
    <row r="1465" s="2" customFormat="1" x14ac:dyDescent="0.25"/>
    <row r="1466" s="2" customFormat="1" x14ac:dyDescent="0.25"/>
    <row r="1467" s="2" customFormat="1" x14ac:dyDescent="0.25"/>
    <row r="1468" s="2" customFormat="1" x14ac:dyDescent="0.25"/>
    <row r="1469" s="2" customFormat="1" x14ac:dyDescent="0.25"/>
    <row r="1470" s="2" customFormat="1" x14ac:dyDescent="0.25"/>
    <row r="1471" s="2" customFormat="1" x14ac:dyDescent="0.25"/>
    <row r="1472" s="2" customFormat="1" x14ac:dyDescent="0.25"/>
    <row r="1473" s="2" customFormat="1" x14ac:dyDescent="0.25"/>
    <row r="1474" s="2" customFormat="1" x14ac:dyDescent="0.25"/>
    <row r="1475" s="2" customFormat="1" x14ac:dyDescent="0.25"/>
    <row r="1476" s="2" customFormat="1" x14ac:dyDescent="0.25"/>
    <row r="1477" s="2" customFormat="1" x14ac:dyDescent="0.25"/>
    <row r="1478" s="2" customFormat="1" x14ac:dyDescent="0.25"/>
    <row r="1479" s="2" customFormat="1" x14ac:dyDescent="0.25"/>
    <row r="1480" s="2" customFormat="1" x14ac:dyDescent="0.25"/>
    <row r="1481" s="2" customFormat="1" x14ac:dyDescent="0.25"/>
    <row r="1482" s="2" customFormat="1" x14ac:dyDescent="0.25"/>
    <row r="1483" s="2" customFormat="1" x14ac:dyDescent="0.25"/>
    <row r="1484" s="2" customFormat="1" x14ac:dyDescent="0.25"/>
    <row r="1485" s="2" customFormat="1" x14ac:dyDescent="0.25"/>
    <row r="1486" s="2" customFormat="1" x14ac:dyDescent="0.25"/>
    <row r="1487" s="2" customFormat="1" x14ac:dyDescent="0.25"/>
    <row r="1488" s="2" customFormat="1" x14ac:dyDescent="0.25"/>
    <row r="1489" s="2" customFormat="1" x14ac:dyDescent="0.25"/>
    <row r="1490" s="2" customFormat="1" x14ac:dyDescent="0.25"/>
    <row r="1491" s="2" customFormat="1" x14ac:dyDescent="0.25"/>
    <row r="1492" s="2" customFormat="1" x14ac:dyDescent="0.25"/>
    <row r="1493" s="2" customFormat="1" x14ac:dyDescent="0.25"/>
    <row r="1494" s="2" customFormat="1" x14ac:dyDescent="0.25"/>
    <row r="1495" s="2" customFormat="1" x14ac:dyDescent="0.25"/>
    <row r="1496" s="2" customFormat="1" x14ac:dyDescent="0.25"/>
    <row r="1497" s="2" customFormat="1" x14ac:dyDescent="0.25"/>
    <row r="1498" s="2" customFormat="1" x14ac:dyDescent="0.25"/>
    <row r="1499" s="2" customFormat="1" x14ac:dyDescent="0.25"/>
    <row r="1500" s="2" customFormat="1" x14ac:dyDescent="0.25"/>
    <row r="1501" s="2" customFormat="1" x14ac:dyDescent="0.25"/>
    <row r="1502" s="2" customFormat="1" x14ac:dyDescent="0.25"/>
    <row r="1503" s="2" customFormat="1" x14ac:dyDescent="0.25"/>
    <row r="1504" s="2" customFormat="1" x14ac:dyDescent="0.25"/>
    <row r="1505" s="2" customFormat="1" x14ac:dyDescent="0.25"/>
    <row r="1506" s="2" customFormat="1" x14ac:dyDescent="0.25"/>
    <row r="1507" s="2" customFormat="1" x14ac:dyDescent="0.25"/>
    <row r="1508" s="2" customFormat="1" x14ac:dyDescent="0.25"/>
    <row r="1509" s="2" customFormat="1" x14ac:dyDescent="0.25"/>
    <row r="1510" s="2" customFormat="1" x14ac:dyDescent="0.25"/>
    <row r="1511" s="2" customFormat="1" x14ac:dyDescent="0.25"/>
    <row r="1512" s="2" customFormat="1" x14ac:dyDescent="0.25"/>
    <row r="1513" s="2" customFormat="1" x14ac:dyDescent="0.25"/>
    <row r="1514" s="2" customFormat="1" x14ac:dyDescent="0.25"/>
    <row r="1515" s="2" customFormat="1" x14ac:dyDescent="0.25"/>
    <row r="1516" s="2" customFormat="1" x14ac:dyDescent="0.25"/>
    <row r="1517" s="2" customFormat="1" x14ac:dyDescent="0.25"/>
    <row r="1518" s="2" customFormat="1" x14ac:dyDescent="0.25"/>
    <row r="1519" s="2" customFormat="1" x14ac:dyDescent="0.25"/>
    <row r="1520" s="2" customFormat="1" x14ac:dyDescent="0.25"/>
    <row r="1521" s="2" customFormat="1" x14ac:dyDescent="0.25"/>
    <row r="1522" s="2" customFormat="1" x14ac:dyDescent="0.25"/>
    <row r="1523" s="2" customFormat="1" x14ac:dyDescent="0.25"/>
    <row r="1524" s="2" customFormat="1" x14ac:dyDescent="0.25"/>
    <row r="1525" s="2" customFormat="1" x14ac:dyDescent="0.25"/>
    <row r="1526" s="2" customFormat="1" x14ac:dyDescent="0.25"/>
    <row r="1527" s="2" customFormat="1" x14ac:dyDescent="0.25"/>
    <row r="1528" s="2" customFormat="1" x14ac:dyDescent="0.25"/>
    <row r="1529" s="2" customFormat="1" x14ac:dyDescent="0.25"/>
    <row r="1530" s="2" customFormat="1" x14ac:dyDescent="0.25"/>
    <row r="1531" s="2" customFormat="1" x14ac:dyDescent="0.25"/>
    <row r="1532" s="2" customFormat="1" x14ac:dyDescent="0.25"/>
    <row r="1533" s="2" customFormat="1" x14ac:dyDescent="0.25"/>
    <row r="1534" s="2" customFormat="1" x14ac:dyDescent="0.25"/>
    <row r="1535" s="2" customFormat="1" x14ac:dyDescent="0.25"/>
    <row r="1536" s="2" customFormat="1" x14ac:dyDescent="0.25"/>
    <row r="1537" s="2" customFormat="1" x14ac:dyDescent="0.25"/>
    <row r="1538" s="2" customFormat="1" x14ac:dyDescent="0.25"/>
    <row r="1539" s="2" customFormat="1" x14ac:dyDescent="0.25"/>
    <row r="1540" s="2" customFormat="1" x14ac:dyDescent="0.25"/>
    <row r="1541" s="2" customFormat="1" x14ac:dyDescent="0.25"/>
    <row r="1542" s="2" customFormat="1" x14ac:dyDescent="0.25"/>
    <row r="1543" s="2" customFormat="1" x14ac:dyDescent="0.25"/>
    <row r="1544" s="2" customFormat="1" x14ac:dyDescent="0.25"/>
    <row r="1545" s="2" customFormat="1" x14ac:dyDescent="0.25"/>
    <row r="1546" s="2" customFormat="1" x14ac:dyDescent="0.25"/>
    <row r="1547" s="2" customFormat="1" x14ac:dyDescent="0.25"/>
    <row r="1548" s="2" customFormat="1" x14ac:dyDescent="0.25"/>
    <row r="1549" s="2" customFormat="1" x14ac:dyDescent="0.25"/>
    <row r="1550" s="2" customFormat="1" x14ac:dyDescent="0.25"/>
    <row r="1551" s="2" customFormat="1" x14ac:dyDescent="0.25"/>
    <row r="1552" s="2" customFormat="1" x14ac:dyDescent="0.25"/>
    <row r="1553" s="2" customFormat="1" x14ac:dyDescent="0.25"/>
    <row r="1554" s="2" customFormat="1" x14ac:dyDescent="0.25"/>
    <row r="1555" s="2" customFormat="1" x14ac:dyDescent="0.25"/>
    <row r="1556" s="2" customFormat="1" x14ac:dyDescent="0.25"/>
    <row r="1557" s="2" customFormat="1" x14ac:dyDescent="0.25"/>
    <row r="1558" s="2" customFormat="1" x14ac:dyDescent="0.25"/>
    <row r="1559" s="2" customFormat="1" x14ac:dyDescent="0.25"/>
    <row r="1560" s="2" customFormat="1" x14ac:dyDescent="0.25"/>
    <row r="1561" s="2" customFormat="1" x14ac:dyDescent="0.25"/>
    <row r="1562" s="2" customFormat="1" x14ac:dyDescent="0.25"/>
    <row r="1563" s="2" customFormat="1" x14ac:dyDescent="0.25"/>
    <row r="1564" s="2" customFormat="1" x14ac:dyDescent="0.25"/>
    <row r="1565" s="2" customFormat="1" x14ac:dyDescent="0.25"/>
    <row r="1566" s="2" customFormat="1" x14ac:dyDescent="0.25"/>
    <row r="1567" s="2" customFormat="1" x14ac:dyDescent="0.25"/>
    <row r="1568" s="2" customFormat="1" x14ac:dyDescent="0.25"/>
    <row r="1569" s="2" customFormat="1" x14ac:dyDescent="0.25"/>
    <row r="1570" s="2" customFormat="1" x14ac:dyDescent="0.25"/>
    <row r="1571" s="2" customFormat="1" x14ac:dyDescent="0.25"/>
    <row r="1572" s="2" customFormat="1" x14ac:dyDescent="0.25"/>
    <row r="1573" s="2" customFormat="1" x14ac:dyDescent="0.25"/>
    <row r="1574" s="2" customFormat="1" x14ac:dyDescent="0.25"/>
    <row r="1575" s="2" customFormat="1" x14ac:dyDescent="0.25"/>
    <row r="1576" s="2" customFormat="1" x14ac:dyDescent="0.25"/>
    <row r="1577" s="2" customFormat="1" x14ac:dyDescent="0.25"/>
    <row r="1578" s="2" customFormat="1" x14ac:dyDescent="0.25"/>
    <row r="1579" s="2" customFormat="1" x14ac:dyDescent="0.25"/>
    <row r="1580" s="2" customFormat="1" x14ac:dyDescent="0.25"/>
    <row r="1581" s="2" customFormat="1" x14ac:dyDescent="0.25"/>
    <row r="1582" s="2" customFormat="1" x14ac:dyDescent="0.25"/>
    <row r="1583" s="2" customFormat="1" x14ac:dyDescent="0.25"/>
    <row r="1584" s="2" customFormat="1" x14ac:dyDescent="0.25"/>
    <row r="1585" s="2" customFormat="1" x14ac:dyDescent="0.25"/>
    <row r="1586" s="2" customFormat="1" x14ac:dyDescent="0.25"/>
    <row r="1587" s="2" customFormat="1" x14ac:dyDescent="0.25"/>
    <row r="1588" s="2" customFormat="1" x14ac:dyDescent="0.25"/>
    <row r="1589" s="2" customFormat="1" x14ac:dyDescent="0.25"/>
    <row r="1590" s="2" customFormat="1" x14ac:dyDescent="0.25"/>
    <row r="1591" s="2" customFormat="1" x14ac:dyDescent="0.25"/>
    <row r="1592" s="2" customFormat="1" x14ac:dyDescent="0.25"/>
    <row r="1593" s="2" customFormat="1" x14ac:dyDescent="0.25"/>
    <row r="1594" s="2" customFormat="1" x14ac:dyDescent="0.25"/>
    <row r="1595" s="2" customFormat="1" x14ac:dyDescent="0.25"/>
    <row r="1596" s="2" customFormat="1" x14ac:dyDescent="0.25"/>
    <row r="1597" s="2" customFormat="1" x14ac:dyDescent="0.25"/>
    <row r="1598" s="2" customFormat="1" x14ac:dyDescent="0.25"/>
    <row r="1599" s="2" customFormat="1" x14ac:dyDescent="0.25"/>
    <row r="1600" s="2" customFormat="1" x14ac:dyDescent="0.25"/>
    <row r="1601" s="2" customFormat="1" x14ac:dyDescent="0.25"/>
    <row r="1602" s="2" customFormat="1" x14ac:dyDescent="0.25"/>
    <row r="1603" s="2" customFormat="1" x14ac:dyDescent="0.25"/>
    <row r="1604" s="2" customFormat="1" x14ac:dyDescent="0.25"/>
    <row r="1605" s="2" customFormat="1" x14ac:dyDescent="0.25"/>
    <row r="1606" s="2" customFormat="1" x14ac:dyDescent="0.25"/>
    <row r="1607" s="2" customFormat="1" x14ac:dyDescent="0.25"/>
    <row r="1608" s="2" customFormat="1" x14ac:dyDescent="0.25"/>
    <row r="1609" s="2" customFormat="1" x14ac:dyDescent="0.25"/>
    <row r="1610" s="2" customFormat="1" x14ac:dyDescent="0.25"/>
    <row r="1611" s="2" customFormat="1" x14ac:dyDescent="0.25"/>
    <row r="1612" s="2" customFormat="1" x14ac:dyDescent="0.25"/>
    <row r="1613" s="2" customFormat="1" x14ac:dyDescent="0.25"/>
    <row r="1614" s="2" customFormat="1" x14ac:dyDescent="0.25"/>
    <row r="1615" s="2" customFormat="1" x14ac:dyDescent="0.25"/>
    <row r="1616" s="2" customFormat="1" x14ac:dyDescent="0.25"/>
    <row r="1617" s="2" customFormat="1" x14ac:dyDescent="0.25"/>
    <row r="1618" s="2" customFormat="1" x14ac:dyDescent="0.25"/>
    <row r="1619" s="2" customFormat="1" x14ac:dyDescent="0.25"/>
    <row r="1620" s="2" customFormat="1" x14ac:dyDescent="0.25"/>
    <row r="1621" s="2" customFormat="1" x14ac:dyDescent="0.25"/>
    <row r="1622" s="2" customFormat="1" x14ac:dyDescent="0.25"/>
    <row r="1623" s="2" customFormat="1" x14ac:dyDescent="0.25"/>
    <row r="1624" s="2" customFormat="1" x14ac:dyDescent="0.25"/>
    <row r="1625" s="2" customFormat="1" x14ac:dyDescent="0.25"/>
    <row r="1626" s="2" customFormat="1" x14ac:dyDescent="0.25"/>
    <row r="1627" s="2" customFormat="1" x14ac:dyDescent="0.25"/>
    <row r="1628" s="2" customFormat="1" x14ac:dyDescent="0.25"/>
    <row r="1629" s="2" customFormat="1" x14ac:dyDescent="0.25"/>
    <row r="1630" s="2" customFormat="1" x14ac:dyDescent="0.25"/>
    <row r="1631" s="2" customFormat="1" x14ac:dyDescent="0.25"/>
    <row r="1632" s="2" customFormat="1" x14ac:dyDescent="0.25"/>
    <row r="1633" s="2" customFormat="1" x14ac:dyDescent="0.25"/>
    <row r="1634" s="2" customFormat="1" x14ac:dyDescent="0.25"/>
    <row r="1635" s="2" customFormat="1" x14ac:dyDescent="0.25"/>
    <row r="1636" s="2" customFormat="1" x14ac:dyDescent="0.25"/>
    <row r="1637" s="2" customFormat="1" x14ac:dyDescent="0.25"/>
    <row r="1638" s="2" customFormat="1" x14ac:dyDescent="0.25"/>
    <row r="1639" s="2" customFormat="1" x14ac:dyDescent="0.25"/>
    <row r="1640" s="2" customFormat="1" x14ac:dyDescent="0.25"/>
    <row r="1641" s="2" customFormat="1" x14ac:dyDescent="0.25"/>
    <row r="1642" s="2" customFormat="1" x14ac:dyDescent="0.25"/>
    <row r="1643" s="2" customFormat="1" x14ac:dyDescent="0.25"/>
    <row r="1644" s="2" customFormat="1" x14ac:dyDescent="0.25"/>
    <row r="1645" s="2" customFormat="1" x14ac:dyDescent="0.25"/>
    <row r="1646" s="2" customFormat="1" x14ac:dyDescent="0.25"/>
    <row r="1647" s="2" customFormat="1" x14ac:dyDescent="0.25"/>
    <row r="1648" s="2" customFormat="1" x14ac:dyDescent="0.25"/>
    <row r="1649" s="2" customFormat="1" x14ac:dyDescent="0.25"/>
    <row r="1650" s="2" customFormat="1" x14ac:dyDescent="0.25"/>
    <row r="1651" s="2" customFormat="1" x14ac:dyDescent="0.25"/>
    <row r="1652" s="2" customFormat="1" x14ac:dyDescent="0.25"/>
    <row r="1653" s="2" customFormat="1" x14ac:dyDescent="0.25"/>
    <row r="1654" s="2" customFormat="1" x14ac:dyDescent="0.25"/>
    <row r="1655" s="2" customFormat="1" x14ac:dyDescent="0.25"/>
    <row r="1656" s="2" customFormat="1" x14ac:dyDescent="0.25"/>
    <row r="1657" s="2" customFormat="1" x14ac:dyDescent="0.25"/>
    <row r="1658" s="2" customFormat="1" x14ac:dyDescent="0.25"/>
    <row r="1659" s="2" customFormat="1" x14ac:dyDescent="0.25"/>
    <row r="1660" s="2" customFormat="1" x14ac:dyDescent="0.25"/>
    <row r="1661" s="2" customFormat="1" x14ac:dyDescent="0.25"/>
    <row r="1662" s="2" customFormat="1" x14ac:dyDescent="0.25"/>
    <row r="1663" s="2" customFormat="1" x14ac:dyDescent="0.25"/>
    <row r="1664" s="2" customFormat="1" x14ac:dyDescent="0.25"/>
    <row r="1665" s="2" customFormat="1" x14ac:dyDescent="0.25"/>
    <row r="1666" s="2" customFormat="1" x14ac:dyDescent="0.25"/>
    <row r="1667" s="2" customFormat="1" x14ac:dyDescent="0.25"/>
    <row r="1668" s="2" customFormat="1" x14ac:dyDescent="0.25"/>
    <row r="1669" s="2" customFormat="1" x14ac:dyDescent="0.25"/>
    <row r="1670" s="2" customFormat="1" x14ac:dyDescent="0.25"/>
    <row r="1671" s="2" customFormat="1" x14ac:dyDescent="0.25"/>
    <row r="1672" s="2" customFormat="1" x14ac:dyDescent="0.25"/>
    <row r="1673" s="2" customFormat="1" x14ac:dyDescent="0.25"/>
    <row r="1674" s="2" customFormat="1" x14ac:dyDescent="0.25"/>
    <row r="1675" s="2" customFormat="1" x14ac:dyDescent="0.25"/>
    <row r="1676" s="2" customFormat="1" x14ac:dyDescent="0.25"/>
    <row r="1677" s="2" customFormat="1" x14ac:dyDescent="0.25"/>
    <row r="1678" s="2" customFormat="1" x14ac:dyDescent="0.25"/>
    <row r="1679" s="2" customFormat="1" x14ac:dyDescent="0.25"/>
    <row r="1680" s="2" customFormat="1" x14ac:dyDescent="0.25"/>
    <row r="1681" s="2" customFormat="1" x14ac:dyDescent="0.25"/>
    <row r="1682" s="2" customFormat="1" x14ac:dyDescent="0.25"/>
    <row r="1683" s="2" customFormat="1" x14ac:dyDescent="0.25"/>
    <row r="1684" s="2" customFormat="1" x14ac:dyDescent="0.25"/>
    <row r="1685" s="2" customFormat="1" x14ac:dyDescent="0.25"/>
    <row r="1686" s="2" customFormat="1" x14ac:dyDescent="0.25"/>
    <row r="1687" s="2" customFormat="1" x14ac:dyDescent="0.25"/>
    <row r="1688" s="2" customFormat="1" x14ac:dyDescent="0.25"/>
    <row r="1689" s="2" customFormat="1" x14ac:dyDescent="0.25"/>
    <row r="1690" s="2" customFormat="1" x14ac:dyDescent="0.25"/>
    <row r="1691" s="2" customFormat="1" x14ac:dyDescent="0.25"/>
    <row r="1692" s="2" customFormat="1" x14ac:dyDescent="0.25"/>
    <row r="1693" s="2" customFormat="1" x14ac:dyDescent="0.25"/>
    <row r="1694" s="2" customFormat="1" x14ac:dyDescent="0.25"/>
    <row r="1695" s="2" customFormat="1" x14ac:dyDescent="0.25"/>
    <row r="1696" s="2" customFormat="1" x14ac:dyDescent="0.25"/>
    <row r="1697" s="2" customFormat="1" x14ac:dyDescent="0.25"/>
    <row r="1698" s="2" customFormat="1" x14ac:dyDescent="0.25"/>
    <row r="1699" s="2" customFormat="1" x14ac:dyDescent="0.25"/>
    <row r="1700" s="2" customFormat="1" x14ac:dyDescent="0.25"/>
    <row r="1701" s="2" customFormat="1" x14ac:dyDescent="0.25"/>
    <row r="1702" s="2" customFormat="1" x14ac:dyDescent="0.25"/>
    <row r="1703" s="2" customFormat="1" x14ac:dyDescent="0.25"/>
    <row r="1704" s="2" customFormat="1" x14ac:dyDescent="0.25"/>
    <row r="1705" s="2" customFormat="1" x14ac:dyDescent="0.25"/>
    <row r="1706" s="2" customFormat="1" x14ac:dyDescent="0.25"/>
    <row r="1707" s="2" customFormat="1" x14ac:dyDescent="0.25"/>
    <row r="1708" s="2" customFormat="1" x14ac:dyDescent="0.25"/>
    <row r="1709" s="2" customFormat="1" x14ac:dyDescent="0.25"/>
    <row r="1710" s="2" customFormat="1" x14ac:dyDescent="0.25"/>
    <row r="1711" s="2" customFormat="1" x14ac:dyDescent="0.25"/>
    <row r="1712" s="2" customFormat="1" x14ac:dyDescent="0.25"/>
    <row r="1713" s="2" customFormat="1" x14ac:dyDescent="0.25"/>
    <row r="1714" s="2" customFormat="1" x14ac:dyDescent="0.25"/>
    <row r="1715" s="2" customFormat="1" x14ac:dyDescent="0.25"/>
    <row r="1716" s="2" customFormat="1" x14ac:dyDescent="0.25"/>
    <row r="1717" s="2" customFormat="1" x14ac:dyDescent="0.25"/>
    <row r="1718" s="2" customFormat="1" x14ac:dyDescent="0.25"/>
    <row r="1719" s="2" customFormat="1" x14ac:dyDescent="0.25"/>
    <row r="1720" s="2" customFormat="1" x14ac:dyDescent="0.25"/>
    <row r="1721" s="2" customFormat="1" x14ac:dyDescent="0.25"/>
    <row r="1722" s="2" customFormat="1" x14ac:dyDescent="0.25"/>
    <row r="1723" s="2" customFormat="1" x14ac:dyDescent="0.25"/>
    <row r="1724" s="2" customFormat="1" x14ac:dyDescent="0.25"/>
    <row r="1725" s="2" customFormat="1" x14ac:dyDescent="0.25"/>
    <row r="1726" s="2" customFormat="1" x14ac:dyDescent="0.25"/>
    <row r="1727" s="2" customFormat="1" x14ac:dyDescent="0.25"/>
    <row r="1728" s="2" customFormat="1" x14ac:dyDescent="0.25"/>
    <row r="1729" s="2" customFormat="1" x14ac:dyDescent="0.25"/>
    <row r="1730" s="2" customFormat="1" x14ac:dyDescent="0.25"/>
    <row r="1731" s="2" customFormat="1" x14ac:dyDescent="0.25"/>
    <row r="1732" s="2" customFormat="1" x14ac:dyDescent="0.25"/>
    <row r="1733" s="2" customFormat="1" x14ac:dyDescent="0.25"/>
    <row r="1734" s="2" customFormat="1" x14ac:dyDescent="0.25"/>
    <row r="1735" s="2" customFormat="1" x14ac:dyDescent="0.25"/>
    <row r="1736" s="2" customFormat="1" x14ac:dyDescent="0.25"/>
    <row r="1737" s="2" customFormat="1" x14ac:dyDescent="0.25"/>
    <row r="1738" s="2" customFormat="1" x14ac:dyDescent="0.25"/>
    <row r="1739" s="2" customFormat="1" x14ac:dyDescent="0.25"/>
    <row r="1740" s="2" customFormat="1" x14ac:dyDescent="0.25"/>
    <row r="1741" s="2" customFormat="1" x14ac:dyDescent="0.25"/>
    <row r="1742" s="2" customFormat="1" x14ac:dyDescent="0.25"/>
    <row r="1743" s="2" customFormat="1" x14ac:dyDescent="0.25"/>
    <row r="1744" s="2" customFormat="1" x14ac:dyDescent="0.25"/>
    <row r="1745" s="2" customFormat="1" x14ac:dyDescent="0.25"/>
    <row r="1746" s="2" customFormat="1" x14ac:dyDescent="0.25"/>
    <row r="1747" s="2" customFormat="1" x14ac:dyDescent="0.25"/>
    <row r="1748" s="2" customFormat="1" x14ac:dyDescent="0.25"/>
    <row r="1749" s="2" customFormat="1" x14ac:dyDescent="0.25"/>
    <row r="1750" s="2" customFormat="1" x14ac:dyDescent="0.25"/>
    <row r="1751" s="2" customFormat="1" x14ac:dyDescent="0.25"/>
    <row r="1752" s="2" customFormat="1" x14ac:dyDescent="0.25"/>
    <row r="1753" s="2" customFormat="1" x14ac:dyDescent="0.25"/>
    <row r="1754" s="2" customFormat="1" x14ac:dyDescent="0.25"/>
    <row r="1755" s="2" customFormat="1" x14ac:dyDescent="0.25"/>
    <row r="1756" s="2" customFormat="1" x14ac:dyDescent="0.25"/>
    <row r="1757" s="2" customFormat="1" x14ac:dyDescent="0.25"/>
    <row r="1758" s="2" customFormat="1" x14ac:dyDescent="0.25"/>
    <row r="1759" s="2" customFormat="1" x14ac:dyDescent="0.25"/>
    <row r="1760" s="2" customFormat="1" x14ac:dyDescent="0.25"/>
    <row r="1761" s="2" customFormat="1" x14ac:dyDescent="0.25"/>
    <row r="1762" s="2" customFormat="1" x14ac:dyDescent="0.25"/>
    <row r="1763" s="2" customFormat="1" x14ac:dyDescent="0.25"/>
    <row r="1764" s="2" customFormat="1" x14ac:dyDescent="0.25"/>
    <row r="1765" s="2" customFormat="1" x14ac:dyDescent="0.25"/>
    <row r="1766" s="2" customFormat="1" x14ac:dyDescent="0.25"/>
    <row r="1767" s="2" customFormat="1" x14ac:dyDescent="0.25"/>
    <row r="1768" s="2" customFormat="1" x14ac:dyDescent="0.25"/>
    <row r="1769" s="2" customFormat="1" x14ac:dyDescent="0.25"/>
    <row r="1770" s="2" customFormat="1" x14ac:dyDescent="0.25"/>
    <row r="1771" s="2" customFormat="1" x14ac:dyDescent="0.25"/>
    <row r="1772" s="2" customFormat="1" x14ac:dyDescent="0.25"/>
    <row r="1773" s="2" customFormat="1" x14ac:dyDescent="0.25"/>
    <row r="1774" s="2" customFormat="1" x14ac:dyDescent="0.25"/>
    <row r="1775" s="2" customFormat="1" x14ac:dyDescent="0.25"/>
    <row r="1776" s="2" customFormat="1" x14ac:dyDescent="0.25"/>
    <row r="1777" s="2" customFormat="1" x14ac:dyDescent="0.25"/>
    <row r="1778" s="2" customFormat="1" x14ac:dyDescent="0.25"/>
    <row r="1779" s="2" customFormat="1" x14ac:dyDescent="0.25"/>
    <row r="1780" s="2" customFormat="1" x14ac:dyDescent="0.25"/>
    <row r="1781" s="2" customFormat="1" x14ac:dyDescent="0.25"/>
    <row r="1782" s="2" customFormat="1" x14ac:dyDescent="0.25"/>
    <row r="1783" s="2" customFormat="1" x14ac:dyDescent="0.25"/>
    <row r="1784" s="2" customFormat="1" x14ac:dyDescent="0.25"/>
    <row r="1785" s="2" customFormat="1" x14ac:dyDescent="0.25"/>
    <row r="1786" s="2" customFormat="1" x14ac:dyDescent="0.25"/>
    <row r="1787" s="2" customFormat="1" x14ac:dyDescent="0.25"/>
    <row r="1788" s="2" customFormat="1" x14ac:dyDescent="0.25"/>
    <row r="1789" s="2" customFormat="1" x14ac:dyDescent="0.25"/>
    <row r="1790" s="2" customFormat="1" x14ac:dyDescent="0.25"/>
    <row r="1791" s="2" customFormat="1" x14ac:dyDescent="0.25"/>
    <row r="1792" s="2" customFormat="1" x14ac:dyDescent="0.25"/>
    <row r="1793" s="2" customFormat="1" x14ac:dyDescent="0.25"/>
    <row r="1794" s="2" customFormat="1" x14ac:dyDescent="0.25"/>
    <row r="1795" s="2" customFormat="1" x14ac:dyDescent="0.25"/>
    <row r="1796" s="2" customFormat="1" x14ac:dyDescent="0.25"/>
    <row r="1797" s="2" customFormat="1" x14ac:dyDescent="0.25"/>
    <row r="1798" s="2" customFormat="1" x14ac:dyDescent="0.25"/>
    <row r="1799" s="2" customFormat="1" x14ac:dyDescent="0.25"/>
    <row r="1800" s="2" customFormat="1" x14ac:dyDescent="0.25"/>
    <row r="1801" s="2" customFormat="1" x14ac:dyDescent="0.25"/>
    <row r="1802" s="2" customFormat="1" x14ac:dyDescent="0.25"/>
    <row r="1803" s="2" customFormat="1" x14ac:dyDescent="0.25"/>
    <row r="1804" s="2" customFormat="1" x14ac:dyDescent="0.25"/>
    <row r="1805" s="2" customFormat="1" x14ac:dyDescent="0.25"/>
    <row r="1806" s="2" customFormat="1" x14ac:dyDescent="0.25"/>
    <row r="1807" s="2" customFormat="1" x14ac:dyDescent="0.25"/>
    <row r="1808" s="2" customFormat="1" x14ac:dyDescent="0.25"/>
    <row r="1809" s="2" customFormat="1" x14ac:dyDescent="0.25"/>
    <row r="1810" s="2" customFormat="1" x14ac:dyDescent="0.25"/>
    <row r="1811" s="2" customFormat="1" x14ac:dyDescent="0.25"/>
    <row r="1812" s="2" customFormat="1" x14ac:dyDescent="0.25"/>
    <row r="1813" s="2" customFormat="1" x14ac:dyDescent="0.25"/>
    <row r="1814" s="2" customFormat="1" x14ac:dyDescent="0.25"/>
    <row r="1815" s="2" customFormat="1" x14ac:dyDescent="0.25"/>
    <row r="1816" s="2" customFormat="1" x14ac:dyDescent="0.25"/>
    <row r="1817" s="2" customFormat="1" x14ac:dyDescent="0.25"/>
    <row r="1818" s="2" customFormat="1" x14ac:dyDescent="0.25"/>
    <row r="1819" s="2" customFormat="1" x14ac:dyDescent="0.25"/>
    <row r="1820" s="2" customFormat="1" x14ac:dyDescent="0.25"/>
    <row r="1821" s="2" customFormat="1" x14ac:dyDescent="0.25"/>
    <row r="1822" s="2" customFormat="1" x14ac:dyDescent="0.25"/>
    <row r="1823" s="2" customFormat="1" x14ac:dyDescent="0.25"/>
    <row r="1824" s="2" customFormat="1" x14ac:dyDescent="0.25"/>
    <row r="1825" s="2" customFormat="1" x14ac:dyDescent="0.25"/>
    <row r="1826" s="2" customFormat="1" x14ac:dyDescent="0.25"/>
    <row r="1827" s="2" customFormat="1" x14ac:dyDescent="0.25"/>
    <row r="1828" s="2" customFormat="1" x14ac:dyDescent="0.25"/>
    <row r="1829" s="2" customFormat="1" x14ac:dyDescent="0.25"/>
    <row r="1830" s="2" customFormat="1" x14ac:dyDescent="0.25"/>
    <row r="1831" s="2" customFormat="1" x14ac:dyDescent="0.25"/>
    <row r="1832" s="2" customFormat="1" x14ac:dyDescent="0.25"/>
    <row r="1833" s="2" customFormat="1" x14ac:dyDescent="0.25"/>
    <row r="1834" s="2" customFormat="1" x14ac:dyDescent="0.25"/>
    <row r="1835" s="2" customFormat="1" x14ac:dyDescent="0.25"/>
    <row r="1836" s="2" customFormat="1" x14ac:dyDescent="0.25"/>
    <row r="1837" s="2" customFormat="1" x14ac:dyDescent="0.25"/>
    <row r="1838" s="2" customFormat="1" x14ac:dyDescent="0.25"/>
    <row r="1839" s="2" customFormat="1" x14ac:dyDescent="0.25"/>
    <row r="1840" s="2" customFormat="1" x14ac:dyDescent="0.25"/>
    <row r="1841" s="2" customFormat="1" x14ac:dyDescent="0.25"/>
    <row r="1842" s="2" customFormat="1" x14ac:dyDescent="0.25"/>
    <row r="1843" s="2" customFormat="1" x14ac:dyDescent="0.25"/>
    <row r="1844" s="2" customFormat="1" x14ac:dyDescent="0.25"/>
    <row r="1845" s="2" customFormat="1" x14ac:dyDescent="0.25"/>
    <row r="1846" s="2" customFormat="1" x14ac:dyDescent="0.25"/>
    <row r="1847" s="2" customFormat="1" x14ac:dyDescent="0.25"/>
    <row r="1848" s="2" customFormat="1" x14ac:dyDescent="0.25"/>
    <row r="1849" s="2" customFormat="1" x14ac:dyDescent="0.25"/>
    <row r="1850" s="2" customFormat="1" x14ac:dyDescent="0.25"/>
    <row r="1851" s="2" customFormat="1" x14ac:dyDescent="0.25"/>
    <row r="1852" s="2" customFormat="1" x14ac:dyDescent="0.25"/>
    <row r="1853" s="2" customFormat="1" x14ac:dyDescent="0.25"/>
    <row r="1854" s="2" customFormat="1" x14ac:dyDescent="0.25"/>
    <row r="1855" s="2" customFormat="1" x14ac:dyDescent="0.25"/>
    <row r="1856" s="2" customFormat="1" x14ac:dyDescent="0.25"/>
    <row r="1857" s="2" customFormat="1" x14ac:dyDescent="0.25"/>
    <row r="1858" s="2" customFormat="1" x14ac:dyDescent="0.25"/>
    <row r="1859" s="2" customFormat="1" x14ac:dyDescent="0.25"/>
    <row r="1860" s="2" customFormat="1" x14ac:dyDescent="0.25"/>
    <row r="1861" s="2" customFormat="1" x14ac:dyDescent="0.25"/>
    <row r="1862" s="2" customFormat="1" x14ac:dyDescent="0.25"/>
    <row r="1863" s="2" customFormat="1" x14ac:dyDescent="0.25"/>
    <row r="1864" s="2" customFormat="1" x14ac:dyDescent="0.25"/>
    <row r="1865" s="2" customFormat="1" x14ac:dyDescent="0.25"/>
    <row r="1866" s="2" customFormat="1" x14ac:dyDescent="0.25"/>
    <row r="1867" s="2" customFormat="1" x14ac:dyDescent="0.25"/>
    <row r="1868" s="2" customFormat="1" x14ac:dyDescent="0.25"/>
    <row r="1869" s="2" customFormat="1" x14ac:dyDescent="0.25"/>
    <row r="1870" s="2" customFormat="1" x14ac:dyDescent="0.25"/>
    <row r="1871" s="2" customFormat="1" x14ac:dyDescent="0.25"/>
    <row r="1872" s="2" customFormat="1" x14ac:dyDescent="0.25"/>
    <row r="1873" s="2" customFormat="1" x14ac:dyDescent="0.25"/>
    <row r="1874" s="2" customFormat="1" x14ac:dyDescent="0.25"/>
    <row r="1875" s="2" customFormat="1" x14ac:dyDescent="0.25"/>
    <row r="1876" s="2" customFormat="1" x14ac:dyDescent="0.25"/>
    <row r="1877" s="2" customFormat="1" x14ac:dyDescent="0.25"/>
    <row r="1878" s="2" customFormat="1" x14ac:dyDescent="0.25"/>
    <row r="1879" s="2" customFormat="1" x14ac:dyDescent="0.25"/>
    <row r="1880" s="2" customFormat="1" x14ac:dyDescent="0.25"/>
    <row r="1881" s="2" customFormat="1" x14ac:dyDescent="0.25"/>
    <row r="1882" s="2" customFormat="1" x14ac:dyDescent="0.25"/>
    <row r="1883" s="2" customFormat="1" x14ac:dyDescent="0.25"/>
    <row r="1884" s="2" customFormat="1" x14ac:dyDescent="0.25"/>
    <row r="1885" s="2" customFormat="1" x14ac:dyDescent="0.25"/>
    <row r="1886" s="2" customFormat="1" x14ac:dyDescent="0.25"/>
    <row r="1887" s="2" customFormat="1" x14ac:dyDescent="0.25"/>
    <row r="1888" s="2" customFormat="1" x14ac:dyDescent="0.25"/>
    <row r="1889" s="2" customFormat="1" x14ac:dyDescent="0.25"/>
    <row r="1890" s="2" customFormat="1" x14ac:dyDescent="0.25"/>
    <row r="1891" s="2" customFormat="1" x14ac:dyDescent="0.25"/>
    <row r="1892" s="2" customFormat="1" x14ac:dyDescent="0.25"/>
    <row r="1893" s="2" customFormat="1" x14ac:dyDescent="0.25"/>
    <row r="1894" s="2" customFormat="1" x14ac:dyDescent="0.25"/>
    <row r="1895" s="2" customFormat="1" x14ac:dyDescent="0.25"/>
    <row r="1896" s="2" customFormat="1" x14ac:dyDescent="0.25"/>
    <row r="1897" s="2" customFormat="1" x14ac:dyDescent="0.25"/>
    <row r="1898" s="2" customFormat="1" x14ac:dyDescent="0.25"/>
    <row r="1899" s="2" customFormat="1" x14ac:dyDescent="0.25"/>
    <row r="1900" s="2" customFormat="1" x14ac:dyDescent="0.25"/>
    <row r="1901" s="2" customFormat="1" x14ac:dyDescent="0.25"/>
    <row r="1902" s="2" customFormat="1" x14ac:dyDescent="0.25"/>
    <row r="1903" s="2" customFormat="1" x14ac:dyDescent="0.25"/>
    <row r="1904" s="2" customFormat="1" x14ac:dyDescent="0.25"/>
    <row r="1905" s="2" customFormat="1" x14ac:dyDescent="0.25"/>
    <row r="1906" s="2" customFormat="1" x14ac:dyDescent="0.25"/>
    <row r="1907" s="2" customFormat="1" x14ac:dyDescent="0.25"/>
    <row r="1908" s="2" customFormat="1" x14ac:dyDescent="0.25"/>
    <row r="1909" s="2" customFormat="1" x14ac:dyDescent="0.25"/>
    <row r="1910" s="2" customFormat="1" x14ac:dyDescent="0.25"/>
    <row r="1911" s="2" customFormat="1" x14ac:dyDescent="0.25"/>
    <row r="1912" s="2" customFormat="1" x14ac:dyDescent="0.25"/>
    <row r="1913" s="2" customFormat="1" x14ac:dyDescent="0.25"/>
    <row r="1914" s="2" customFormat="1" x14ac:dyDescent="0.25"/>
    <row r="1915" s="2" customFormat="1" x14ac:dyDescent="0.25"/>
    <row r="1916" s="2" customFormat="1" x14ac:dyDescent="0.25"/>
    <row r="1917" s="2" customFormat="1" x14ac:dyDescent="0.25"/>
    <row r="1918" s="2" customFormat="1" x14ac:dyDescent="0.25"/>
    <row r="1919" s="2" customFormat="1" x14ac:dyDescent="0.25"/>
    <row r="1920" s="2" customFormat="1" x14ac:dyDescent="0.25"/>
    <row r="1921" s="2" customFormat="1" x14ac:dyDescent="0.25"/>
    <row r="1922" s="2" customFormat="1" x14ac:dyDescent="0.25"/>
    <row r="1923" s="2" customFormat="1" x14ac:dyDescent="0.25"/>
    <row r="1924" s="2" customFormat="1" x14ac:dyDescent="0.25"/>
    <row r="1925" s="2" customFormat="1" x14ac:dyDescent="0.25"/>
    <row r="1926" s="2" customFormat="1" x14ac:dyDescent="0.25"/>
    <row r="1927" s="2" customFormat="1" x14ac:dyDescent="0.25"/>
    <row r="1928" s="2" customFormat="1" x14ac:dyDescent="0.25"/>
    <row r="1929" s="2" customFormat="1" x14ac:dyDescent="0.25"/>
    <row r="1930" s="2" customFormat="1" x14ac:dyDescent="0.25"/>
    <row r="1931" s="2" customFormat="1" x14ac:dyDescent="0.25"/>
    <row r="1932" s="2" customFormat="1" x14ac:dyDescent="0.25"/>
    <row r="1933" s="2" customFormat="1" x14ac:dyDescent="0.25"/>
    <row r="1934" s="2" customFormat="1" x14ac:dyDescent="0.25"/>
    <row r="1935" s="2" customFormat="1" x14ac:dyDescent="0.25"/>
    <row r="1936" s="2" customFormat="1" x14ac:dyDescent="0.25"/>
    <row r="1937" s="2" customFormat="1" x14ac:dyDescent="0.25"/>
    <row r="1938" s="2" customFormat="1" x14ac:dyDescent="0.25"/>
    <row r="1939" s="2" customFormat="1" x14ac:dyDescent="0.25"/>
    <row r="1940" s="2" customFormat="1" x14ac:dyDescent="0.25"/>
    <row r="1941" s="2" customFormat="1" x14ac:dyDescent="0.25"/>
    <row r="1942" s="2" customFormat="1" x14ac:dyDescent="0.25"/>
    <row r="1943" s="2" customFormat="1" x14ac:dyDescent="0.25"/>
    <row r="1944" s="2" customFormat="1" x14ac:dyDescent="0.25"/>
    <row r="1945" s="2" customFormat="1" x14ac:dyDescent="0.25"/>
    <row r="1946" s="2" customFormat="1" x14ac:dyDescent="0.25"/>
    <row r="1947" s="2" customFormat="1" x14ac:dyDescent="0.25"/>
    <row r="1948" s="2" customFormat="1" x14ac:dyDescent="0.25"/>
    <row r="1949" s="2" customFormat="1" x14ac:dyDescent="0.25"/>
    <row r="1950" s="2" customFormat="1" x14ac:dyDescent="0.25"/>
    <row r="1951" s="2" customFormat="1" x14ac:dyDescent="0.25"/>
    <row r="1952" s="2" customFormat="1" x14ac:dyDescent="0.25"/>
    <row r="1953" s="2" customFormat="1" x14ac:dyDescent="0.25"/>
    <row r="1954" s="2" customFormat="1" x14ac:dyDescent="0.25"/>
    <row r="1955" s="2" customFormat="1" x14ac:dyDescent="0.25"/>
    <row r="1956" s="2" customFormat="1" x14ac:dyDescent="0.25"/>
    <row r="1957" s="2" customFormat="1" x14ac:dyDescent="0.25"/>
    <row r="1958" s="2" customFormat="1" x14ac:dyDescent="0.25"/>
    <row r="1959" s="2" customFormat="1" x14ac:dyDescent="0.25"/>
    <row r="1960" s="2" customFormat="1" x14ac:dyDescent="0.25"/>
    <row r="1961" s="2" customFormat="1" x14ac:dyDescent="0.25"/>
    <row r="1962" s="2" customFormat="1" x14ac:dyDescent="0.25"/>
    <row r="1963" s="2" customFormat="1" x14ac:dyDescent="0.25"/>
    <row r="1964" s="2" customFormat="1" x14ac:dyDescent="0.25"/>
    <row r="1965" s="2" customFormat="1" x14ac:dyDescent="0.25"/>
    <row r="1966" s="2" customFormat="1" x14ac:dyDescent="0.25"/>
    <row r="1967" s="2" customFormat="1" x14ac:dyDescent="0.25"/>
    <row r="1968" s="2" customFormat="1" x14ac:dyDescent="0.25"/>
    <row r="1969" s="2" customFormat="1" x14ac:dyDescent="0.25"/>
    <row r="1970" s="2" customFormat="1" x14ac:dyDescent="0.25"/>
    <row r="1971" s="2" customFormat="1" x14ac:dyDescent="0.25"/>
    <row r="1972" s="2" customFormat="1" x14ac:dyDescent="0.25"/>
    <row r="1973" s="2" customFormat="1" x14ac:dyDescent="0.25"/>
    <row r="1974" s="2" customFormat="1" x14ac:dyDescent="0.25"/>
    <row r="1975" s="2" customFormat="1" x14ac:dyDescent="0.25"/>
    <row r="1976" s="2" customFormat="1" x14ac:dyDescent="0.25"/>
    <row r="1977" s="2" customFormat="1" x14ac:dyDescent="0.25"/>
    <row r="1978" s="2" customFormat="1" x14ac:dyDescent="0.25"/>
    <row r="1979" s="2" customFormat="1" x14ac:dyDescent="0.25"/>
    <row r="1980" s="2" customFormat="1" x14ac:dyDescent="0.25"/>
    <row r="1981" s="2" customFormat="1" x14ac:dyDescent="0.25"/>
    <row r="1982" s="2" customFormat="1" x14ac:dyDescent="0.25"/>
    <row r="1983" s="2" customFormat="1" x14ac:dyDescent="0.25"/>
    <row r="1984" s="2" customFormat="1" x14ac:dyDescent="0.25"/>
    <row r="1985" s="2" customFormat="1" x14ac:dyDescent="0.25"/>
    <row r="1986" s="2" customFormat="1" x14ac:dyDescent="0.25"/>
    <row r="1987" s="2" customFormat="1" x14ac:dyDescent="0.25"/>
    <row r="1988" s="2" customFormat="1" x14ac:dyDescent="0.25"/>
    <row r="1989" s="2" customFormat="1" x14ac:dyDescent="0.25"/>
    <row r="1990" s="2" customFormat="1" x14ac:dyDescent="0.25"/>
    <row r="1991" s="2" customFormat="1" x14ac:dyDescent="0.25"/>
    <row r="1992" s="2" customFormat="1" x14ac:dyDescent="0.25"/>
    <row r="1993" s="2" customFormat="1" x14ac:dyDescent="0.25"/>
    <row r="1994" s="2" customFormat="1" x14ac:dyDescent="0.25"/>
    <row r="1995" s="2" customFormat="1" x14ac:dyDescent="0.25"/>
    <row r="1996" s="2" customFormat="1" x14ac:dyDescent="0.25"/>
    <row r="1997" s="2" customFormat="1" x14ac:dyDescent="0.25"/>
    <row r="1998" s="2" customFormat="1" x14ac:dyDescent="0.25"/>
    <row r="1999" s="2" customFormat="1" x14ac:dyDescent="0.25"/>
    <row r="2000" s="2" customFormat="1" x14ac:dyDescent="0.25"/>
    <row r="2001" s="2" customFormat="1" x14ac:dyDescent="0.25"/>
    <row r="2002" s="2" customFormat="1" x14ac:dyDescent="0.25"/>
    <row r="2003" s="2" customFormat="1" x14ac:dyDescent="0.25"/>
    <row r="2004" s="2" customFormat="1" x14ac:dyDescent="0.25"/>
    <row r="2005" s="2" customFormat="1" x14ac:dyDescent="0.25"/>
    <row r="2006" s="2" customFormat="1" x14ac:dyDescent="0.25"/>
    <row r="2007" s="2" customFormat="1" x14ac:dyDescent="0.25"/>
    <row r="2008" s="2" customFormat="1" x14ac:dyDescent="0.25"/>
    <row r="2009" s="2" customFormat="1" x14ac:dyDescent="0.25"/>
    <row r="2010" s="2" customFormat="1" x14ac:dyDescent="0.25"/>
    <row r="2011" s="2" customFormat="1" x14ac:dyDescent="0.25"/>
    <row r="2012" s="2" customFormat="1" x14ac:dyDescent="0.25"/>
    <row r="2013" s="2" customFormat="1" x14ac:dyDescent="0.25"/>
    <row r="2014" s="2" customFormat="1" x14ac:dyDescent="0.25"/>
    <row r="2015" s="2" customFormat="1" x14ac:dyDescent="0.25"/>
    <row r="2016" s="2" customFormat="1" x14ac:dyDescent="0.25"/>
    <row r="2017" s="2" customFormat="1" x14ac:dyDescent="0.25"/>
    <row r="2018" s="2" customFormat="1" x14ac:dyDescent="0.25"/>
    <row r="2019" s="2" customFormat="1" x14ac:dyDescent="0.25"/>
    <row r="2020" s="2" customFormat="1" x14ac:dyDescent="0.25"/>
    <row r="2021" s="2" customFormat="1" x14ac:dyDescent="0.25"/>
    <row r="2022" s="2" customFormat="1" x14ac:dyDescent="0.25"/>
    <row r="2023" s="2" customFormat="1" x14ac:dyDescent="0.25"/>
    <row r="2024" s="2" customFormat="1" x14ac:dyDescent="0.25"/>
    <row r="2025" s="2" customFormat="1" x14ac:dyDescent="0.25"/>
    <row r="2026" s="2" customFormat="1" x14ac:dyDescent="0.25"/>
    <row r="2027" s="2" customFormat="1" x14ac:dyDescent="0.25"/>
    <row r="2028" s="2" customFormat="1" x14ac:dyDescent="0.25"/>
    <row r="2029" s="2" customFormat="1" x14ac:dyDescent="0.25"/>
    <row r="2030" s="2" customFormat="1" x14ac:dyDescent="0.25"/>
    <row r="2031" s="2" customFormat="1" x14ac:dyDescent="0.25"/>
    <row r="2032" s="2" customFormat="1" x14ac:dyDescent="0.25"/>
    <row r="2033" s="2" customFormat="1" x14ac:dyDescent="0.25"/>
    <row r="2034" s="2" customFormat="1" x14ac:dyDescent="0.25"/>
    <row r="2035" s="2" customFormat="1" x14ac:dyDescent="0.25"/>
    <row r="2036" s="2" customFormat="1" x14ac:dyDescent="0.25"/>
    <row r="2037" s="2" customFormat="1" x14ac:dyDescent="0.25"/>
    <row r="2038" s="2" customFormat="1" x14ac:dyDescent="0.25"/>
    <row r="2039" s="2" customFormat="1" x14ac:dyDescent="0.25"/>
    <row r="2040" s="2" customFormat="1" x14ac:dyDescent="0.25"/>
    <row r="2041" s="2" customFormat="1" x14ac:dyDescent="0.25"/>
    <row r="2042" s="2" customFormat="1" x14ac:dyDescent="0.25"/>
    <row r="2043" s="2" customFormat="1" x14ac:dyDescent="0.25"/>
    <row r="2044" s="2" customFormat="1" x14ac:dyDescent="0.25"/>
    <row r="2045" s="2" customFormat="1" x14ac:dyDescent="0.25"/>
    <row r="2046" s="2" customFormat="1" x14ac:dyDescent="0.25"/>
    <row r="2047" s="2" customFormat="1" x14ac:dyDescent="0.25"/>
    <row r="2048" s="2" customFormat="1" x14ac:dyDescent="0.25"/>
    <row r="2049" s="2" customFormat="1" x14ac:dyDescent="0.25"/>
    <row r="2050" s="2" customFormat="1" x14ac:dyDescent="0.25"/>
    <row r="2051" s="2" customFormat="1" x14ac:dyDescent="0.25"/>
    <row r="2052" s="2" customFormat="1" x14ac:dyDescent="0.25"/>
    <row r="2053" s="2" customFormat="1" x14ac:dyDescent="0.25"/>
    <row r="2054" s="2" customFormat="1" x14ac:dyDescent="0.25"/>
    <row r="2055" s="2" customFormat="1" x14ac:dyDescent="0.25"/>
    <row r="2056" s="2" customFormat="1" x14ac:dyDescent="0.25"/>
    <row r="2057" s="2" customFormat="1" x14ac:dyDescent="0.25"/>
    <row r="2058" s="2" customFormat="1" x14ac:dyDescent="0.25"/>
    <row r="2059" s="2" customFormat="1" x14ac:dyDescent="0.25"/>
    <row r="2060" s="2" customFormat="1" x14ac:dyDescent="0.25"/>
    <row r="2061" s="2" customFormat="1" x14ac:dyDescent="0.25"/>
    <row r="2062" s="2" customFormat="1" x14ac:dyDescent="0.25"/>
    <row r="2063" s="2" customFormat="1" x14ac:dyDescent="0.25"/>
    <row r="2064" s="2" customFormat="1" x14ac:dyDescent="0.25"/>
    <row r="2065" s="2" customFormat="1" x14ac:dyDescent="0.25"/>
    <row r="2066" s="2" customFormat="1" x14ac:dyDescent="0.25"/>
    <row r="2067" s="2" customFormat="1" x14ac:dyDescent="0.25"/>
    <row r="2068" s="2" customFormat="1" x14ac:dyDescent="0.25"/>
    <row r="2069" s="2" customFormat="1" x14ac:dyDescent="0.25"/>
    <row r="2070" s="2" customFormat="1" x14ac:dyDescent="0.25"/>
    <row r="2071" s="2" customFormat="1" x14ac:dyDescent="0.25"/>
    <row r="2072" s="2" customFormat="1" x14ac:dyDescent="0.25"/>
    <row r="2073" s="2" customFormat="1" x14ac:dyDescent="0.25"/>
    <row r="2074" s="2" customFormat="1" x14ac:dyDescent="0.25"/>
    <row r="2075" s="2" customFormat="1" x14ac:dyDescent="0.25"/>
    <row r="2076" s="2" customFormat="1" x14ac:dyDescent="0.25"/>
    <row r="2077" s="2" customFormat="1" x14ac:dyDescent="0.25"/>
    <row r="2078" s="2" customFormat="1" x14ac:dyDescent="0.25"/>
    <row r="2079" s="2" customFormat="1" x14ac:dyDescent="0.25"/>
    <row r="2080" s="2" customFormat="1" x14ac:dyDescent="0.25"/>
    <row r="2081" s="2" customFormat="1" x14ac:dyDescent="0.25"/>
    <row r="2082" s="2" customFormat="1" x14ac:dyDescent="0.25"/>
    <row r="2083" s="2" customFormat="1" x14ac:dyDescent="0.25"/>
    <row r="2084" s="2" customFormat="1" x14ac:dyDescent="0.25"/>
    <row r="2085" s="2" customFormat="1" x14ac:dyDescent="0.25"/>
    <row r="2086" s="2" customFormat="1" x14ac:dyDescent="0.25"/>
    <row r="2087" s="2" customFormat="1" x14ac:dyDescent="0.25"/>
    <row r="2088" s="2" customFormat="1" x14ac:dyDescent="0.25"/>
    <row r="2089" s="2" customFormat="1" x14ac:dyDescent="0.25"/>
    <row r="2090" s="2" customFormat="1" x14ac:dyDescent="0.25"/>
    <row r="2091" s="2" customFormat="1" x14ac:dyDescent="0.25"/>
    <row r="2092" s="2" customFormat="1" x14ac:dyDescent="0.25"/>
    <row r="2093" s="2" customFormat="1" x14ac:dyDescent="0.25"/>
    <row r="2094" s="2" customFormat="1" x14ac:dyDescent="0.25"/>
    <row r="2095" s="2" customFormat="1" x14ac:dyDescent="0.25"/>
    <row r="2096" s="2" customFormat="1" x14ac:dyDescent="0.25"/>
    <row r="2097" s="2" customFormat="1" x14ac:dyDescent="0.25"/>
    <row r="2098" s="2" customFormat="1" x14ac:dyDescent="0.25"/>
    <row r="2099" s="2" customFormat="1" x14ac:dyDescent="0.25"/>
    <row r="2100" s="2" customFormat="1" x14ac:dyDescent="0.25"/>
    <row r="2101" s="2" customFormat="1" x14ac:dyDescent="0.25"/>
    <row r="2102" s="2" customFormat="1" x14ac:dyDescent="0.25"/>
    <row r="2103" s="2" customFormat="1" x14ac:dyDescent="0.25"/>
    <row r="2104" s="2" customFormat="1" x14ac:dyDescent="0.25"/>
    <row r="2105" s="2" customFormat="1" x14ac:dyDescent="0.25"/>
    <row r="2106" s="2" customFormat="1" x14ac:dyDescent="0.25"/>
    <row r="2107" s="2" customFormat="1" x14ac:dyDescent="0.25"/>
    <row r="2108" s="2" customFormat="1" x14ac:dyDescent="0.25"/>
    <row r="2109" s="2" customFormat="1" x14ac:dyDescent="0.25"/>
    <row r="2110" s="2" customFormat="1" x14ac:dyDescent="0.25"/>
    <row r="2111" s="2" customFormat="1" x14ac:dyDescent="0.25"/>
    <row r="2112" s="2" customFormat="1" x14ac:dyDescent="0.25"/>
    <row r="2113" s="2" customFormat="1" x14ac:dyDescent="0.25"/>
    <row r="2114" s="2" customFormat="1" x14ac:dyDescent="0.25"/>
    <row r="2115" s="2" customFormat="1" x14ac:dyDescent="0.25"/>
    <row r="2116" s="2" customFormat="1" x14ac:dyDescent="0.25"/>
    <row r="2117" s="2" customFormat="1" x14ac:dyDescent="0.25"/>
    <row r="2118" s="2" customFormat="1" x14ac:dyDescent="0.25"/>
    <row r="2119" s="2" customFormat="1" x14ac:dyDescent="0.25"/>
    <row r="2120" s="2" customFormat="1" x14ac:dyDescent="0.25"/>
    <row r="2121" s="2" customFormat="1" x14ac:dyDescent="0.25"/>
    <row r="2122" s="2" customFormat="1" x14ac:dyDescent="0.25"/>
    <row r="2123" s="2" customFormat="1" x14ac:dyDescent="0.25"/>
    <row r="2124" s="2" customFormat="1" x14ac:dyDescent="0.25"/>
    <row r="2125" s="2" customFormat="1" x14ac:dyDescent="0.25"/>
    <row r="2126" s="2" customFormat="1" x14ac:dyDescent="0.25"/>
    <row r="2127" s="2" customFormat="1" x14ac:dyDescent="0.25"/>
    <row r="2128" s="2" customFormat="1" x14ac:dyDescent="0.25"/>
    <row r="2129" s="2" customFormat="1" x14ac:dyDescent="0.25"/>
    <row r="2130" s="2" customFormat="1" x14ac:dyDescent="0.25"/>
    <row r="2131" s="2" customFormat="1" x14ac:dyDescent="0.25"/>
    <row r="2132" s="2" customFormat="1" x14ac:dyDescent="0.25"/>
    <row r="2133" s="2" customFormat="1" x14ac:dyDescent="0.25"/>
    <row r="2134" s="2" customFormat="1" x14ac:dyDescent="0.25"/>
    <row r="2135" s="2" customFormat="1" x14ac:dyDescent="0.25"/>
    <row r="2136" s="2" customFormat="1" x14ac:dyDescent="0.25"/>
    <row r="2137" s="2" customFormat="1" x14ac:dyDescent="0.25"/>
    <row r="2138" s="2" customFormat="1" x14ac:dyDescent="0.25"/>
    <row r="2139" s="2" customFormat="1" x14ac:dyDescent="0.25"/>
    <row r="2140" s="2" customFormat="1" x14ac:dyDescent="0.25"/>
    <row r="2141" s="2" customFormat="1" x14ac:dyDescent="0.25"/>
    <row r="2142" s="2" customFormat="1" x14ac:dyDescent="0.25"/>
    <row r="2143" s="2" customFormat="1" x14ac:dyDescent="0.25"/>
    <row r="2144" s="2" customFormat="1" x14ac:dyDescent="0.25"/>
    <row r="2145" s="2" customFormat="1" x14ac:dyDescent="0.25"/>
    <row r="2146" s="2" customFormat="1" x14ac:dyDescent="0.25"/>
    <row r="2147" s="2" customFormat="1" x14ac:dyDescent="0.25"/>
    <row r="2148" s="2" customFormat="1" x14ac:dyDescent="0.25"/>
    <row r="2149" s="2" customFormat="1" x14ac:dyDescent="0.25"/>
    <row r="2150" s="2" customFormat="1" x14ac:dyDescent="0.25"/>
    <row r="2151" s="2" customFormat="1" x14ac:dyDescent="0.25"/>
    <row r="2152" s="2" customFormat="1" x14ac:dyDescent="0.25"/>
    <row r="2153" s="2" customFormat="1" x14ac:dyDescent="0.25"/>
    <row r="2154" s="2" customFormat="1" x14ac:dyDescent="0.25"/>
    <row r="2155" s="2" customFormat="1" x14ac:dyDescent="0.25"/>
    <row r="2156" s="2" customFormat="1" x14ac:dyDescent="0.25"/>
    <row r="2157" s="2" customFormat="1" x14ac:dyDescent="0.25"/>
    <row r="2158" s="2" customFormat="1" x14ac:dyDescent="0.25"/>
    <row r="2159" s="2" customFormat="1" x14ac:dyDescent="0.25"/>
    <row r="2160" s="2" customFormat="1" x14ac:dyDescent="0.25"/>
    <row r="2161" s="2" customFormat="1" x14ac:dyDescent="0.25"/>
    <row r="2162" s="2" customFormat="1" x14ac:dyDescent="0.25"/>
    <row r="2163" s="2" customFormat="1" x14ac:dyDescent="0.25"/>
    <row r="2164" s="2" customFormat="1" x14ac:dyDescent="0.25"/>
    <row r="2165" s="2" customFormat="1" x14ac:dyDescent="0.25"/>
    <row r="2166" s="2" customFormat="1" x14ac:dyDescent="0.25"/>
    <row r="2167" s="2" customFormat="1" x14ac:dyDescent="0.25"/>
    <row r="2168" s="2" customFormat="1" x14ac:dyDescent="0.25"/>
    <row r="2169" s="2" customFormat="1" x14ac:dyDescent="0.25"/>
    <row r="2170" s="2" customFormat="1" x14ac:dyDescent="0.25"/>
    <row r="2171" s="2" customFormat="1" x14ac:dyDescent="0.25"/>
    <row r="2172" s="2" customFormat="1" x14ac:dyDescent="0.25"/>
    <row r="2173" s="2" customFormat="1" x14ac:dyDescent="0.25"/>
    <row r="2174" s="2" customFormat="1" x14ac:dyDescent="0.25"/>
    <row r="2175" s="2" customFormat="1" x14ac:dyDescent="0.25"/>
    <row r="2176" s="2" customFormat="1" x14ac:dyDescent="0.25"/>
    <row r="2177" s="2" customFormat="1" x14ac:dyDescent="0.25"/>
    <row r="2178" s="2" customFormat="1" x14ac:dyDescent="0.25"/>
    <row r="2179" s="2" customFormat="1" x14ac:dyDescent="0.25"/>
    <row r="2180" s="2" customFormat="1" x14ac:dyDescent="0.25"/>
    <row r="2181" s="2" customFormat="1" x14ac:dyDescent="0.25"/>
    <row r="2182" s="2" customFormat="1" x14ac:dyDescent="0.25"/>
    <row r="2183" s="2" customFormat="1" x14ac:dyDescent="0.25"/>
    <row r="2184" s="2" customFormat="1" x14ac:dyDescent="0.25"/>
    <row r="2185" s="2" customFormat="1" x14ac:dyDescent="0.25"/>
    <row r="2186" s="2" customFormat="1" x14ac:dyDescent="0.25"/>
    <row r="2187" s="2" customFormat="1" x14ac:dyDescent="0.25"/>
    <row r="2188" s="2" customFormat="1" x14ac:dyDescent="0.25"/>
    <row r="2189" s="2" customFormat="1" x14ac:dyDescent="0.25"/>
    <row r="2190" s="2" customFormat="1" x14ac:dyDescent="0.25"/>
    <row r="2191" s="2" customFormat="1" x14ac:dyDescent="0.25"/>
    <row r="2192" s="2" customFormat="1" x14ac:dyDescent="0.25"/>
    <row r="2193" s="2" customFormat="1" x14ac:dyDescent="0.25"/>
    <row r="2194" s="2" customFormat="1" x14ac:dyDescent="0.25"/>
    <row r="2195" s="2" customFormat="1" x14ac:dyDescent="0.25"/>
    <row r="2196" s="2" customFormat="1" x14ac:dyDescent="0.25"/>
    <row r="2197" s="2" customFormat="1" x14ac:dyDescent="0.25"/>
    <row r="2198" s="2" customFormat="1" x14ac:dyDescent="0.25"/>
    <row r="2199" s="2" customFormat="1" x14ac:dyDescent="0.25"/>
    <row r="2200" s="2" customFormat="1" x14ac:dyDescent="0.25"/>
    <row r="2201" s="2" customFormat="1" x14ac:dyDescent="0.25"/>
    <row r="2202" s="2" customFormat="1" x14ac:dyDescent="0.25"/>
    <row r="2203" s="2" customFormat="1" x14ac:dyDescent="0.25"/>
    <row r="2204" s="2" customFormat="1" x14ac:dyDescent="0.25"/>
    <row r="2205" s="2" customFormat="1" x14ac:dyDescent="0.25"/>
    <row r="2206" s="2" customFormat="1" x14ac:dyDescent="0.25"/>
    <row r="2207" s="2" customFormat="1" x14ac:dyDescent="0.25"/>
    <row r="2208" s="2" customFormat="1" x14ac:dyDescent="0.25"/>
    <row r="2209" s="2" customFormat="1" x14ac:dyDescent="0.25"/>
    <row r="2210" s="2" customFormat="1" x14ac:dyDescent="0.25"/>
    <row r="2211" s="2" customFormat="1" x14ac:dyDescent="0.25"/>
    <row r="2212" s="2" customFormat="1" x14ac:dyDescent="0.25"/>
    <row r="2213" s="2" customFormat="1" x14ac:dyDescent="0.25"/>
    <row r="2214" s="2" customFormat="1" x14ac:dyDescent="0.25"/>
    <row r="2215" s="2" customFormat="1" x14ac:dyDescent="0.25"/>
    <row r="2216" s="2" customFormat="1" x14ac:dyDescent="0.25"/>
    <row r="2217" s="2" customFormat="1" x14ac:dyDescent="0.25"/>
    <row r="2218" s="2" customFormat="1" x14ac:dyDescent="0.25"/>
    <row r="2219" s="2" customFormat="1" x14ac:dyDescent="0.25"/>
    <row r="2220" s="2" customFormat="1" x14ac:dyDescent="0.25"/>
    <row r="2221" s="2" customFormat="1" x14ac:dyDescent="0.25"/>
    <row r="2222" s="2" customFormat="1" x14ac:dyDescent="0.25"/>
    <row r="2223" s="2" customFormat="1" x14ac:dyDescent="0.25"/>
    <row r="2224" s="2" customFormat="1" x14ac:dyDescent="0.25"/>
    <row r="2225" s="2" customFormat="1" x14ac:dyDescent="0.25"/>
    <row r="2226" s="2" customFormat="1" x14ac:dyDescent="0.25"/>
    <row r="2227" s="2" customFormat="1" x14ac:dyDescent="0.25"/>
    <row r="2228" s="2" customFormat="1" x14ac:dyDescent="0.25"/>
    <row r="2229" s="2" customFormat="1" x14ac:dyDescent="0.25"/>
    <row r="2230" s="2" customFormat="1" x14ac:dyDescent="0.25"/>
    <row r="2231" s="2" customFormat="1" x14ac:dyDescent="0.25"/>
    <row r="2232" s="2" customFormat="1" x14ac:dyDescent="0.25"/>
    <row r="2233" s="2" customFormat="1" x14ac:dyDescent="0.25"/>
    <row r="2234" s="2" customFormat="1" x14ac:dyDescent="0.25"/>
    <row r="2235" s="2" customFormat="1" x14ac:dyDescent="0.25"/>
    <row r="2236" s="2" customFormat="1" x14ac:dyDescent="0.25"/>
    <row r="2237" s="2" customFormat="1" x14ac:dyDescent="0.25"/>
    <row r="2238" s="2" customFormat="1" x14ac:dyDescent="0.25"/>
    <row r="2239" s="2" customFormat="1" x14ac:dyDescent="0.25"/>
    <row r="2240" s="2" customFormat="1" x14ac:dyDescent="0.25"/>
    <row r="2241" s="2" customFormat="1" x14ac:dyDescent="0.25"/>
    <row r="2242" s="2" customFormat="1" x14ac:dyDescent="0.25"/>
    <row r="2243" s="2" customFormat="1" x14ac:dyDescent="0.25"/>
    <row r="2244" s="2" customFormat="1" x14ac:dyDescent="0.25"/>
    <row r="2245" s="2" customFormat="1" x14ac:dyDescent="0.25"/>
    <row r="2246" s="2" customFormat="1" x14ac:dyDescent="0.25"/>
    <row r="2247" s="2" customFormat="1" x14ac:dyDescent="0.25"/>
    <row r="2248" s="2" customFormat="1" x14ac:dyDescent="0.25"/>
    <row r="2249" s="2" customFormat="1" x14ac:dyDescent="0.25"/>
    <row r="2250" s="2" customFormat="1" x14ac:dyDescent="0.25"/>
    <row r="2251" s="2" customFormat="1" x14ac:dyDescent="0.25"/>
    <row r="2252" s="2" customFormat="1" x14ac:dyDescent="0.25"/>
    <row r="2253" s="2" customFormat="1" x14ac:dyDescent="0.25"/>
    <row r="2254" s="2" customFormat="1" x14ac:dyDescent="0.25"/>
    <row r="2255" s="2" customFormat="1" x14ac:dyDescent="0.25"/>
    <row r="2256" s="2" customFormat="1" x14ac:dyDescent="0.25"/>
    <row r="2257" s="2" customFormat="1" x14ac:dyDescent="0.25"/>
    <row r="2258" s="2" customFormat="1" x14ac:dyDescent="0.25"/>
    <row r="2259" s="2" customFormat="1" x14ac:dyDescent="0.25"/>
    <row r="2260" s="2" customFormat="1" x14ac:dyDescent="0.25"/>
    <row r="2261" s="2" customFormat="1" x14ac:dyDescent="0.25"/>
    <row r="2262" s="2" customFormat="1" x14ac:dyDescent="0.25"/>
    <row r="2263" s="2" customFormat="1" x14ac:dyDescent="0.25"/>
    <row r="2264" s="2" customFormat="1" x14ac:dyDescent="0.25"/>
    <row r="2265" s="2" customFormat="1" x14ac:dyDescent="0.25"/>
    <row r="2266" s="2" customFormat="1" x14ac:dyDescent="0.25"/>
    <row r="2267" s="2" customFormat="1" x14ac:dyDescent="0.25"/>
    <row r="2268" s="2" customFormat="1" x14ac:dyDescent="0.25"/>
    <row r="2269" s="2" customFormat="1" x14ac:dyDescent="0.25"/>
    <row r="2270" s="2" customFormat="1" x14ac:dyDescent="0.25"/>
    <row r="2271" s="2" customFormat="1" x14ac:dyDescent="0.25"/>
    <row r="2272" s="2" customFormat="1" x14ac:dyDescent="0.25"/>
    <row r="2273" s="2" customFormat="1" x14ac:dyDescent="0.25"/>
    <row r="2274" s="2" customFormat="1" x14ac:dyDescent="0.25"/>
    <row r="2275" s="2" customFormat="1" x14ac:dyDescent="0.25"/>
    <row r="2276" s="2" customFormat="1" x14ac:dyDescent="0.25"/>
    <row r="2277" s="2" customFormat="1" x14ac:dyDescent="0.25"/>
    <row r="2278" s="2" customFormat="1" x14ac:dyDescent="0.25"/>
    <row r="2279" s="2" customFormat="1" x14ac:dyDescent="0.25"/>
    <row r="2280" s="2" customFormat="1" x14ac:dyDescent="0.25"/>
    <row r="2281" s="2" customFormat="1" x14ac:dyDescent="0.25"/>
    <row r="2282" s="2" customFormat="1" x14ac:dyDescent="0.25"/>
    <row r="2283" s="2" customFormat="1" x14ac:dyDescent="0.25"/>
    <row r="2284" s="2" customFormat="1" x14ac:dyDescent="0.25"/>
    <row r="2285" s="2" customFormat="1" x14ac:dyDescent="0.25"/>
    <row r="2286" s="2" customFormat="1" x14ac:dyDescent="0.25"/>
    <row r="2287" s="2" customFormat="1" x14ac:dyDescent="0.25"/>
    <row r="2288" s="2" customFormat="1" x14ac:dyDescent="0.25"/>
    <row r="2289" s="2" customFormat="1" x14ac:dyDescent="0.25"/>
    <row r="2290" s="2" customFormat="1" x14ac:dyDescent="0.25"/>
    <row r="2291" s="2" customFormat="1" x14ac:dyDescent="0.25"/>
    <row r="2292" s="2" customFormat="1" x14ac:dyDescent="0.25"/>
    <row r="2293" s="2" customFormat="1" x14ac:dyDescent="0.25"/>
    <row r="2294" s="2" customFormat="1" x14ac:dyDescent="0.25"/>
    <row r="2295" s="2" customFormat="1" x14ac:dyDescent="0.25"/>
    <row r="2296" s="2" customFormat="1" x14ac:dyDescent="0.25"/>
    <row r="2297" s="2" customFormat="1" x14ac:dyDescent="0.25"/>
    <row r="2298" s="2" customFormat="1" x14ac:dyDescent="0.25"/>
    <row r="2299" s="2" customFormat="1" x14ac:dyDescent="0.25"/>
    <row r="2300" s="2" customFormat="1" x14ac:dyDescent="0.25"/>
    <row r="2301" s="2" customFormat="1" x14ac:dyDescent="0.25"/>
    <row r="2302" s="2" customFormat="1" x14ac:dyDescent="0.25"/>
    <row r="2303" s="2" customFormat="1" x14ac:dyDescent="0.25"/>
    <row r="2304" s="2" customFormat="1" x14ac:dyDescent="0.25"/>
    <row r="2305" s="2" customFormat="1" x14ac:dyDescent="0.25"/>
    <row r="2306" s="2" customFormat="1" x14ac:dyDescent="0.25"/>
    <row r="2307" s="2" customFormat="1" x14ac:dyDescent="0.25"/>
    <row r="2308" s="2" customFormat="1" x14ac:dyDescent="0.25"/>
    <row r="2309" s="2" customFormat="1" x14ac:dyDescent="0.25"/>
    <row r="2310" s="2" customFormat="1" x14ac:dyDescent="0.25"/>
    <row r="2311" s="2" customFormat="1" x14ac:dyDescent="0.25"/>
  </sheetData>
  <autoFilter ref="B2:D25">
    <sortState ref="B3:D25">
      <sortCondition descending="1" ref="D2:D25"/>
    </sortState>
  </autoFilter>
  <sortState ref="B3:D25">
    <sortCondition descending="1" ref="D2"/>
  </sortState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workbookViewId="0">
      <selection activeCell="H24" sqref="H24"/>
    </sheetView>
  </sheetViews>
  <sheetFormatPr defaultColWidth="9.140625" defaultRowHeight="15" x14ac:dyDescent="0.25"/>
  <cols>
    <col min="1" max="1" width="9.140625" style="50"/>
    <col min="2" max="2" width="40.7109375" style="50" bestFit="1" customWidth="1"/>
    <col min="3" max="4" width="16.5703125" style="50" customWidth="1"/>
    <col min="5" max="16384" width="9.140625" style="50"/>
  </cols>
  <sheetData>
    <row r="1" spans="1:4" ht="63.75" thickBot="1" x14ac:dyDescent="0.3">
      <c r="A1" s="47" t="s">
        <v>262</v>
      </c>
      <c r="B1" s="48" t="s">
        <v>0</v>
      </c>
      <c r="C1" s="49" t="s">
        <v>735</v>
      </c>
      <c r="D1" s="49" t="s">
        <v>736</v>
      </c>
    </row>
    <row r="2" spans="1:4" ht="16.5" thickBot="1" x14ac:dyDescent="0.3">
      <c r="A2" s="51">
        <v>23</v>
      </c>
      <c r="B2" s="52" t="s">
        <v>699</v>
      </c>
      <c r="C2" s="53">
        <v>57.4</v>
      </c>
      <c r="D2" s="53">
        <v>75</v>
      </c>
    </row>
    <row r="3" spans="1:4" ht="16.5" thickBot="1" x14ac:dyDescent="0.3">
      <c r="A3" s="54">
        <v>1</v>
      </c>
      <c r="B3" s="55" t="s">
        <v>128</v>
      </c>
      <c r="C3" s="53">
        <v>77</v>
      </c>
      <c r="D3" s="53">
        <v>88.3</v>
      </c>
    </row>
    <row r="4" spans="1:4" ht="16.5" thickBot="1" x14ac:dyDescent="0.3">
      <c r="A4" s="54">
        <v>13</v>
      </c>
      <c r="B4" s="55" t="s">
        <v>114</v>
      </c>
      <c r="C4" s="53">
        <v>49.2</v>
      </c>
      <c r="D4" s="53">
        <v>71.7</v>
      </c>
    </row>
    <row r="5" spans="1:4" ht="16.5" thickBot="1" x14ac:dyDescent="0.3">
      <c r="A5" s="54">
        <v>7</v>
      </c>
      <c r="B5" s="55" t="s">
        <v>106</v>
      </c>
      <c r="C5" s="53">
        <v>83.6</v>
      </c>
      <c r="D5" s="53">
        <v>85</v>
      </c>
    </row>
    <row r="6" spans="1:4" ht="16.5" thickBot="1" x14ac:dyDescent="0.3">
      <c r="A6" s="54">
        <v>6</v>
      </c>
      <c r="B6" s="55" t="s">
        <v>120</v>
      </c>
      <c r="C6" s="53">
        <v>85.2</v>
      </c>
      <c r="D6" s="53">
        <v>85</v>
      </c>
    </row>
    <row r="7" spans="1:4" ht="16.5" thickBot="1" x14ac:dyDescent="0.3">
      <c r="A7" s="54">
        <v>9</v>
      </c>
      <c r="B7" s="55" t="s">
        <v>110</v>
      </c>
      <c r="C7" s="53">
        <v>70.5</v>
      </c>
      <c r="D7" s="53">
        <v>70</v>
      </c>
    </row>
    <row r="8" spans="1:4" ht="16.5" thickBot="1" x14ac:dyDescent="0.3">
      <c r="A8" s="54">
        <v>19</v>
      </c>
      <c r="B8" s="55" t="s">
        <v>121</v>
      </c>
      <c r="C8" s="53">
        <v>57.4</v>
      </c>
      <c r="D8" s="53">
        <v>96.7</v>
      </c>
    </row>
    <row r="9" spans="1:4" ht="16.5" thickBot="1" x14ac:dyDescent="0.3">
      <c r="A9" s="54">
        <v>18</v>
      </c>
      <c r="B9" s="55" t="s">
        <v>125</v>
      </c>
      <c r="C9" s="53">
        <v>75.400000000000006</v>
      </c>
      <c r="D9" s="53">
        <v>81.7</v>
      </c>
    </row>
    <row r="10" spans="1:4" ht="16.5" thickBot="1" x14ac:dyDescent="0.3">
      <c r="A10" s="51">
        <v>22</v>
      </c>
      <c r="B10" s="52" t="s">
        <v>107</v>
      </c>
      <c r="C10" s="53">
        <v>34.4</v>
      </c>
      <c r="D10" s="53">
        <v>83.3</v>
      </c>
    </row>
    <row r="11" spans="1:4" ht="16.5" thickBot="1" x14ac:dyDescent="0.3">
      <c r="A11" s="54">
        <v>11</v>
      </c>
      <c r="B11" s="55" t="s">
        <v>113</v>
      </c>
      <c r="C11" s="53">
        <v>44.3</v>
      </c>
      <c r="D11" s="53">
        <v>81.7</v>
      </c>
    </row>
    <row r="12" spans="1:4" ht="16.5" thickBot="1" x14ac:dyDescent="0.3">
      <c r="A12" s="54">
        <v>16</v>
      </c>
      <c r="B12" s="55" t="s">
        <v>112</v>
      </c>
      <c r="C12" s="53">
        <v>60.7</v>
      </c>
      <c r="D12" s="53">
        <v>90</v>
      </c>
    </row>
    <row r="13" spans="1:4" ht="16.5" thickBot="1" x14ac:dyDescent="0.3">
      <c r="A13" s="54">
        <v>12</v>
      </c>
      <c r="B13" s="55" t="s">
        <v>122</v>
      </c>
      <c r="C13" s="53">
        <v>82</v>
      </c>
      <c r="D13" s="53">
        <v>90</v>
      </c>
    </row>
    <row r="14" spans="1:4" ht="16.5" thickBot="1" x14ac:dyDescent="0.3">
      <c r="A14" s="54">
        <v>10</v>
      </c>
      <c r="B14" s="55" t="s">
        <v>123</v>
      </c>
      <c r="C14" s="53">
        <v>62.3</v>
      </c>
      <c r="D14" s="53">
        <v>88.3</v>
      </c>
    </row>
    <row r="15" spans="1:4" ht="16.5" thickBot="1" x14ac:dyDescent="0.3">
      <c r="A15" s="54">
        <v>2</v>
      </c>
      <c r="B15" s="55" t="s">
        <v>111</v>
      </c>
      <c r="C15" s="53">
        <v>52.5</v>
      </c>
      <c r="D15" s="53">
        <v>76.7</v>
      </c>
    </row>
    <row r="16" spans="1:4" ht="16.5" thickBot="1" x14ac:dyDescent="0.3">
      <c r="A16" s="54">
        <v>15</v>
      </c>
      <c r="B16" s="55" t="s">
        <v>124</v>
      </c>
      <c r="C16" s="53">
        <v>88.5</v>
      </c>
      <c r="D16" s="53">
        <v>90</v>
      </c>
    </row>
    <row r="17" spans="1:4" ht="16.5" thickBot="1" x14ac:dyDescent="0.3">
      <c r="A17" s="54">
        <v>5</v>
      </c>
      <c r="B17" s="55" t="s">
        <v>115</v>
      </c>
      <c r="C17" s="53">
        <v>55.7</v>
      </c>
      <c r="D17" s="53">
        <v>91.7</v>
      </c>
    </row>
    <row r="18" spans="1:4" ht="16.5" thickBot="1" x14ac:dyDescent="0.3">
      <c r="A18" s="54">
        <v>4</v>
      </c>
      <c r="B18" s="55" t="s">
        <v>117</v>
      </c>
      <c r="C18" s="53">
        <v>57.4</v>
      </c>
      <c r="D18" s="53">
        <v>96.7</v>
      </c>
    </row>
    <row r="19" spans="1:4" ht="16.5" thickBot="1" x14ac:dyDescent="0.3">
      <c r="A19" s="54">
        <v>8</v>
      </c>
      <c r="B19" s="55" t="s">
        <v>119</v>
      </c>
      <c r="C19" s="53">
        <v>85.2</v>
      </c>
      <c r="D19" s="53">
        <v>96.7</v>
      </c>
    </row>
    <row r="20" spans="1:4" ht="16.5" thickBot="1" x14ac:dyDescent="0.3">
      <c r="A20" s="54">
        <v>14</v>
      </c>
      <c r="B20" s="55" t="s">
        <v>118</v>
      </c>
      <c r="C20" s="53">
        <v>60.7</v>
      </c>
      <c r="D20" s="53">
        <v>90</v>
      </c>
    </row>
    <row r="21" spans="1:4" ht="16.5" thickBot="1" x14ac:dyDescent="0.3">
      <c r="A21" s="51">
        <v>21</v>
      </c>
      <c r="B21" s="52" t="s">
        <v>734</v>
      </c>
      <c r="C21" s="53">
        <v>37.700000000000003</v>
      </c>
      <c r="D21" s="53">
        <v>35</v>
      </c>
    </row>
    <row r="22" spans="1:4" ht="16.5" thickBot="1" x14ac:dyDescent="0.3">
      <c r="A22" s="54">
        <v>3</v>
      </c>
      <c r="B22" s="55" t="s">
        <v>116</v>
      </c>
      <c r="C22" s="56">
        <v>50.8</v>
      </c>
      <c r="D22" s="56">
        <v>86.7</v>
      </c>
    </row>
    <row r="23" spans="1:4" ht="16.5" thickBot="1" x14ac:dyDescent="0.3">
      <c r="A23" s="54">
        <v>17</v>
      </c>
      <c r="B23" s="55" t="s">
        <v>109</v>
      </c>
      <c r="C23" s="56">
        <v>70.5</v>
      </c>
      <c r="D23" s="56">
        <v>81.7</v>
      </c>
    </row>
    <row r="24" spans="1:4" ht="16.5" thickBot="1" x14ac:dyDescent="0.3">
      <c r="A24" s="54">
        <v>20</v>
      </c>
      <c r="B24" s="55" t="s">
        <v>108</v>
      </c>
      <c r="C24" s="56">
        <v>54.1</v>
      </c>
      <c r="D24" s="56">
        <v>61.7</v>
      </c>
    </row>
    <row r="25" spans="1:4" x14ac:dyDescent="0.25">
      <c r="C25" s="57">
        <f>AVERAGE(C2:C24)</f>
        <v>63.152173913043477</v>
      </c>
      <c r="D25" s="57">
        <f t="shared" ref="D25" si="0">AVERAGE(D2:D24)</f>
        <v>82.330434782608705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Из карточек ОО</vt:lpstr>
      <vt:lpstr>МНТРГ</vt:lpstr>
      <vt:lpstr>МНТРГ (2)</vt:lpstr>
      <vt:lpstr>ИТОГИ_МНТРГ</vt:lpstr>
      <vt:lpstr>сравнение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kornienko</dc:creator>
  <cp:lastModifiedBy>User</cp:lastModifiedBy>
  <dcterms:created xsi:type="dcterms:W3CDTF">2020-10-23T03:41:29Z</dcterms:created>
  <dcterms:modified xsi:type="dcterms:W3CDTF">2022-10-10T05:25:41Z</dcterms:modified>
</cp:coreProperties>
</file>