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ОДО\МНТРГ_11.04.2022\"/>
    </mc:Choice>
  </mc:AlternateContent>
  <bookViews>
    <workbookView xWindow="0" yWindow="0" windowWidth="28770" windowHeight="12180" activeTab="1"/>
  </bookViews>
  <sheets>
    <sheet name="Из карточек ОО" sheetId="6" r:id="rId1"/>
    <sheet name="МНТРГ" sheetId="8" r:id="rId2"/>
    <sheet name="МНТРГ (2)" sheetId="11" state="hidden" r:id="rId3"/>
    <sheet name="ИТОГИ_МНТРГ" sheetId="10" state="hidden" r:id="rId4"/>
    <sheet name="сравнение" sheetId="12" state="hidden" r:id="rId5"/>
  </sheets>
  <definedNames>
    <definedName name="_xlnm._FilterDatabase" localSheetId="0" hidden="1">'Из карточек ОО'!$A$3:$ZR$26</definedName>
    <definedName name="_xlnm._FilterDatabase" localSheetId="3" hidden="1">ИТОГИ_МНТРГ!$B$2:$D$25</definedName>
    <definedName name="_xlnm._FilterDatabase" localSheetId="1" hidden="1">МНТРГ!$A$3:$ZV$26</definedName>
    <definedName name="_xlnm._FilterDatabase" localSheetId="2" hidden="1">'МНТРГ (2)'!$A$3:$ZY$26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21" i="8" l="1"/>
  <c r="BQ4" i="11" l="1"/>
  <c r="D25" i="12" l="1"/>
  <c r="C25" i="12"/>
  <c r="BQ5" i="11"/>
  <c r="BR5" i="11"/>
  <c r="BZ5" i="11"/>
  <c r="CA5" i="11"/>
  <c r="BQ6" i="11"/>
  <c r="BR6" i="11"/>
  <c r="BZ6" i="11"/>
  <c r="CA6" i="11"/>
  <c r="BQ7" i="11"/>
  <c r="BR7" i="11"/>
  <c r="BZ7" i="11"/>
  <c r="CA7" i="11"/>
  <c r="BQ8" i="11"/>
  <c r="BR8" i="11"/>
  <c r="BQ9" i="11"/>
  <c r="BR9" i="11"/>
  <c r="BZ9" i="11"/>
  <c r="CA9" i="11"/>
  <c r="BQ10" i="11"/>
  <c r="BR10" i="11"/>
  <c r="BZ10" i="11"/>
  <c r="CA10" i="11"/>
  <c r="BQ11" i="11"/>
  <c r="BR11" i="11"/>
  <c r="BZ11" i="11"/>
  <c r="CA11" i="11"/>
  <c r="BQ12" i="11"/>
  <c r="BR12" i="11"/>
  <c r="BQ13" i="11"/>
  <c r="BR13" i="11"/>
  <c r="BZ13" i="11"/>
  <c r="CA13" i="11"/>
  <c r="BQ14" i="11"/>
  <c r="BR14" i="11"/>
  <c r="BZ14" i="11"/>
  <c r="CA14" i="11"/>
  <c r="BQ15" i="11"/>
  <c r="BR15" i="11"/>
  <c r="BZ15" i="11"/>
  <c r="CA15" i="11"/>
  <c r="BQ16" i="11"/>
  <c r="BR16" i="11"/>
  <c r="BQ17" i="11"/>
  <c r="BR17" i="11"/>
  <c r="BZ17" i="11"/>
  <c r="CA17" i="11"/>
  <c r="BQ18" i="11"/>
  <c r="BR18" i="11"/>
  <c r="BZ18" i="11"/>
  <c r="CA18" i="11"/>
  <c r="BQ19" i="11"/>
  <c r="BR19" i="11"/>
  <c r="BZ19" i="11"/>
  <c r="CA19" i="11"/>
  <c r="BQ20" i="11"/>
  <c r="BR20" i="11"/>
  <c r="BQ21" i="11"/>
  <c r="BR21" i="11"/>
  <c r="BZ21" i="11"/>
  <c r="CA21" i="11"/>
  <c r="BQ22" i="11"/>
  <c r="BR22" i="11"/>
  <c r="BZ22" i="11"/>
  <c r="CA22" i="11"/>
  <c r="BQ23" i="11"/>
  <c r="BR23" i="11"/>
  <c r="BZ23" i="11"/>
  <c r="CA23" i="11"/>
  <c r="BQ24" i="11"/>
  <c r="BR24" i="11"/>
  <c r="BQ25" i="11"/>
  <c r="BR25" i="11"/>
  <c r="BQ26" i="11"/>
  <c r="BZ26" i="11"/>
  <c r="CA26" i="11"/>
  <c r="BR26" i="11"/>
  <c r="BR4" i="11"/>
  <c r="BZ4" i="11" s="1"/>
  <c r="CA4" i="11" s="1"/>
  <c r="BZ24" i="11"/>
  <c r="CA24" i="11"/>
  <c r="BZ20" i="11"/>
  <c r="CA20" i="11"/>
  <c r="BZ16" i="11"/>
  <c r="CA16" i="11"/>
  <c r="BZ12" i="11"/>
  <c r="CA12" i="11"/>
  <c r="BZ8" i="11"/>
  <c r="CA8" i="11"/>
  <c r="BZ25" i="11"/>
  <c r="CA25" i="11"/>
  <c r="BW25" i="8"/>
  <c r="BW17" i="8"/>
  <c r="BW24" i="8"/>
  <c r="BW22" i="8"/>
  <c r="BW12" i="8"/>
  <c r="C10" i="10" s="1"/>
  <c r="BW19" i="8"/>
  <c r="BW23" i="8"/>
  <c r="BW18" i="8"/>
  <c r="BW13" i="8"/>
  <c r="BW14" i="8"/>
  <c r="BW5" i="8"/>
  <c r="C3" i="10" s="1"/>
  <c r="BW4" i="8"/>
  <c r="BW6" i="8"/>
  <c r="BW16" i="8"/>
  <c r="BW7" i="8"/>
  <c r="BW15" i="8"/>
  <c r="BW20" i="8"/>
  <c r="BX20" i="8" s="1"/>
  <c r="D19" i="10" s="1"/>
  <c r="BW8" i="8"/>
  <c r="BW10" i="8"/>
  <c r="BW9" i="8"/>
  <c r="BW11" i="8"/>
  <c r="BW26" i="8"/>
  <c r="BW21" i="8"/>
  <c r="C17" i="10" l="1"/>
  <c r="BX24" i="8"/>
  <c r="D23" i="10" s="1"/>
  <c r="C23" i="10"/>
  <c r="BX17" i="8"/>
  <c r="C16" i="10"/>
  <c r="BX25" i="8"/>
  <c r="D24" i="10" s="1"/>
  <c r="C24" i="10"/>
  <c r="BX19" i="8"/>
  <c r="D18" i="10" s="1"/>
  <c r="C18" i="10"/>
  <c r="BX22" i="8"/>
  <c r="D20" i="10" s="1"/>
  <c r="C20" i="10"/>
  <c r="BX23" i="8"/>
  <c r="D21" i="10" s="1"/>
  <c r="C21" i="10"/>
  <c r="BX13" i="8"/>
  <c r="D12" i="10" s="1"/>
  <c r="C12" i="10"/>
  <c r="BX5" i="8"/>
  <c r="BX14" i="8"/>
  <c r="C13" i="10"/>
  <c r="BX4" i="8"/>
  <c r="C4" i="10"/>
  <c r="BX7" i="8"/>
  <c r="C5" i="10"/>
  <c r="BX6" i="8"/>
  <c r="C6" i="10"/>
  <c r="BX16" i="8"/>
  <c r="C14" i="10"/>
  <c r="C15" i="10"/>
  <c r="BX9" i="8"/>
  <c r="C8" i="10"/>
  <c r="BX10" i="8"/>
  <c r="C9" i="10"/>
  <c r="BX8" i="8"/>
  <c r="C7" i="10"/>
  <c r="C11" i="10"/>
  <c r="BX26" i="8"/>
  <c r="D25" i="10" s="1"/>
  <c r="C25" i="10"/>
  <c r="C22" i="10"/>
  <c r="BX18" i="8"/>
  <c r="BX15" i="8"/>
  <c r="BX11" i="8"/>
  <c r="C19" i="10"/>
  <c r="BX12" i="8"/>
  <c r="D10" i="10" s="1"/>
  <c r="D17" i="10" l="1"/>
  <c r="D16" i="10"/>
  <c r="D3" i="10"/>
  <c r="D13" i="10"/>
  <c r="D4" i="10"/>
  <c r="D5" i="10"/>
  <c r="D6" i="10"/>
  <c r="D14" i="10"/>
  <c r="D15" i="10"/>
  <c r="D8" i="10"/>
  <c r="D9" i="10"/>
  <c r="D7" i="10"/>
  <c r="D11" i="10"/>
  <c r="D22" i="10"/>
</calcChain>
</file>

<file path=xl/sharedStrings.xml><?xml version="1.0" encoding="utf-8"?>
<sst xmlns="http://schemas.openxmlformats.org/spreadsheetml/2006/main" count="1861" uniqueCount="885">
  <si>
    <t>МО</t>
  </si>
  <si>
    <t>Наименование ООО</t>
  </si>
  <si>
    <t>Вид организационно-правовой формы ОО</t>
  </si>
  <si>
    <t>Правовой статус согласно ФЗ № 83</t>
  </si>
  <si>
    <t>Тип ОО</t>
  </si>
  <si>
    <t>Малокомплектная ОО</t>
  </si>
  <si>
    <t>Краткое наименование ОО</t>
  </si>
  <si>
    <t>Полное наименование ОО</t>
  </si>
  <si>
    <t>Дополнительное наименование (на момент реорганизации)</t>
  </si>
  <si>
    <t>Номер ОО</t>
  </si>
  <si>
    <t>Дата основания ОО</t>
  </si>
  <si>
    <t>Код организации – локальный</t>
  </si>
  <si>
    <t>Головная организация</t>
  </si>
  <si>
    <t>Учредители</t>
  </si>
  <si>
    <t>Управления</t>
  </si>
  <si>
    <t>Статус</t>
  </si>
  <si>
    <t>О нас</t>
  </si>
  <si>
    <t>Директор (Ф.И.О.)</t>
  </si>
  <si>
    <t>Заместитель директора по УВР (Ф.И.О.)</t>
  </si>
  <si>
    <t>Заместитель директора по АХЧ (Ф.И.О.)</t>
  </si>
  <si>
    <t>Орган коллегиального управления</t>
  </si>
  <si>
    <t>Регион</t>
  </si>
  <si>
    <t>Населенный пункт</t>
  </si>
  <si>
    <t>Почтовый адрес</t>
  </si>
  <si>
    <t>Юридический адрес</t>
  </si>
  <si>
    <t>Телефоны</t>
  </si>
  <si>
    <t>Факс</t>
  </si>
  <si>
    <t>Электронный адрес</t>
  </si>
  <si>
    <t>Веб-сайт</t>
  </si>
  <si>
    <t>Адреса дополнительных корпусов</t>
  </si>
  <si>
    <t>ИНН</t>
  </si>
  <si>
    <t>КПП</t>
  </si>
  <si>
    <t>ОГРН/ОГРНИП</t>
  </si>
  <si>
    <t>Код ОКПО</t>
  </si>
  <si>
    <t>Код ОКАТО</t>
  </si>
  <si>
    <t>Код ОКОГУ</t>
  </si>
  <si>
    <t>Орг.-прав. форма по ОКОПФ</t>
  </si>
  <si>
    <t>Форма собств-ти по ОКФС</t>
  </si>
  <si>
    <t>Виды деятельности по ОКВЭД</t>
  </si>
  <si>
    <t>Устав организации</t>
  </si>
  <si>
    <t>Сведения о социальном партнерстве</t>
  </si>
  <si>
    <t>Наличие бассейна</t>
  </si>
  <si>
    <t>Наличие безбарьерной среды</t>
  </si>
  <si>
    <t>Наличие видеонаблюдения</t>
  </si>
  <si>
    <t>Предельная наполняемость</t>
  </si>
  <si>
    <t>Предельная наполняемость в одну смену</t>
  </si>
  <si>
    <t>Специализация</t>
  </si>
  <si>
    <t>Структура образовательного процесса</t>
  </si>
  <si>
    <t>Расписание занятий</t>
  </si>
  <si>
    <t>Условия обучения</t>
  </si>
  <si>
    <t>Наименование банка</t>
  </si>
  <si>
    <t>Счёт</t>
  </si>
  <si>
    <t>Кор. счёт</t>
  </si>
  <si>
    <t>БИК</t>
  </si>
  <si>
    <t>КПП банка</t>
  </si>
  <si>
    <t>Примечание</t>
  </si>
  <si>
    <t>Количество компьютеров в ОО, подключенных к сети Интернет</t>
  </si>
  <si>
    <t>Наименование установленных средств контентной фильтрации (СКФ)</t>
  </si>
  <si>
    <t>Скорость подключения к сети Интернет по договору (Мб.)</t>
  </si>
  <si>
    <t>Скорость подключения к сети Интернет по факту (Мб.)</t>
  </si>
  <si>
    <t>Наименование интернет-провайдера</t>
  </si>
  <si>
    <t>Технология доступа в сеть Интернет</t>
  </si>
  <si>
    <t>Городской округ«Охинский»</t>
  </si>
  <si>
    <t>Поронайский городской округ</t>
  </si>
  <si>
    <t>Томаринский городской округ</t>
  </si>
  <si>
    <t>Серия, номер бланка</t>
  </si>
  <si>
    <t>Регистрационный номер</t>
  </si>
  <si>
    <t>Дата выдачи</t>
  </si>
  <si>
    <t>Дата окончания действия</t>
  </si>
  <si>
    <t>Наименование лицензионного органа</t>
  </si>
  <si>
    <t>Решение о лицензировании</t>
  </si>
  <si>
    <t>Скан-копия</t>
  </si>
  <si>
    <t>Лицензия на право ведения обр. деятельности</t>
  </si>
  <si>
    <t>Суммарное значение показателей</t>
  </si>
  <si>
    <t>Район</t>
  </si>
  <si>
    <t>Анивский городской округ</t>
  </si>
  <si>
    <t>Городской округ Ногликский</t>
  </si>
  <si>
    <t>Корсаковский городской округ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</si>
  <si>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</si>
  <si>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</si>
  <si>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</si>
  <si>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</si>
  <si>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</si>
  <si>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</si>
  <si>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</si>
  <si>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</si>
  <si>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</si>
  <si>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</si>
  <si>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</si>
  <si>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</si>
  <si>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</si>
  <si>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</si>
  <si>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</si>
  <si>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</si>
  <si>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</si>
  <si>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</si>
  <si>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</si>
  <si>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Центр детского творчества с.Красногорск муниципального образования «Томаринский городской округ»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</si>
  <si>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</si>
  <si>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</si>
  <si>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</si>
  <si>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</si>
  <si>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</si>
  <si>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</si>
  <si>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</si>
  <si>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</si>
  <si>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МБОУ ДО ДДиЮ г. Охи</t>
  </si>
  <si>
    <t>МБОУ ДО ДДТ пгт. Шахтерск</t>
  </si>
  <si>
    <t>МБУ ДО ЦДТ Радуга г. А-Сахалинский</t>
  </si>
  <si>
    <t>МБУ ДО ДДТ г. Анива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</si>
  <si>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</si>
  <si>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</si>
  <si>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</si>
  <si>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</si>
  <si>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МАУ ДО ДДиЮ г. Корсакова</t>
  </si>
  <si>
    <t>МБОУ ДО ЦДТ г. Невельска</t>
  </si>
  <si>
    <t>МБОУ ДО ЦТиВ пгт. Ноглики</t>
  </si>
  <si>
    <t>МБОУ ДО ЦДТ г. Поронайска</t>
  </si>
  <si>
    <t>МБОУ ДО ЦДТ с. Красногорска</t>
  </si>
  <si>
    <t>МБОУ ДО ЦДТ г. Томари</t>
  </si>
  <si>
    <t>МБОУ ДО ДДиЮ пгт. Тымовское</t>
  </si>
  <si>
    <t>МБОУ ДО ДДТ г. Углегорска</t>
  </si>
  <si>
    <t>МБОУ ДО ДДТ с. Чехова</t>
  </si>
  <si>
    <t>МБОУ ДО ДДТ с. Яблочное</t>
  </si>
  <si>
    <t>МБОУ ДО СЮН г. Холмска</t>
  </si>
  <si>
    <t>МБОУ ДО ДДТ г. Холмска</t>
  </si>
  <si>
    <t>ГБОУ ДО ОЦВВР г. Ю-Сахалинска</t>
  </si>
  <si>
    <t>МБОУ ДО ЦДЮТ г. Ю-Сахалинска</t>
  </si>
  <si>
    <t>МАУ ДО ДД(Ю)Т г. Ю-Сахалинска</t>
  </si>
  <si>
    <t>Краткое наименования ОДО</t>
  </si>
  <si>
    <t>Наименование ОДО</t>
  </si>
  <si>
    <t>Муниципальная образовательная организация</t>
  </si>
  <si>
    <t>Бюджетная организация</t>
  </si>
  <si>
    <t>Дополнительное образование детей</t>
  </si>
  <si>
    <t>МБОУДО ЦДТ "Радуга"</t>
  </si>
  <si>
    <t>1</t>
  </si>
  <si>
    <t>18.03.1992</t>
  </si>
  <si>
    <t>1 - самостоятельный хозяйствующий субъект (ЮЛ/ИП)</t>
  </si>
  <si>
    <t>нет;</t>
  </si>
  <si>
    <t>Администрация городского округа «Александровск-Сахалинский район»;</t>
  </si>
  <si>
    <t>функционирует</t>
  </si>
  <si>
    <t>Михальцова Ирина Николаевна</t>
  </si>
  <si>
    <t>Отряжая Екатерина Юрьевна</t>
  </si>
  <si>
    <t>Смекалова Елена Владимировна</t>
  </si>
  <si>
    <t>Сахалинская обл</t>
  </si>
  <si>
    <t>г.Александровск-Сахалинский</t>
  </si>
  <si>
    <t>Александровск-Сахалинский</t>
  </si>
  <si>
    <t>694420, г. Александровск-Сахалинский, ул. Советская, 1</t>
  </si>
  <si>
    <t>4243445125, 4243442368</t>
  </si>
  <si>
    <t>4243445125</t>
  </si>
  <si>
    <t>sentr.raduga@mail.ru</t>
  </si>
  <si>
    <t>https://cdt-raduga.shl.muzkult.ru</t>
  </si>
  <si>
    <t>6502003817</t>
  </si>
  <si>
    <t>650201001</t>
  </si>
  <si>
    <t>1026501182212</t>
  </si>
  <si>
    <t>54544446</t>
  </si>
  <si>
    <t>64405000000</t>
  </si>
  <si>
    <t>20903</t>
  </si>
  <si>
    <t>14. Муниципальная собственность</t>
  </si>
  <si>
    <t>80.10.3</t>
  </si>
  <si>
    <t>Нет</t>
  </si>
  <si>
    <t>Да</t>
  </si>
  <si>
    <t>40701810564011000007</t>
  </si>
  <si>
    <t>Является участником проекта</t>
  </si>
  <si>
    <t>Лицевой счёт</t>
  </si>
  <si>
    <t>046401001</t>
  </si>
  <si>
    <t>Брандмауэр</t>
  </si>
  <si>
    <t>20</t>
  </si>
  <si>
    <t>30</t>
  </si>
  <si>
    <t>Ростелеком</t>
  </si>
  <si>
    <t>хDSL</t>
  </si>
  <si>
    <t>№ 0000579</t>
  </si>
  <si>
    <t>29-ДО</t>
  </si>
  <si>
    <t>26.04.2016</t>
  </si>
  <si>
    <t>без срока</t>
  </si>
  <si>
    <t>Приказ: Дата:</t>
  </si>
  <si>
    <t>не является малокомплектной</t>
  </si>
  <si>
    <t>МБУДО «ДДТ» г. Анива</t>
  </si>
  <si>
    <t>2</t>
  </si>
  <si>
    <t>27.04.1965</t>
  </si>
  <si>
    <t>Администрация муниципального образования «Анивский городской округ» Сахалинской области;</t>
  </si>
  <si>
    <t>Муниципальное бюджетное учреждение дополнительного образования «Дом детского творчества» г.Анива является некоммерческим учреждением, осуществляющим образовательных функций некоммерческого характера.</t>
  </si>
  <si>
    <t>Кузьмина Марина Евгеньевна</t>
  </si>
  <si>
    <t>Мосолова Наталья Анатольевна</t>
  </si>
  <si>
    <t>1 Общее собрание работников ОО</t>
  </si>
  <si>
    <t>г.Анива</t>
  </si>
  <si>
    <t>Анивский</t>
  </si>
  <si>
    <t>694030, Россия, Сахалинская область, г. Анива, ул. Калинина 52</t>
  </si>
  <si>
    <t>4244142212</t>
  </si>
  <si>
    <t>planetaddt@mail.ru</t>
  </si>
  <si>
    <t>https://xn--80aafjau8a7b.xn--p1ai/</t>
  </si>
  <si>
    <t>6510902744</t>
  </si>
  <si>
    <t>651001001</t>
  </si>
  <si>
    <t>1026500547754</t>
  </si>
  <si>
    <t>39620339</t>
  </si>
  <si>
    <t>64208501000</t>
  </si>
  <si>
    <t>4210007</t>
  </si>
  <si>
    <t>00072</t>
  </si>
  <si>
    <t>85.41 Образование дополнительное детей и взрослых</t>
  </si>
  <si>
    <t>УСТАВ.pdf</t>
  </si>
  <si>
    <t>Договора о сотрудничестве заключены с дошкольными и общеобразовательными учреждениями Анивского городского округа, МБУ "Анивская ЦКС", МАУ "Спортивная школа" г. Анива, ГБУК Сахалинская областная универсальная научная библиотека.</t>
  </si>
  <si>
    <t>350</t>
  </si>
  <si>
    <t>315</t>
  </si>
  <si>
    <t>Предметом деятельности учреждения является реализация дополнительных общеобразовательных общеразвивающих программ.</t>
  </si>
  <si>
    <t>Учреждение имеет круглогодичный режим работы. Образовательный процесс регламентируется учебным планом и проводится по дополнительным общеобразовательным общеразвивающим программам в соответствии с расписанием занятий, разрабатываемым и утверждаемым учреждением самостоятельно, с учетом пожеланий родителей, возрастных особенностей детей и установленных санитарно-гигиенических норм. Занятия проводятся в групповых и индивидуальных формах обучения.</t>
  </si>
  <si>
    <t>Режим занятий – 7 дней в неделю, включая дни осенних и весенних каникул с 8.30 ч до 21.00 ч, согласно расписанию, утвержденному приказом директора МБУДО "ДДТ" г.Анива</t>
  </si>
  <si>
    <t>С 05 сентября по 25 мая в Учреждении проходит образовательный процесс. Обучение и воспитание в учреждении ведется на русском языке. Режим занятий – 7 дней в неделю, включая дни осенних и весенних каникул с 8.30 ч до 21.00 ч. В летний период на базе Учреждения организуется работа лагеря дневного пребывания детей «СОЛО», военно-патриотического лагеря «Патриот», работа трудовой бригады «Цветоводство», реализуются краткосрочные дополнительные общеразвивающие программы в объединениях переменного с</t>
  </si>
  <si>
    <t>Отделение Южно-Сахалин УФК по Сахалинской области</t>
  </si>
  <si>
    <t>03234643647080006100</t>
  </si>
  <si>
    <t>40102810845370000053</t>
  </si>
  <si>
    <t>20902001061</t>
  </si>
  <si>
    <t>016401800</t>
  </si>
  <si>
    <t>58</t>
  </si>
  <si>
    <t>100</t>
  </si>
  <si>
    <t>ООО "Солнце"</t>
  </si>
  <si>
    <t>3G/4G модем</t>
  </si>
  <si>
    <t>65л01 № 0000594</t>
  </si>
  <si>
    <t>70-ДО</t>
  </si>
  <si>
    <t>15.06.2016</t>
  </si>
  <si>
    <t>Министерство образования Сахалинской области</t>
  </si>
  <si>
    <t>Приказ: № 564-ОД Дата: 28.06.2008</t>
  </si>
  <si>
    <t xml:space="preserve">лицензия.pdf </t>
  </si>
  <si>
    <t>МБОУДО ДДТ с.Быков</t>
  </si>
  <si>
    <t>Муниципальное бюджетное образовательное учреждение дополнительного образования «Дом детского творчества» с.Быков</t>
  </si>
  <si>
    <t>нет</t>
  </si>
  <si>
    <t>6</t>
  </si>
  <si>
    <t>31.01.1958</t>
  </si>
  <si>
    <t>Муниципальное казённое учреждение "Управление образования, культуры, физической культуры и спорта и молодёжной политики" МО ГО "Долинский";</t>
  </si>
  <si>
    <t>В МБОУДО ДДТ с. Быков реализуются следующие дополнительные общеобразовательные(общеразвивающие) программы по 5 направленностям: - художественная: "Мастерица", "Рукоделие", "Храбрый портняжка", "Юный художник", "Сувенир"; - физкультурно-спортивная: "Венера"; - социально-гуманитарная: "Почемучки", " Поваренок", "Сладкоежка"; - техническая: "Роботенок", "Электроник", "Мастерилка"</t>
  </si>
  <si>
    <t>Литвинова Марина Александровна</t>
  </si>
  <si>
    <t>2 Педагогический совет</t>
  </si>
  <si>
    <t>с.Быков</t>
  </si>
  <si>
    <t>Долинский</t>
  </si>
  <si>
    <t>694062</t>
  </si>
  <si>
    <t>Сахалинская область, Долинский район с. Быков ул. Горняцкая 16б</t>
  </si>
  <si>
    <t>4244229471</t>
  </si>
  <si>
    <t>84244229471</t>
  </si>
  <si>
    <t>dgo.mboudoddtb@sakhalin.gov.ru</t>
  </si>
  <si>
    <t>http://bykovddt.ru</t>
  </si>
  <si>
    <t>6503009508</t>
  </si>
  <si>
    <t>650301001</t>
  </si>
  <si>
    <t>1026500752354</t>
  </si>
  <si>
    <t>54544073</t>
  </si>
  <si>
    <t>64212000000</t>
  </si>
  <si>
    <t>0049007</t>
  </si>
  <si>
    <t>00081</t>
  </si>
  <si>
    <t>УСТАВ_МБОУДО-ДДТ-Быков.pdf</t>
  </si>
  <si>
    <t>Социальные партнеры: -МБОУ "СОШ" с. Быков; - МБОУДО ДС "Родничок" с. Быков; - Сельская библиотека; - ДК с. Быков</t>
  </si>
  <si>
    <t>190</t>
  </si>
  <si>
    <t>70</t>
  </si>
  <si>
    <t>дополнительное образование</t>
  </si>
  <si>
    <t>Воспитание Обучение Развитие</t>
  </si>
  <si>
    <t>Понедельник- пятница: 1) 14.00-14.45 Перемена: 14.45-14.55 2) 14.55- 15.40 Санитарная обработка помещений: 15.40- 16.00 3) 16.00-16.45 Перемена: 16.45-16.55 4) 16.55-17.40 Санитарная обработка помещений: 17.40-18.00 5) 18.00-18.30 Перемена: 18.30-18.40 6) 18.40-19.10 суббота: 1) 10.00-10.45 Перемена: 10.45-10.55 2) 10.55-11.40 Санитарная обработка помещений: 11.40-12.00 3) 12.00-12.45 Перемена: 12.45- 12.55 4) 12.55- 13.-40</t>
  </si>
  <si>
    <t>очное обучение есть возможность для осуществления дистанционного обучения.</t>
  </si>
  <si>
    <t>Отделение Южно-Сахалинск банка России</t>
  </si>
  <si>
    <t>40701810064011000002</t>
  </si>
  <si>
    <t>03234643647120006100</t>
  </si>
  <si>
    <t>20902000510</t>
  </si>
  <si>
    <t>-</t>
  </si>
  <si>
    <t>7</t>
  </si>
  <si>
    <t>534</t>
  </si>
  <si>
    <t>ООО "СолцеТелеком"</t>
  </si>
  <si>
    <t>другое</t>
  </si>
  <si>
    <t>65Л01 № 0000367</t>
  </si>
  <si>
    <t>36-ОД</t>
  </si>
  <si>
    <t>6.08.2015</t>
  </si>
  <si>
    <t>Приказ: 622-ОД Дата: 21.07.2015</t>
  </si>
  <si>
    <t>МБОУ ДО СЮН г. Долинск</t>
  </si>
  <si>
    <t>Муниципальное бюджетное образовательное учреждение дополнительного образования "Станция юных натуралистов" г. Долинск</t>
  </si>
  <si>
    <t>3</t>
  </si>
  <si>
    <t>31.12.2004</t>
  </si>
  <si>
    <t>Станция юных натуралистов функционирует с 2004г. Направление деятельности - естественнонаучное. В штате 3 работника, которые организуют и ведут творческие объединения детей эколого-биологического, сельскохозяйственного, физико-географического видов деятельности.</t>
  </si>
  <si>
    <t>Карпова Мария Владимировна</t>
  </si>
  <si>
    <t>г.Долинск</t>
  </si>
  <si>
    <t>694051</t>
  </si>
  <si>
    <t>Сахалинская область г. Долинск, ул. Комсомольская 46</t>
  </si>
  <si>
    <t>4244228117</t>
  </si>
  <si>
    <t>dgo.mboudosyund@sakhalin.gov.ru</t>
  </si>
  <si>
    <t>http://junior-dolinsk.ru</t>
  </si>
  <si>
    <t>6503006264</t>
  </si>
  <si>
    <t>1056502601330</t>
  </si>
  <si>
    <t>73989059</t>
  </si>
  <si>
    <t>64410000000</t>
  </si>
  <si>
    <t>устав2.pdf</t>
  </si>
  <si>
    <t>50</t>
  </si>
  <si>
    <t>Естественно-научная</t>
  </si>
  <si>
    <t>2. Успех каждого ребенка</t>
  </si>
  <si>
    <t>Отделение Южно-Сахалинск г. Южно-Сахалинск</t>
  </si>
  <si>
    <t>5</t>
  </si>
  <si>
    <t>500</t>
  </si>
  <si>
    <t>433</t>
  </si>
  <si>
    <t>ООО" САХРЕГИОН"</t>
  </si>
  <si>
    <t>№</t>
  </si>
  <si>
    <t>№ 1420 ОД</t>
  </si>
  <si>
    <t>10.09.2015</t>
  </si>
  <si>
    <t>МБОУДО ДДТ г.Долинск</t>
  </si>
  <si>
    <t>Муниципальное бюджетное учреждение дополнительного образования детей «Дом детского творчества» г.Долинск</t>
  </si>
  <si>
    <t>4</t>
  </si>
  <si>
    <t>2.03.1975</t>
  </si>
  <si>
    <t>Община Галина Александровна</t>
  </si>
  <si>
    <t>Костылева Ольга Викторовна</t>
  </si>
  <si>
    <t>Кобелева Юлия Петровна</t>
  </si>
  <si>
    <t>ул. Комсомольская, 46</t>
  </si>
  <si>
    <t>4244226423</t>
  </si>
  <si>
    <t>(42442)26423</t>
  </si>
  <si>
    <t>dolinsk-ddt@mail.ru</t>
  </si>
  <si>
    <t>https://www.dolinsk-ddt.ru/</t>
  </si>
  <si>
    <t>6503009610</t>
  </si>
  <si>
    <t>1026500752838</t>
  </si>
  <si>
    <t>55650989</t>
  </si>
  <si>
    <t>Устав.pdf</t>
  </si>
  <si>
    <t>140</t>
  </si>
  <si>
    <t>л/сч. 20907000480</t>
  </si>
  <si>
    <t>10</t>
  </si>
  <si>
    <t>13</t>
  </si>
  <si>
    <t>Солнце-телеком</t>
  </si>
  <si>
    <t>65Л01 № 0000399</t>
  </si>
  <si>
    <t>34-ДО</t>
  </si>
  <si>
    <t>2.09.2015</t>
  </si>
  <si>
    <t>Приказ: 1390-ОД Дата: 2.09.2015</t>
  </si>
  <si>
    <t>МБОУДО ДДТ с.Стародубское</t>
  </si>
  <si>
    <t>Муниципальное бюджетное образовательное учреждение дополнительного образования «Дом детского творчества» с. Стародубское</t>
  </si>
  <si>
    <t>28.11.1994</t>
  </si>
  <si>
    <t>МБОУДО ДДТ с. Стародубское работает с 1994 года. В ДДТ имеются 5 кабинетов для занятий творчеством и игровая комната. Численность обучающихся в последние годы колеблется в пределах 70-80 обучающихся в соответствии с алфавитным списком; 100-120 обучающихся в соответствии со списком по объединениям (с учетом занимающихся в двух и более объединениях). Количество творческих объединений и групп -10</t>
  </si>
  <si>
    <t>Продан Ирина Николаевна</t>
  </si>
  <si>
    <t>с.Стародубское</t>
  </si>
  <si>
    <t>Набережная, 22</t>
  </si>
  <si>
    <t>694071 Сахалинская область, Долинский район, с. Стародубское, ул. Набережная, 22</t>
  </si>
  <si>
    <t>4244293258</t>
  </si>
  <si>
    <t>ddt.starodubskoe@mail.ru</t>
  </si>
  <si>
    <t>https://starodubskoeddt.profiedu.ru/</t>
  </si>
  <si>
    <t>6503009699</t>
  </si>
  <si>
    <t>1026500752156</t>
  </si>
  <si>
    <t>55650972</t>
  </si>
  <si>
    <t>64212833001</t>
  </si>
  <si>
    <t>75403</t>
  </si>
  <si>
    <t>УСТАВ ДДТ Стародубское PDF.pdf</t>
  </si>
  <si>
    <t>Договоры о сотрудничестве с СОШ с. Стародубское, с ДШИ с. Стародубское, с ДК с. Стародубское</t>
  </si>
  <si>
    <t>Образовательная деятельность</t>
  </si>
  <si>
    <t>1. Организация начала занятия, постановка образовательных, воспитательных, развивающих задач, сообщение темы и плана занятия. 2. Проверка имеющихся у детей знаний, умений, их готовность к изучению новой темы. 3. Ознакомление с новыми знаниями и умениями. 4. Упражнения на освоение и закрепление знаний, умений, навыков по образцу, а также их применение в сходных ситуациях, использование упражнений творческого характера. 5. Подведение итогов занятия, формулирование выводов.</t>
  </si>
  <si>
    <t>Понед. 14.00-16.00 (Кудесы, Шелк. Кисточка), 17.00-18.30 (Роботоник, Малышок) Вторник 14.00-16.00 (Кудесы, Казачок), 14.30-16.30 (Фантазеры), 16.00-18.00 (Робиктум, Радужная палитра) Среда 14.00-16.00 (Росинка, Шелк. Кисточка), 16.00-18.00 (Арлекин, Казачок) Четверг 14.00-16.00 (Росинка, Шелк. Кисточка),16.00-18.00 (Арлекин, Робиктум, Радуж. палитра) Пятница 14.00-16.00 (Росинка, Кудесы, Казачок) 16.00-18.00 (Арлекин, Робиктум) Суббота 10.00-11.30 (Малышок, Роботоник), 11.30-13.00- Малышок)</t>
  </si>
  <si>
    <t>Занятия в объединениях проводятся по дополнительным общеобразовательным общеразвивающим программам четырех направленностей -технической, естественнонаучной, художественной, социально-гуманитарной. Занятия проводиться всем составом объединения. Численный состав детских групп – 10 человек, что утверждено Уставом учреждения. Продолжительность учебных занятий 1 года обучения – 4 часа в неделю, 2 года обучения – 6 часов в неделю.</t>
  </si>
  <si>
    <t>отделение Южно-Сахалинск банка России// УФК по Сах</t>
  </si>
  <si>
    <t>20902000520</t>
  </si>
  <si>
    <t>Банк – ОТДЕЛЕНИЕ ЮЖНО-САХАЛИНСК БАНКА РОССИИ//УФК по Сахалинской области г. Южно-Сахалинск</t>
  </si>
  <si>
    <t>антивирус Касперского</t>
  </si>
  <si>
    <t>Солнцетелеком</t>
  </si>
  <si>
    <t>серия65Л01№0000379</t>
  </si>
  <si>
    <t>13.08.2015</t>
  </si>
  <si>
    <t>Приказ: 1310-ОД Дата: 13 августа 2015 года</t>
  </si>
  <si>
    <t>Автономная организация</t>
  </si>
  <si>
    <t>МАУ «Дом детства и юношества»</t>
  </si>
  <si>
    <t>14.06.2011</t>
  </si>
  <si>
    <t>Департамент социального развития администрации Корсаковского городского округа;</t>
  </si>
  <si>
    <t>Тимошенко Татьяна Николаевна</t>
  </si>
  <si>
    <t>Сосновская Наталья Викторовна</t>
  </si>
  <si>
    <t>Хазова Светлана Николаевна</t>
  </si>
  <si>
    <t>г.Корсаков</t>
  </si>
  <si>
    <t>Корсаковский</t>
  </si>
  <si>
    <t>694020, Сахалинская область, г. Корсаков, ул. Корсаковская, д. 16</t>
  </si>
  <si>
    <t>4243545120, 4243544766</t>
  </si>
  <si>
    <t>ddiu2013@maii.ru</t>
  </si>
  <si>
    <t>https://www.nash-dom.edusite.ru</t>
  </si>
  <si>
    <t>6504036430</t>
  </si>
  <si>
    <t>650401001</t>
  </si>
  <si>
    <t>1026500785365</t>
  </si>
  <si>
    <t>39648740</t>
  </si>
  <si>
    <t>64415000000</t>
  </si>
  <si>
    <t>УСТАВ ДДиЮ.pdf</t>
  </si>
  <si>
    <t>960</t>
  </si>
  <si>
    <t>200</t>
  </si>
  <si>
    <t>реализация дополнительных общеобразовательных общеразвивающих программ</t>
  </si>
  <si>
    <t>Отделение Банка России</t>
  </si>
  <si>
    <t>40701810164011000012</t>
  </si>
  <si>
    <t>03234643647160006100</t>
  </si>
  <si>
    <t>30918000150</t>
  </si>
  <si>
    <t>128</t>
  </si>
  <si>
    <t>65Л01 № 0000896</t>
  </si>
  <si>
    <t>9-ДО</t>
  </si>
  <si>
    <t>9.07.2019</t>
  </si>
  <si>
    <t>Министерство образования Сахалинской облати</t>
  </si>
  <si>
    <t>Приказ: 3.12-891-р Дата: 9.07.2019</t>
  </si>
  <si>
    <t xml:space="preserve">ЛИЦЕНЗИЯ С ПРИЛОЖЕНИЕМ.pdf </t>
  </si>
  <si>
    <t>МБОУДО ЦДТ</t>
  </si>
  <si>
    <t>8</t>
  </si>
  <si>
    <t>1.05.1953</t>
  </si>
  <si>
    <t>Отдел образования администрации Невельского городского округа;</t>
  </si>
  <si>
    <t>В ЦДТ обучаются дети от 5 до 18 лет по сертификатам ПФДО.</t>
  </si>
  <si>
    <t>Бородай Анна Дмитриевна</t>
  </si>
  <si>
    <t>Рязанцева Виктория Игоревна</t>
  </si>
  <si>
    <t>1 Общее собрание работников ОО, 2 Педагогический совет, 4 Управляющий совет</t>
  </si>
  <si>
    <t>г.Невельск</t>
  </si>
  <si>
    <t>Невельский</t>
  </si>
  <si>
    <t>694740</t>
  </si>
  <si>
    <t>г. Невельск, ул. Ленина, дом 63/а</t>
  </si>
  <si>
    <t>4243660845</t>
  </si>
  <si>
    <t>8 (42436)60-8-45</t>
  </si>
  <si>
    <t>nevgo.mboudotsdt@sakhalin.gov.ru</t>
  </si>
  <si>
    <t>https://cdt-nevelsk.ru</t>
  </si>
  <si>
    <t>г. Невельск, ул. Ленина, дом 82</t>
  </si>
  <si>
    <t>6505009831</t>
  </si>
  <si>
    <t>650501001</t>
  </si>
  <si>
    <t>1026500870032</t>
  </si>
  <si>
    <t>57380152</t>
  </si>
  <si>
    <t>64228000000</t>
  </si>
  <si>
    <t>Устав ЦДТ, 2015 - ПДФ.pdf</t>
  </si>
  <si>
    <t>230</t>
  </si>
  <si>
    <t>115</t>
  </si>
  <si>
    <t>Направленности программ: техническая, естественно-научная, физкультурно-спортивная, художественная, социально-гуманитарная</t>
  </si>
  <si>
    <t>Непосредственно образовательная деятельность</t>
  </si>
  <si>
    <t>Приказ "Об утверждении расписания учебных занятий" от 10.11.2021 №154-ОД. https://cdt-nevelsk.ru/magicpage.html?page=15221</t>
  </si>
  <si>
    <t>1) обучение ведется на русском языке; 2) реализуются образовательные программы (https://cdt-nevelsk.ru/sveden/education.html); 2) формы обучения - очная, индивидуальная; 3) занятия проводятся в 2 смены, рабочая неделя - 6-ти дневная; время работы с 10.00 до 20.00; воскресенье, а также праздничные дни, установленные законодательством РФ - выходные.</t>
  </si>
  <si>
    <t>ПАО "Сбербанк России"</t>
  </si>
  <si>
    <t>03234643647280006100</t>
  </si>
  <si>
    <t>20616Ч30170</t>
  </si>
  <si>
    <t>Отсутствует</t>
  </si>
  <si>
    <t>22</t>
  </si>
  <si>
    <t>ООО "Солнце Телеком", ООО "ТТК-Связь"</t>
  </si>
  <si>
    <t>МБОУДОД ЦДТ</t>
  </si>
  <si>
    <t>Муниципальное бюджетное образовательное учреждение дополнительного образования «Центр творчества и воспитания» пгт.Ноглики</t>
  </si>
  <si>
    <t>9</t>
  </si>
  <si>
    <t>10.10.1970</t>
  </si>
  <si>
    <t>Департамент социальной политики администрации муниципального образования «Городской округ Ногликский»;</t>
  </si>
  <si>
    <t>Имеется летний оздоровительный лагерь с дневным пребыванием детей</t>
  </si>
  <si>
    <t>Полякова Марина Юрьевна</t>
  </si>
  <si>
    <t>Горошко Ольга Владимировна</t>
  </si>
  <si>
    <t>Приз Светлана Александровна</t>
  </si>
  <si>
    <t>пгт.Ноглики</t>
  </si>
  <si>
    <t>Ногликский</t>
  </si>
  <si>
    <t>694450, пгт.Ноглики, ул.Лесная, д.5</t>
  </si>
  <si>
    <t>4244497491, 4244491007</t>
  </si>
  <si>
    <t>4244497491</t>
  </si>
  <si>
    <t>ngo.mboudotstv@sakhalin.gov.ru</t>
  </si>
  <si>
    <t>http://cdt-nogliki.ru</t>
  </si>
  <si>
    <t>694450, пгт.Ноглики, ул.Советская, д.16</t>
  </si>
  <si>
    <t>6513000141</t>
  </si>
  <si>
    <t>651301001</t>
  </si>
  <si>
    <t>1026501181948</t>
  </si>
  <si>
    <t>39637073</t>
  </si>
  <si>
    <t>64232551000</t>
  </si>
  <si>
    <t>Устав новая редакция_compressed(1).pdf</t>
  </si>
  <si>
    <t>1. Социально-гуманитарная 2. Техническая 3. Художественная</t>
  </si>
  <si>
    <t>Приказ "Об утверждении режима занятий объединений МБОУ ДО "ЦТиВ"" №203-ОД от31.08.2021 г.</t>
  </si>
  <si>
    <t>1. Обучение в МБОУ ДО "ЦТиВ" ведется на русском языке. 2. МБОУ ДО "ЦТиВ" реализует общеобразовательные программы. 3. формы обучения - очная. 4. Занятия в МБОУ ДО "ЦТиВ" проводятся в 2 смены (1и2). Режим и график работы: Понедельник: 9:00 -18:00 Вторник - пятница: 9:00 - 17:00 Перерыв на обед: 13:00 - 14:00 Учебные занятия в объединениях: понедельник - воскресенье с 9:00 до 20:00 Начало учебного года - 01 сентября, конец учебного года - 31 мая.</t>
  </si>
  <si>
    <t>Отделение Южно-Сахалинск Банка России//УФК по Сах.</t>
  </si>
  <si>
    <t>20907000140/21907000140</t>
  </si>
  <si>
    <t>ПАО "Ростелеком"</t>
  </si>
  <si>
    <t>65Л01 № 0000675</t>
  </si>
  <si>
    <t>16.11.2016</t>
  </si>
  <si>
    <t>Приказ: 77-ДО Дата: 16.11.2016</t>
  </si>
  <si>
    <t xml:space="preserve">Лицензия_compressed(1).pdf </t>
  </si>
  <si>
    <t>1.01.1964</t>
  </si>
  <si>
    <t>Управление образования муниципального образования городской округ «Охинский»;</t>
  </si>
  <si>
    <t>Комогорцева Людмила Михайловна, komogorceva_lm@mail.ru</t>
  </si>
  <si>
    <t>Вахтерова Марина Геннадьевна - зам. директора по УР, Бабина Ольга Сергеевна - зам. директора по ВР</t>
  </si>
  <si>
    <t>Коритина Вера Валентиновна - зам. директора по АХР, Данберг Елена Александровна - зам. дир. по безопасности</t>
  </si>
  <si>
    <t>1 Общее собрание работников ОО, 2 Педагогический совет</t>
  </si>
  <si>
    <t>г.Оха</t>
  </si>
  <si>
    <t>Охинский</t>
  </si>
  <si>
    <t>694490, РФ, Сахалинская обл., г. Оха, ул. Советская, дом 1</t>
  </si>
  <si>
    <t>4243734721, 4243732619, 4243737570</t>
  </si>
  <si>
    <t>8(42437)34721</t>
  </si>
  <si>
    <t>domdetsta.okha@mail.ru</t>
  </si>
  <si>
    <t>http://www.domdetstva.edusite.ru</t>
  </si>
  <si>
    <t>6506007611</t>
  </si>
  <si>
    <t>650601001</t>
  </si>
  <si>
    <t>1026500885840</t>
  </si>
  <si>
    <t>48719019</t>
  </si>
  <si>
    <t>64236501000</t>
  </si>
  <si>
    <t>устав ДДиЮ.pdf</t>
  </si>
  <si>
    <t>Образовательные учреждения МО ГО "Охинский", Военизированная часть г. Охи, Охинская городская прокуратура, ВВПОД «ЮНАРМИЯ», Территориальный отдел надзорной деятельности и профилактической работы Охинского района ГУ МЧС России по Сахалинской области, ОМВД РФ по ГО «Охинский», Управление по культуре, спорту и делам молодёжи, Агентство по делам молодёжи Сахалинской области, ТРК «Оха», Охинский городской портал «Оха65», Областной центр внешкольной воспитательной работы, ГБУЗ Охинская ЦРБ</t>
  </si>
  <si>
    <t>210</t>
  </si>
  <si>
    <t>Дополнительное образование детей и взрослых ОКТМО 64736000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</si>
  <si>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5 - 18 лет. Предельная численность учащихся определяется муниципальным заданием</t>
  </si>
  <si>
    <t>Начало занятий: 15 сентября текущего учебного года. Количество учебных недель: 36. Количество учебных дней в неделю: 6. Продолжительность занятий: 20 мин.; 30 мин.; 40 мин.; 45 мин. Время начала занятий: 09.00. Время окончания занятий: 21.00. Продолжительность перемены: 10 мин. Количество смен: 3.</t>
  </si>
  <si>
    <t>Условия набора: зачисляются дети без предварительного отбора, по результатам собеседования. Обучение ведётся по дополнительным общеобразовательным общеразвивающим программам в специально оборудованных кабинетах. В конце учебного года проводится промежуточная аттестация учащихся. При освоении в полном объёме дополнительной общеобразовательной общеразвивающей программы учащийся проходит итоговую аттестацию, получает статус выпускника МБОУ ДО ДДиЮ г. Охи</t>
  </si>
  <si>
    <t>03234643647360006100</t>
  </si>
  <si>
    <t>/ /УФК по Сахалинской области г. Южно - Сахалинск 20907000480 л/сч; 21907000480 ц/сч</t>
  </si>
  <si>
    <t>81</t>
  </si>
  <si>
    <t>программа Интернет-цензор</t>
  </si>
  <si>
    <t>выделенный канал</t>
  </si>
  <si>
    <t>65Л01 № 0000475</t>
  </si>
  <si>
    <t>51-ДО</t>
  </si>
  <si>
    <t>24.11.2015</t>
  </si>
  <si>
    <t>Минстерство образования Сахалинской области</t>
  </si>
  <si>
    <t>Приказ: 1812-ОД Дата: 24.11.2015</t>
  </si>
  <si>
    <t xml:space="preserve">Лицензия.pdf </t>
  </si>
  <si>
    <t>Муниципальное бюджетное образовательное учреждение дополнительного образования центр детского творчества г.Поронайска</t>
  </si>
  <si>
    <t>11</t>
  </si>
  <si>
    <t>28.05.2008</t>
  </si>
  <si>
    <t>Департамент образования, культуры и спорта Администрации Поронайского Городского Округа;</t>
  </si>
  <si>
    <t>Учреждение является некоммерческой организацией, созданной для оказания услуг по реализации программ дополнительного образования в целях осуществления предусмотренных законодательством Российской Федерации полномочий органов местного самоуправления в сфере дополнительного образования.</t>
  </si>
  <si>
    <t>Васильев Николай Николаевич</t>
  </si>
  <si>
    <t>Кваст Артём Николаевич</t>
  </si>
  <si>
    <t>г.Поронайск</t>
  </si>
  <si>
    <t>Поронайский</t>
  </si>
  <si>
    <t>694240, Сахалинская область, г. Поронайск, ул. Комсомольская, 14</t>
  </si>
  <si>
    <t>4243142440</t>
  </si>
  <si>
    <t>tvorchporonaisk@mail.ru</t>
  </si>
  <si>
    <t>http://cdt-poronaysk.ru/</t>
  </si>
  <si>
    <t>6507010102</t>
  </si>
  <si>
    <t>650701001</t>
  </si>
  <si>
    <t>1026500916760</t>
  </si>
  <si>
    <t>55652089</t>
  </si>
  <si>
    <t>64240501000</t>
  </si>
  <si>
    <t>85.41.9 Образование дополнительное детей и взрослых прочее, не включенное в другие группировки</t>
  </si>
  <si>
    <t>510</t>
  </si>
  <si>
    <t>255</t>
  </si>
  <si>
    <t>1. техническая 2. естественнонаучная 3. художественная 4. туристско-краеведческая 5. социально-гуманитарная</t>
  </si>
  <si>
    <t>Программы реализуемые в учреждение подразделяются по уровням освоения: стартовой уровень – до 1 года, базовой уровень – от 1 года до 2 лет, продвинутый уровень - от 1 года до 3 лет.</t>
  </si>
  <si>
    <t>С актуальным расписанием занятий объединений всегда можно ознакомиться на информационном стенде в фойе учреждения или на официальном сайте перейдя по ссылке: http://cdt-poronaysk.ru/roditelyam-zakonnym-predstavitelyam/raspisanie</t>
  </si>
  <si>
    <t>1) обучение в ОДО ведется на русском языке; 2) ОДО реализует дополнительные общеобразовательные общеразвивающие программы; 3) формы обучения -очная, очно-дистанционная; 4) В ОДО 6-ти дневная рабочая неделя. Время работы: с 08:30 до 21:00 , воскресенье, а также праздничные дни, установленные законодательством РФ - выходные. Начало учебного года - 15 сентября, конец учебного года - 15 июня. Каникулы: с 01 января по 08 января, с 16 июня по 14 сентября.</t>
  </si>
  <si>
    <t>03234643647400006100</t>
  </si>
  <si>
    <t>ИП Васильков С.Н.</t>
  </si>
  <si>
    <t>65Л01 № 0000769</t>
  </si>
  <si>
    <t>57-ДО</t>
  </si>
  <si>
    <t>31.08.2017</t>
  </si>
  <si>
    <t>Приказ: 778-ОД Дата: 6.10.2008</t>
  </si>
  <si>
    <t>МБОУ ДО ЦДТ с. Красногорск МО «Томаринский городской округ» Сахалинской области</t>
  </si>
  <si>
    <t>Муниципальное бюджетное образовательное учреждение дополнительного образования Центр детского творчества с. Красногорск МО «Томаринский городской округ» Сахалинской области</t>
  </si>
  <si>
    <t>1.09.1955</t>
  </si>
  <si>
    <t>Отдел образования муниципального образования «Томаринский городской округ» Сахалинской области;</t>
  </si>
  <si>
    <t>Центр детского творчества ведет образовательно-воспитательную деятельность по различным направленностям: естественнонаучной; социально-гуманитарной,художественной, спортивной, технической.</t>
  </si>
  <si>
    <t>Калашникова Александра Олеговна</t>
  </si>
  <si>
    <t>1 Общее собрание работников ОО, 2 Педагогический совет, 6 Родительский комитет</t>
  </si>
  <si>
    <t>с.Красногорск</t>
  </si>
  <si>
    <t>Томаринский</t>
  </si>
  <si>
    <t>694810, Сахалинская область, Томаринский р-он, с.Красногорск, ул. Новая, 1</t>
  </si>
  <si>
    <t>4244631187</t>
  </si>
  <si>
    <t>Krasnogorsk_cdt@mail.ru</t>
  </si>
  <si>
    <t>http://cdt-krasnogorsk.ru/</t>
  </si>
  <si>
    <t>6516002531</t>
  </si>
  <si>
    <t>651601001</t>
  </si>
  <si>
    <t>1026501019390</t>
  </si>
  <si>
    <t>55651500</t>
  </si>
  <si>
    <t>64248000003</t>
  </si>
  <si>
    <t>Устав МБОУДО ЦДТ_compressed.pdf</t>
  </si>
  <si>
    <t>МБОУ СОШ с. Красногорск Договор от 11.01.2018г., Красногорская сельская библиотека Филиал № 1 Договор от 01.01.2017г.,</t>
  </si>
  <si>
    <t>204</t>
  </si>
  <si>
    <t>191</t>
  </si>
  <si>
    <t>образовательный процесс ведется по 4 возрастным группам- дошкольники, младшие школьники, среднее звено и подростки. Образовательная деятельность реализуется в работе объединений, воспитательная деятельность через мероприятия различной направленности, акции, соревнования и т.д.</t>
  </si>
  <si>
    <t>расписание занятий утверждается ежегодно и размещается в системе Навигатор ПФДО к каждой образовательной программе, на информационном стенде для родителей ОУ, на кабинетах в ОУ. Образовательная деятельность ведется в две смены Время проведения учебных занятий: с 8.00 до 20.00 часов. 1 смена- с 8.00 до 13.00 час. 2 смена -13.00 -20.00 час. Перерыв между занятиями – 10 мин. - 20 мин.</t>
  </si>
  <si>
    <t>согласно Устава ОУ и локальных актов учреждения, размещенных по адресу http://cdt-krasnogorsk.ru/index.php/svedeniya-ob-obrazovatelnoj-organizatsii/dokumenty/polozheniya , http://cdt-krasnogorsk.ru/index.php/svedeniya-ob-obrazovatelnoj-organizatsii/dokumenty/ustav-tsdt</t>
  </si>
  <si>
    <t>ОТДЕЛЕНИЕ ЮЖНО-САХАЛИНСК БАНКА РОССИИ//УФК по Сах.</t>
  </si>
  <si>
    <t>03234643647480006100</t>
  </si>
  <si>
    <t>20907160212, 21907160212 в УФК по Сахалинской области (Томаринское финуправление, МБОУ ДО ЦДТ с. Красногорск МО «Томаринский городской округ» Сахалинской области</t>
  </si>
  <si>
    <t>650101001</t>
  </si>
  <si>
    <t>ОТДЕЛЕНИЕ ЮЖНО-САХАЛИНСК БАНКА РОССИИ//УФК по Сахалинской области г. Южно-Сахалинск</t>
  </si>
  <si>
    <t>2,5</t>
  </si>
  <si>
    <t>2,75</t>
  </si>
  <si>
    <t>65Л01 № 0000489</t>
  </si>
  <si>
    <t>47-ДО</t>
  </si>
  <si>
    <t>7.12.2015</t>
  </si>
  <si>
    <t>Приказ: 1874-ОД Дата: 7.12.2015</t>
  </si>
  <si>
    <t>МБОУ ДО ЦДТ г. Томари Сахалинской области</t>
  </si>
  <si>
    <t>12</t>
  </si>
  <si>
    <t>4.04.1947</t>
  </si>
  <si>
    <t>Имеется летний оздоровительный лагерь оздоровления с дневным пребыванием детей</t>
  </si>
  <si>
    <t>Аполонина Анастасия Леонидовна</t>
  </si>
  <si>
    <t>г.Томари</t>
  </si>
  <si>
    <t>694820, Сахалинская область, г. Томари, ул. Садовая,41</t>
  </si>
  <si>
    <t>9841327239</t>
  </si>
  <si>
    <t>8 (42446)27306</t>
  </si>
  <si>
    <t>tomaridetstvo@mail.ru</t>
  </si>
  <si>
    <t>http://cdttomari.ru/</t>
  </si>
  <si>
    <t>6516002500</t>
  </si>
  <si>
    <t>1026501019445</t>
  </si>
  <si>
    <t>54544203</t>
  </si>
  <si>
    <t>64248501000</t>
  </si>
  <si>
    <t>Ustav CDT 2021.pdf</t>
  </si>
  <si>
    <t>Договор о взаимодействии с МБОУ СОШ №2 г.Томари от 01.07.2021 г. Соглашения № 8,№9 с отделом образования МО «Томаринский городской округ» Соглашение об информационном взаимодействии с Территориальным органом пенсионного фонда РФ от 22.11.2018 Договор № 9 от 11.01.2021 г. об оказании услуг с МКУ «ЦБ УО» г.Томари Соглашение о сотрудничестве № 1 с МКУ «АХО У О г.Томари» ОАО Томаринская типография от 09.01.2021 Договор о взаимодействии с ГКУ СРЦН г.Томари от 09.01.2021 г.</t>
  </si>
  <si>
    <t>552</t>
  </si>
  <si>
    <t>340</t>
  </si>
  <si>
    <t>1.техническая 2. естественнонаучная 3. туристско-краеведческая 4. физкультурно-спортивная 5. художественная 6. социально-гуманитарная</t>
  </si>
  <si>
    <t>Приказ от 06.09.2021 №59-а "Об утверждении Расписания занятий объединений МБОУ ДО ЦДТ на l полугодие 2021-2022 уч.г." http://cdttomari.ru/doki%202021-22/raspisanie%201%20polugodie.PDF</t>
  </si>
  <si>
    <t>1). Обучение в ОДО ведётся на русском языке; 2). ОДО реализует образовательные программы; 3). форма обучения очная; 4). Занятия в ОДО проводятся в две смены (1 и 2); В ОДО 6-ти дневная рабочая неделя. Время работы: с 9.00 до 20.00. Воскресенье, а также установленные Законодательством РФ -выходные. Начало учебного года 1 сентября, конец учебного года 31 мая.</t>
  </si>
  <si>
    <t>40701810364011000003</t>
  </si>
  <si>
    <t>21907160122</t>
  </si>
  <si>
    <t>ТТК</t>
  </si>
  <si>
    <t>65Л01 № 0000518</t>
  </si>
  <si>
    <t>10-ДО</t>
  </si>
  <si>
    <t>30.12.2015</t>
  </si>
  <si>
    <t>Приказ: №1995-ОД Дата: 30.12.2015</t>
  </si>
  <si>
    <t xml:space="preserve">licenzii.pdf </t>
  </si>
  <si>
    <t>19</t>
  </si>
  <si>
    <t>МБОО ДО ДДИЮ пгт Тымовское</t>
  </si>
  <si>
    <t>Муниципальная бюджетная образовательная организация дополнительного образования "Дом детства и юношества пгт Тымовское"</t>
  </si>
  <si>
    <t>МБОУ ДОД ДЮЦ</t>
  </si>
  <si>
    <t>14</t>
  </si>
  <si>
    <t>15.03.1962</t>
  </si>
  <si>
    <t>МО "Тымовский городской округ" в лице управление образования;</t>
  </si>
  <si>
    <t>Огуречникова Ольга Николаевна</t>
  </si>
  <si>
    <t>Сударенко Екатерина Владимировна</t>
  </si>
  <si>
    <t>Кукушкин Виктор Николаевич</t>
  </si>
  <si>
    <t>пгт.Тымовское</t>
  </si>
  <si>
    <t>Тымовский</t>
  </si>
  <si>
    <t>694400 Сахалинская область, пгт Тымовское, ул Парковая, д9</t>
  </si>
  <si>
    <t>4244722182</t>
  </si>
  <si>
    <t>8(42447)22182</t>
  </si>
  <si>
    <t>dc1962@mail.ru</t>
  </si>
  <si>
    <t>http://dety-tymovsk.edusite.ru/</t>
  </si>
  <si>
    <t>694403 Сахалинская область, Тымовский район, с. Кировское, ул. Центральная, д. 71.</t>
  </si>
  <si>
    <t>6517001562</t>
  </si>
  <si>
    <t>651701001</t>
  </si>
  <si>
    <t>1036505400480</t>
  </si>
  <si>
    <t>27603946</t>
  </si>
  <si>
    <t>64250551000</t>
  </si>
  <si>
    <t>4d3ddca0-535d-48b1-bb40-215561374ac4.pdf</t>
  </si>
  <si>
    <t>15</t>
  </si>
  <si>
    <t>Дополнительное образование.</t>
  </si>
  <si>
    <t>Образовательный процесс осуществляется путем выбора объединений различной направленности. Общие направления содержания образования основываются на интересах, потребностях и запросах детей, родителей и педагогического коллектива. Деятельность педагогического коллектива МБОО ДО ДДиЮ ориентирована на обучение, воспитание и развитие учащихся с учетом их индивидуальных особенностей, потребностей, личных склонностей.</t>
  </si>
  <si>
    <t>МБОО ДО ДДиЮ пгт Тымовское работает в одну смену. Дни недели: понедельник - суббота. Время занятий: с 14:00 до 20:00 часов.</t>
  </si>
  <si>
    <t>Очное</t>
  </si>
  <si>
    <t>Отделение Южно-Сахалинск Банка России</t>
  </si>
  <si>
    <t>03234643647500006100</t>
  </si>
  <si>
    <t>IDECO ICS 6</t>
  </si>
  <si>
    <t>1.192093</t>
  </si>
  <si>
    <t>52-ДО</t>
  </si>
  <si>
    <t>12.10.2015</t>
  </si>
  <si>
    <t>Приказ: № 1584-ОД Дата: 12.10.2015</t>
  </si>
  <si>
    <t>ДДТ г. Углегорска</t>
  </si>
  <si>
    <t>Муниципальное бюджетное образовательное учреждение дополнительного образования Дом детского творчества г. Углегорска Сахалинской области</t>
  </si>
  <si>
    <t>24.07.1964</t>
  </si>
  <si>
    <t>Администрация Углегорского городского округа;</t>
  </si>
  <si>
    <t>УО Углегорского городского округа;</t>
  </si>
  <si>
    <t>Дудин Алексей Владимирович</t>
  </si>
  <si>
    <t>Панаит Юлия Владимировна</t>
  </si>
  <si>
    <t>Чайка Ирина Германовна</t>
  </si>
  <si>
    <t>3 Попечительский совет</t>
  </si>
  <si>
    <t>г.Углегорск</t>
  </si>
  <si>
    <t>Углегорский</t>
  </si>
  <si>
    <t>694920, Сахалинская область, г.Углегорск, ул. Лейтенанта Егорова, д.20</t>
  </si>
  <si>
    <t>4243245496</t>
  </si>
  <si>
    <t>dom-tvorchestv@yandex.ru</t>
  </si>
  <si>
    <t>http://ddt-uglegorsk.ru/</t>
  </si>
  <si>
    <t>6508006444</t>
  </si>
  <si>
    <t>650801001</t>
  </si>
  <si>
    <t>1026500993793</t>
  </si>
  <si>
    <t>39645405</t>
  </si>
  <si>
    <t>64435000000</t>
  </si>
  <si>
    <t>04. Эл версия Устава.tiff</t>
  </si>
  <si>
    <t>300</t>
  </si>
  <si>
    <t>1.Техническая 2.Социально-гумманитарная 3.Физкультурно-спортивная 4.Художественная 5.Туристско-краеведческая 6.Естественнонаучная</t>
  </si>
  <si>
    <t>приказ 112-А от 10.09.2021г. "Об организованном начале 2021-2022 учебного года"</t>
  </si>
  <si>
    <t>"1) обучение в ОДО ведется на русском языке; 2) ОДО реализует образовательные программы ; 3) формы обучения -очная; 4) Занятия в ОДО проводятся в одну смену (1). В ОДО 6-ти дневная рабочая неделя. Время работы : с 8.00 до 20.300. Воскресенье, а также праздничные дни, установленные законодательством РФ - выходные. Начало учебного года - 01 сентября, конец учебного года - 31 мая. Каникулы: с 01 июня по 31 августа.</t>
  </si>
  <si>
    <t>40701810264011000019</t>
  </si>
  <si>
    <t>03234643647520006100</t>
  </si>
  <si>
    <t>20613Р97650</t>
  </si>
  <si>
    <t>url Фильтр маршрутизатора IPCop</t>
  </si>
  <si>
    <t>65Л01№0000535</t>
  </si>
  <si>
    <t>15.02.2016</t>
  </si>
  <si>
    <t>Муниципальное бюджетное образовательное учреждение дополнительного образования Дом детского творчества пгт. Шахтерска Углегорского городского округа Сахалинской области</t>
  </si>
  <si>
    <t>МБОУ ДО ДДТ пгт.Шахтерск</t>
  </si>
  <si>
    <t>16</t>
  </si>
  <si>
    <t>31.05.1999</t>
  </si>
  <si>
    <t>имеется летний оздоровительный лагерь с дневным пребыванием детей и лагерь труда и отдыха для детей от 14-18 лет</t>
  </si>
  <si>
    <t>Стольная Марина Владимировна</t>
  </si>
  <si>
    <t>Ли Ин Сун (Инна Владимировна)</t>
  </si>
  <si>
    <t>пгт.Шахтерск</t>
  </si>
  <si>
    <t>ул.Интернациональна, 3</t>
  </si>
  <si>
    <t>694910, Сахалинская область, Углегорский городской округ, пгт. Шахтерск, ул. Интернациональная, д.3</t>
  </si>
  <si>
    <t>4243231103</t>
  </si>
  <si>
    <t>842432 31-103</t>
  </si>
  <si>
    <t>director.shddt@mail.ru</t>
  </si>
  <si>
    <t>http://shddt.ru</t>
  </si>
  <si>
    <t>6508006395</t>
  </si>
  <si>
    <t>1026500992870</t>
  </si>
  <si>
    <t>36945411</t>
  </si>
  <si>
    <t>64252510000</t>
  </si>
  <si>
    <t>1. Техническая 2. Социальнго-педагогическая 3. Туристско- краеведческая 4. Физкультурно-спортивная 5. Художественная</t>
  </si>
  <si>
    <t>непосредственно образовательная деятельность</t>
  </si>
  <si>
    <t>приказ от 06.09.2021 № 86-А</t>
  </si>
  <si>
    <t>1. обучение в ОУ ведется на русском языке 2.ОУ реализует дополнительные общеобразовательные общеразвивающие программы 3.формы обучения -очная 4. занятия проходят в одну смену время работы педагогических работников 10.00 до 19.00 (согласно расписанию занятий), выходные дни предоставляются педагогам согласно расписанию 2 раза в неделю, начало учебного года - 01 сентября, конец учебного года 31 мая, каникул нет</t>
  </si>
  <si>
    <t>00000000000000000000</t>
  </si>
  <si>
    <t>20613Р97640</t>
  </si>
  <si>
    <t>отсутствует</t>
  </si>
  <si>
    <t>url фильтр маршрутизатора IPCop</t>
  </si>
  <si>
    <t>ПАО Ростелеком</t>
  </si>
  <si>
    <t>65Л01 № 0000801</t>
  </si>
  <si>
    <t>62-ДО</t>
  </si>
  <si>
    <t>20.02.2018</t>
  </si>
  <si>
    <t>Приказ: 3.12-172р Дата: 20.02.2018</t>
  </si>
  <si>
    <t>МБОУДО ДДТ г.Холмск</t>
  </si>
  <si>
    <t>Муниципальное бюджетное образовательное учреждение дополнительного образования Дом детского творчества города Холмска муниципального образования "Холмский городской округ" Сахалинской области</t>
  </si>
  <si>
    <t>17</t>
  </si>
  <si>
    <t>20.07.1953</t>
  </si>
  <si>
    <t>Управление образования администрации муниципального образования "Холмский городской округ";</t>
  </si>
  <si>
    <t>Дом детского творчества г. Холмска ведет образовательно-воспитательную деятельность по шести направленностям: ? художественной; ? туристско-краеведческой; ? физкультурно-спортивной; ? социально-педагогической; ? технической; ? естественнонаучной.</t>
  </si>
  <si>
    <t>Леонова Светлана Сергеевна</t>
  </si>
  <si>
    <t>Кондратьева Ирина Викторовна</t>
  </si>
  <si>
    <t>Куц Ольга Александровна</t>
  </si>
  <si>
    <t>г.Холмск</t>
  </si>
  <si>
    <t>Холмский</t>
  </si>
  <si>
    <t>694620, Сахалинская область, г. Холмск, ул. Комсомольская д. 8</t>
  </si>
  <si>
    <t>4243320219</t>
  </si>
  <si>
    <t>8(42433) 20219</t>
  </si>
  <si>
    <t>ddt-kholmsk@mail.ru</t>
  </si>
  <si>
    <t>http://ddt.kholmsk-obr.ru</t>
  </si>
  <si>
    <t>Детский клуб "Факел"- Сахалинская область, г. Холмск, ул. Крузенштерна, д. 1 Детский клуб "Маяк" - Сахалинская область, г. Холмск, ул. Портовая, д. 12 Детский клуб "Островок" - Сахалинская область, г. Холмск, ул. Капитанская, д. 10 Детский клуб "Березка" - Сахалинская область, г. Холмск, ул. Комсомольская, д. 8 Туристско-краеведческий отдел "Алые паруса" - Сахалинская область, г. Холмск, ул. Советская, д. 68 а</t>
  </si>
  <si>
    <t>6509007754</t>
  </si>
  <si>
    <t>650901001</t>
  </si>
  <si>
    <t>1026501021799</t>
  </si>
  <si>
    <t>55651138</t>
  </si>
  <si>
    <t>64440000000</t>
  </si>
  <si>
    <t>Устав_ДДТ_г_Холмска.pdf</t>
  </si>
  <si>
    <t>Образовательные учреждения, Отдел ЗАГС Холмского района агентства ЗАГС СО; Учреждения культуры: МБУК «Холмская ЦБС»; МБУК «ЦКС»;МБУК КДЦ «Россия»; МБУК «ПКиО»; МБУК «ИКЦ», МО ДОСААФ России МО «ХГО» СО»; Городской Военкомат; МКУ Управление ГО и ЧС МО «ХГО»; Управление ФКС и МП; Холмский городской Совет ветеранов; ХМО СРО ООО Дети войны, ОМВД России по ХГО (ОГИБДД, ОППН), Холмский ТО ВДПО, ГБУЗ «Холмская ЦРБ», СМИ (МАУ «Холмск медиа»), газеты «Сахалинский моряк», «Визит»; Информагенство Sakh.com</t>
  </si>
  <si>
    <t>700</t>
  </si>
  <si>
    <t>Дополнительное образование</t>
  </si>
  <si>
    <t>Образовательная деятельность ведется в две смены</t>
  </si>
  <si>
    <t>Очная форма</t>
  </si>
  <si>
    <t>отделение Южно-Сахалинск, г. Южно-Сахалинск</t>
  </si>
  <si>
    <t>03234643647540006100</t>
  </si>
  <si>
    <t>20907090340</t>
  </si>
  <si>
    <t>АО "Компания ТрансТелеКом"</t>
  </si>
  <si>
    <t>серия65Л01№0000510</t>
  </si>
  <si>
    <t>29.12.2015</t>
  </si>
  <si>
    <t>Приказ: 1984-ОД Дата: 29.12.2015</t>
  </si>
  <si>
    <t>МБОУДО СЮН г.Холмск</t>
  </si>
  <si>
    <t>18</t>
  </si>
  <si>
    <t>14.10.1991</t>
  </si>
  <si>
    <t>Станция юных натуралистов г. Холмска ведет образовательно-воспитательную деятельность по трём направленностям: естественнонаучной; социально-гуманитарной,художественной.</t>
  </si>
  <si>
    <t>Мельничук Людмила Александровна</t>
  </si>
  <si>
    <t>Михайлова Любовь Васильевна</t>
  </si>
  <si>
    <t>694620, Сахалинская область, город Холмск, улица Советская, дом 68а</t>
  </si>
  <si>
    <t>4243320179,4243320177</t>
  </si>
  <si>
    <t>khgo.mbdoudosyun@sakhalin.gov.ru</t>
  </si>
  <si>
    <t>http://unnat.kholmsk.ru</t>
  </si>
  <si>
    <t>Первомайская 1, Советская 104а, Капитанская 11,пер. Восточный 18, Портовая 10, Адмирала Макарова 7, Крузенштерна 7</t>
  </si>
  <si>
    <t>6509004707</t>
  </si>
  <si>
    <t>1026501021007</t>
  </si>
  <si>
    <t>39640218</t>
  </si>
  <si>
    <t>64254000000</t>
  </si>
  <si>
    <t>УСТАВ СЮН.pdf</t>
  </si>
  <si>
    <t>ОКУ «Холмский Центр занятости населения» Договор № 1 от 01.01.2020г.</t>
  </si>
  <si>
    <t>80</t>
  </si>
  <si>
    <t>Направленности: естественнонаучная; социально-гуманитарная,художественная. Занятия объединений по дополнительным общеразвивающим программам в группах от 8 до 15 человек. Возраст учащихся от 5 до 17 лет. Участие в мероприятиях, проектах, конференциях,фестивалях,конкурсах разного уровня.</t>
  </si>
  <si>
    <t>Понедельник-воскресенье. У каждого объединения свое расписание. Смены: 1. 09.00-12.35; 2 смена 14.00-16.35; 3 смена 16.40-18-30ч.</t>
  </si>
  <si>
    <t>Бесплатно, в свободное от основной учёбы время. По заявлению родителей (законных представителей), при наличии свободных мест.</t>
  </si>
  <si>
    <t>Отделение Южно-Сахалинска г. Южно- Сахалинск</t>
  </si>
  <si>
    <t>40701810164011000009</t>
  </si>
  <si>
    <t>65Л01 № 0000515</t>
  </si>
  <si>
    <t>64-ДО</t>
  </si>
  <si>
    <t>Приказ: 1992-ОД Дата: 30.12.2015</t>
  </si>
  <si>
    <t>МБУДО ЦТ с. Чехов МО «Холмский городской округ» Сахалинской области</t>
  </si>
  <si>
    <t>Муниципальное бюджетное учреждение дополнительного образования Центр творчества с. Чехов муниципального образования "Холмский городской округ" Сахалинской области</t>
  </si>
  <si>
    <t>15.09.1955</t>
  </si>
  <si>
    <t>Обучение в объединениях проводится по дополнительным общеобразовательным общеразвивающим программам следующих направленностей дополнительного образования: 1. Техническая. 2. Художественная. 3. Социально-гуманитарная.</t>
  </si>
  <si>
    <t>Тятюшкина Галина Александровна</t>
  </si>
  <si>
    <t>Синькова Ольга Николаевна</t>
  </si>
  <si>
    <t>Богуш Светлана Николаевна</t>
  </si>
  <si>
    <t>с.Чехов</t>
  </si>
  <si>
    <t>694670, с. Чехов, ул. Ленина, 59.</t>
  </si>
  <si>
    <t>4243342242</t>
  </si>
  <si>
    <t>8(42-433)42-2-42</t>
  </si>
  <si>
    <t>khgo.mbudotstch@sakhalin.gov.ru</t>
  </si>
  <si>
    <t>http://cdt-chekhov.ru</t>
  </si>
  <si>
    <t>6509008719</t>
  </si>
  <si>
    <t>1026501021601</t>
  </si>
  <si>
    <t>12267441</t>
  </si>
  <si>
    <t>64254000010</t>
  </si>
  <si>
    <t>устав1.pdf</t>
  </si>
  <si>
    <t>272</t>
  </si>
  <si>
    <t>90</t>
  </si>
  <si>
    <t>1. Техническая 2. Художественная 3. Социально-гуманитарная 4. Естественнонаучная 5. Туристско-краеведческая 6. Физкультурно-спортивная</t>
  </si>
  <si>
    <t>http://cdt-chehov.kholmsk-obr.ru/wp-content/uploads/2020/09/Расписание-на-2021-2022-уч.г..pdf</t>
  </si>
  <si>
    <t>1. Обучение в учреждении ведется на русском языке; 2. Реализуются образовательные программы ДООП 3. Форма обучения -очная 4. Срок реализации ДООП: 1 год - 5 программ ДООП; 2 года - 1 программа ДООП; 3 года - 3 программы ДООП; 4 года - 3 программы ДООП. 5. Занятия в учреждении проводятся в две смены (1 и 2). В учреждении 6-ти дневная рабочая неделя</t>
  </si>
  <si>
    <t>ОТДЕЛЕНИЕ ЮЖНО-САХАЛИНСК</t>
  </si>
  <si>
    <t>20907090580</t>
  </si>
  <si>
    <t>УФК по Сахалинской области (ДФ администрации Холмского городского округа. МБУДО ЦТ с. Чехов) Отделение Южно-Сахалинск Банка России//УФК по Сахалинской области г. Южно-Сахалинск</t>
  </si>
  <si>
    <t>65Л01 № 0000407</t>
  </si>
  <si>
    <t>66-ОД</t>
  </si>
  <si>
    <t>Приказ: № 1422-ОД Дата: 10.09.2015</t>
  </si>
  <si>
    <t>МБУДО ДДТ "Яблочко" с.Яблочное</t>
  </si>
  <si>
    <t>Муниципальное бюджетное учреждение дополнительного образования Дом детского творчества "Яблочко" с. Яблочное</t>
  </si>
  <si>
    <t>8.04.1996</t>
  </si>
  <si>
    <t>Работает учреждение с 8 апреля 1996 года в левом крыльце МБДОУ №4 Маячок. Реализуем дополнительные общеобразовательные программы 5 направленностей. Наш сайт http://ddt-yablochko.kholmsk-obr.ru/ Инстаграмм ddt_yablochko1996</t>
  </si>
  <si>
    <t>Веритинская Юлия Юрьевна</t>
  </si>
  <si>
    <t>с.Яблочное</t>
  </si>
  <si>
    <t>694630</t>
  </si>
  <si>
    <t>Сахалинская область, Холмский район, с. Яблочное, ул. Центральная 54</t>
  </si>
  <si>
    <t>4243392631</t>
  </si>
  <si>
    <t>8(42433)92631</t>
  </si>
  <si>
    <t>ddtyablochko@list.ru</t>
  </si>
  <si>
    <t>http://ddt-yablochko.kholmsk-obr.ru</t>
  </si>
  <si>
    <t>6509008885</t>
  </si>
  <si>
    <t>1026501021502</t>
  </si>
  <si>
    <t>35066225</t>
  </si>
  <si>
    <t>64254000011</t>
  </si>
  <si>
    <t>85.41.9 Образование дополнительное детей и взрослых прочее, не включенное в другие группировки, 85.41.91</t>
  </si>
  <si>
    <t>Совет ветеранов г. Холмск, Дом культуры с. Симаково, МБУК Кинодосуговый центр "Россия", Филиал №4ЦБС с. Яблочное</t>
  </si>
  <si>
    <t>60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</si>
  <si>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5 - 80 лет. Предельная численность учащихся определяется муниципальным заданием</t>
  </si>
  <si>
    <t>приказ 3100 от 09.09.2021 http://ddt-yablochko.kholmsk-obr.ru/?page_id=745</t>
  </si>
  <si>
    <t>Образовательная деятельность ведётся на русском языке согласно расписанию занятий для каждого объединения. Очная форма обучения. Начало учебного года: 10 сентября до 27 мая 2022 г. Продолжительность учебного года: 36 недель,33 недели дошкольники. Продолжительность учебной недели: 6 дней. Занятия ведутся в 2 смены.Режим работы :пон. — пятница — с 9:00-17:15 субб., вс — выходной. Каникулы с 01.06.2022</t>
  </si>
  <si>
    <t>ГРКЦ ГУ Банка России по Сахалинской области г. Южн</t>
  </si>
  <si>
    <t>20907090610</t>
  </si>
  <si>
    <t>УФК по Сахалинской области г.Южно-Сахалинск</t>
  </si>
  <si>
    <t>65Л01 № 0000519</t>
  </si>
  <si>
    <t>67-ДО</t>
  </si>
  <si>
    <t>Приказ: 1991-ОД Дата: 30.12.2015</t>
  </si>
  <si>
    <t>МАУДО ДДЮТ г.Южно-Сахалинск</t>
  </si>
  <si>
    <t>Муниципальное автономное учреждение дополнительного образования «Дворец детского (юношеского) творчества города Южно-Сахалинска</t>
  </si>
  <si>
    <t>21</t>
  </si>
  <si>
    <t>22.04.1967</t>
  </si>
  <si>
    <t>Департамент образования администрации города Южно-Сахалинска;</t>
  </si>
  <si>
    <t>МЕСТО НАХОЖДЕНИЯ ОБРАЗОВАТЕЛЬНОЙ ОРГАНИЗАЦИИ: 693010, Российская Федерация, Сахалинская область, г. Южно-Сахалинск, Коммунистический проспект, д. 20 РЕЖИМ И ГРАФИК РАБОТЫ: понедельник – суббота — с 08.00 до 20.00, воскресенье – с 09.00 до 15.00 АДРЕС ЭЛЕКТРОННОЙ ПОЧТЫ: yusgo.maudoddt@sakhalin.gov.ru АДРЕС ОФИЦИАЛЬНОГО САЙТА: https://ddut.yuzhno-sakh.ru/ Приемная телефон/факс: 8 (4242) 42-48-16</t>
  </si>
  <si>
    <t>Французова Светлана Анатольевна</t>
  </si>
  <si>
    <t>Припадчева Светлана Ивановна</t>
  </si>
  <si>
    <t>г.Южно-Сахалинск</t>
  </si>
  <si>
    <t>693010 г. Южно-Сахалинск, Коммунистический пр., 20</t>
  </si>
  <si>
    <t>4242424816</t>
  </si>
  <si>
    <t>yusgo.maudoddt@sakhalin.gov.ru</t>
  </si>
  <si>
    <t>https://ddut.yuzhno-sakh.ru</t>
  </si>
  <si>
    <t>6501071941</t>
  </si>
  <si>
    <t>1026500538503</t>
  </si>
  <si>
    <t>35068885</t>
  </si>
  <si>
    <t>64400000</t>
  </si>
  <si>
    <t>75401</t>
  </si>
  <si>
    <t>Музей книги А.П. Чехова, Областная библиотека, Краеведческий музей, «Эксон Нефтегаз Лимитед», «Сахалин Энерджи»</t>
  </si>
  <si>
    <t>1000</t>
  </si>
  <si>
    <t>Дополнительное образование детей по дополнительным общеобразовательным программам по технической, художественной, социально-гуманитарной, физкультурно-спортивной, естественнонаучной направленностям</t>
  </si>
  <si>
    <t>https://ddut.yuzhno-sakh.ru/wp-content/uploads/2021/01/%D0%A1%D1%82%D1%80%D1%83%D0%BA%D1%82%D1%83%D1%80%D0%B0-%D0%9C%D0%90%D0%A3-%D0%94%D0%9E-%D0%94%D0%94%D0%AE%D0%A2-1.pdf</t>
  </si>
  <si>
    <t>https://ddut.yuzhno-sakh.ru/wp-content/uploads/2021/10/%D0%A0%D0%B0%D1%81%D0%BF%D0%B8%D1%81%D0%B0%D0%BD%D0%B8%D0%B5-%D0%B7%D0%B0%D0%BD%D1%8F%D1%82%D0%B8%D0%B9-%D0%BE%D1%82-18-%D0%BE%D0%BA%D1%82%D1%8F%D0%B1%D1%80%D1%8F-2021-%D0%B3..pdf</t>
  </si>
  <si>
    <t>https://ddut.yuzhno-sakh.ru/%d0%bc%d0%b0%d1%82%d0%b5%d1%80%d0%b8%d0%b0%d0%bb%d1%8c%d0%bd%d0%be-%d1%82%d0%b5%d1%85%d0%bd%d0%b8%d1%87%d0%b5%d1%81%d0%ba%d0%be%d0%b5-%d0%be%d0%b1%d0%b5%d1%81%d0%bf%d0%b5%d1%87%d0%b5%d0%bd%d0%b8%d0%b5/</t>
  </si>
  <si>
    <t>03234643647010006100</t>
  </si>
  <si>
    <t>30907600770- муниципальное задание, 31907600770 - программные</t>
  </si>
  <si>
    <t>71</t>
  </si>
  <si>
    <t>Прокси-сервер DNS фильтрация собственными фильтрами и Яндекс. DNS</t>
  </si>
  <si>
    <t>Солнце Телеком</t>
  </si>
  <si>
    <t>65Л01 № 0000595</t>
  </si>
  <si>
    <t>22.06.2016</t>
  </si>
  <si>
    <t>Приказ: №208-ОД Дата: 11.03.2009</t>
  </si>
  <si>
    <t>МБОУДОД ЦДЮТ г.Южно-Сахалинск</t>
  </si>
  <si>
    <t>Муниципальное бюджетное учреждение дополнительного образования «Центр детско-юношеского туризма»</t>
  </si>
  <si>
    <t>Горкун Юрий Викторович</t>
  </si>
  <si>
    <t>Соколова Елена Павловна</t>
  </si>
  <si>
    <t>Баталов Евгений Викторович</t>
  </si>
  <si>
    <t>yusgo.mbudotsdyut@sakhalin.gov.ru</t>
  </si>
  <si>
    <t>http://cdut.yuzhno-sakh.ru/</t>
  </si>
  <si>
    <t>6501110365</t>
  </si>
  <si>
    <t>1026500531419</t>
  </si>
  <si>
    <t>11. Государственная собственность</t>
  </si>
  <si>
    <t>Государственная образовательная организация</t>
  </si>
  <si>
    <t>ГБОУДО ОЦВВР г.Южно-Сахалинск</t>
  </si>
  <si>
    <t>Государственное бюджетное образовательное учреждение дополнительного образования "Областной центр внешкольной воспитательной работы"</t>
  </si>
  <si>
    <t>100500</t>
  </si>
  <si>
    <t>25.07.2005</t>
  </si>
  <si>
    <t>Министерство образования Сахалинской области;</t>
  </si>
  <si>
    <t>Основной целью деятельности учреждения является предоставление услуг в сфере дополнительного образования детей, организации и обеспечении отдыха и оздоровления детей, организации и проведении областных массовых мероприятий для обучающихся. На базе ГБОУДО ОЦВВР функционирует Региональный модельный центр.</t>
  </si>
  <si>
    <t>Стрельникова Екатерина Олеговна</t>
  </si>
  <si>
    <t>Власова Светлана Николаевна</t>
  </si>
  <si>
    <t>Быкова Марина Олеговна</t>
  </si>
  <si>
    <t>693008, Россия, Сахалинская область, г.Южно-Сахалинск, ул.Ленина, 266а</t>
  </si>
  <si>
    <t>4242425187</t>
  </si>
  <si>
    <t>8 (4242) 42-51-87 (доб.102)</t>
  </si>
  <si>
    <t>ocvvr@sakhalin.gov.ru</t>
  </si>
  <si>
    <t>https://ocvvr.com/</t>
  </si>
  <si>
    <t>6501160253</t>
  </si>
  <si>
    <t>1056500655420</t>
  </si>
  <si>
    <t>77114642</t>
  </si>
  <si>
    <t>64401000000</t>
  </si>
  <si>
    <t>13. Собственность субъектов Российской Федерации</t>
  </si>
  <si>
    <t>Устав_compressed.pdf</t>
  </si>
  <si>
    <t>1170</t>
  </si>
  <si>
    <t>563</t>
  </si>
  <si>
    <t>Дополнительного образование детей и взрослых</t>
  </si>
  <si>
    <t>1. Формы образовательной деятельности: режимные моменты, самостоятельная деятельность детей, совместная деятельность с педагогом, взаимодействие с семьями детей. Направленности: техническая, естественнонаучная, художественная, туристко-краеведческая, физкультурно-спортивная, социально-гуманитарная</t>
  </si>
  <si>
    <t>Понедельник – Воскресенье 9.00 – 20.00</t>
  </si>
  <si>
    <t>Предусмотрены условия для обучения детей с ограниченными возможностями здоровья.</t>
  </si>
  <si>
    <t>1. Современная школа, 2. Успех каждого ребенка</t>
  </si>
  <si>
    <t>Отделение Южно-Сахалинск</t>
  </si>
  <si>
    <t>40601810464013000001</t>
  </si>
  <si>
    <t>20011005640</t>
  </si>
  <si>
    <t>47</t>
  </si>
  <si>
    <t>TTK</t>
  </si>
  <si>
    <t>65Л № 0000482</t>
  </si>
  <si>
    <t>21-ДО</t>
  </si>
  <si>
    <t>27.11.2015</t>
  </si>
  <si>
    <t>МБУДО ЦТ с. Чехов</t>
  </si>
  <si>
    <t>Муниципальное бюджетное учреждение дополнительного образования «Центр творчества» с. Чехов</t>
  </si>
  <si>
    <t xml:space="preserve">% заполнения данных </t>
  </si>
  <si>
    <t>% заполнения карточки ОО</t>
  </si>
  <si>
    <t>МБОУ ДО ЦДЮТ г. Южно-Сахалинска</t>
  </si>
  <si>
    <t>Процент наполнения карточек ОО от 10.2021</t>
  </si>
  <si>
    <t>Процент наполнения карточек ОО от 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</si>
</sst>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111111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6" applyNumberFormat="0" applyAlignment="0" applyProtection="0"/>
    <xf numFmtId="0" fontId="11" fillId="9" borderId="7" applyNumberFormat="0" applyAlignment="0" applyProtection="0"/>
    <xf numFmtId="0" fontId="12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</cellStyleXfs>
  <cellXfs count="58">
    <xf numFmtId="0" fontId="0" fillId="0" borderId="0" xfId="0"/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21" fillId="38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6" borderId="2" xfId="0" applyFont="1" applyFill="1" applyBorder="1" applyAlignment="1">
      <alignment horizontal="center" vertical="center"/>
    </xf>
    <xf numFmtId="3" fontId="1" fillId="40" borderId="2" xfId="1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40" borderId="2" xfId="0" applyFill="1" applyBorder="1" applyAlignment="1">
      <alignment horizontal="center" vertical="center" wrapText="1"/>
    </xf>
    <xf numFmtId="0" fontId="0" fillId="40" borderId="2" xfId="0" applyFill="1" applyBorder="1" applyAlignment="1">
      <alignment horizontal="left" vertical="center" wrapText="1"/>
    </xf>
    <xf numFmtId="49" fontId="21" fillId="37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left" vertical="center" wrapText="1"/>
    </xf>
    <xf numFmtId="0" fontId="21" fillId="41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42" borderId="2" xfId="0" applyFont="1" applyFill="1" applyBorder="1" applyAlignment="1">
      <alignment horizontal="left" vertical="center" wrapText="1"/>
    </xf>
    <xf numFmtId="49" fontId="26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27" fillId="42" borderId="2" xfId="0" applyFont="1" applyFill="1" applyBorder="1" applyAlignment="1">
      <alignment horizontal="left" vertical="center" wrapText="1"/>
    </xf>
    <xf numFmtId="1" fontId="19" fillId="39" borderId="2" xfId="0" applyNumberFormat="1" applyFont="1" applyFill="1" applyBorder="1" applyAlignment="1">
      <alignment horizontal="center" vertical="center"/>
    </xf>
    <xf numFmtId="164" fontId="19" fillId="39" borderId="2" xfId="0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center" vertical="center" wrapText="1"/>
    </xf>
    <xf numFmtId="3" fontId="28" fillId="40" borderId="2" xfId="1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left" vertical="center" wrapText="1"/>
    </xf>
    <xf numFmtId="0" fontId="19" fillId="39" borderId="2" xfId="0" applyFont="1" applyFill="1" applyBorder="1" applyAlignment="1">
      <alignment horizontal="center" vertical="center" wrapText="1"/>
    </xf>
    <xf numFmtId="3" fontId="28" fillId="39" borderId="2" xfId="1" applyNumberFormat="1" applyFont="1" applyFill="1" applyBorder="1" applyAlignment="1">
      <alignment horizontal="center" vertical="center"/>
    </xf>
    <xf numFmtId="0" fontId="19" fillId="39" borderId="2" xfId="0" applyFont="1" applyFill="1" applyBorder="1" applyAlignment="1">
      <alignment horizontal="left" vertical="center" wrapText="1"/>
    </xf>
    <xf numFmtId="0" fontId="29" fillId="42" borderId="2" xfId="0" applyFont="1" applyFill="1" applyBorder="1" applyAlignment="1">
      <alignment horizontal="left" vertical="center" wrapText="1"/>
    </xf>
    <xf numFmtId="49" fontId="29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19" fillId="42" borderId="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wrapText="1" indent="1"/>
    </xf>
    <xf numFmtId="49" fontId="24" fillId="0" borderId="1" xfId="0" applyNumberFormat="1" applyFont="1" applyBorder="1" applyAlignment="1">
      <alignment horizontal="center" wrapText="1" inden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41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wrapText="1" indent="1"/>
    </xf>
    <xf numFmtId="0" fontId="19" fillId="37" borderId="0" xfId="0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19" fillId="39" borderId="2" xfId="0" applyFont="1" applyFill="1" applyBorder="1" applyAlignment="1">
      <alignment horizontal="center" vertical="center"/>
    </xf>
    <xf numFmtId="0" fontId="21" fillId="37" borderId="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ИТОГИ_МНТРГ!#REF!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ИТОГИ_МНТРГ!#REF!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AA-41FC-8966-07CBACB45A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31-410D-8CAF-2E6BD356530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31-410D-8CAF-2E6BD35653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22B-4B12-8BA5-B549A56266B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2B-4B12-8BA5-B549A56266B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22B-4B12-8BA5-B549A56266B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98-421D-BDE7-36223F2488D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2B-4B12-8BA5-B549A56266B8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22B-4B12-8BA5-B549A56266B8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2B-4B12-8BA5-B549A56266B8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2B-4B12-8BA5-B549A56266B8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22B-4B12-8BA5-B549A56266B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2B-4B12-8BA5-B549A56266B8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98-421D-BDE7-36223F2488D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2B-4B12-8BA5-B549A56266B8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22B-4B12-8BA5-B549A56266B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2B-4B12-8BA5-B549A56266B8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22B-4B12-8BA5-B549A56266B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2B-4B12-8BA5-B549A56266B8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22B-4B12-8BA5-B549A56266B8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2B-4B12-8BA5-B549A56266B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22B-4B12-8BA5-B549A56266B8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2B-4B12-8BA5-B549A56266B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22B-4B12-8BA5-B549A56266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ИТОГИ_МНТРГ!$B$3:$B$25</c:f>
              <c:strCache>
                <c:ptCount val="23"/>
                <c:pt idx="0">
                  <c:v>МБОУ ДО ЦДТ г. Поронайска</c:v>
                </c:pt>
                <c:pt idx="1">
                  <c:v>МБОУ ДО ЦДТ г. Томари</c:v>
                </c:pt>
                <c:pt idx="2">
                  <c:v>МБОУ ДО ДДТ г. Углегорска</c:v>
                </c:pt>
                <c:pt idx="3">
                  <c:v>МБОУ ДО ЦДТ с. Красногорска</c:v>
                </c:pt>
                <c:pt idx="4">
                  <c:v>МБОУ ДО СЮН г. Холмска</c:v>
                </c:pt>
                <c:pt idx="5">
                  <c:v>МБОУ ДО ДДТ с. Яблочное</c:v>
                </c:pt>
                <c:pt idx="6">
                  <c:v>МБОУ ДО ДДТ с. Чехова</c:v>
                </c:pt>
                <c:pt idx="7">
                  <c:v>МБОУ ДО ДДТ с. Стародубское</c:v>
                </c:pt>
                <c:pt idx="8">
                  <c:v>МАУ ДО ДД(Ю)Т г. Ю-Сахалинска</c:v>
                </c:pt>
                <c:pt idx="9">
                  <c:v>МБОУ ДО ЦТиВ пгт. Ноглики</c:v>
                </c:pt>
                <c:pt idx="10">
                  <c:v>МБОУ ДО ДДиЮ г. Охи</c:v>
                </c:pt>
                <c:pt idx="11">
                  <c:v>МБОУ ДО ДДиЮ пгт. Тымовское</c:v>
                </c:pt>
                <c:pt idx="12">
                  <c:v>МБОУ ДО ДДТ пгт. Шахтерск</c:v>
                </c:pt>
                <c:pt idx="13">
                  <c:v>МБУ ДО ДДТ г. Анива</c:v>
                </c:pt>
                <c:pt idx="14">
                  <c:v>МБОУ ДО ЦДТ г. Невельска</c:v>
                </c:pt>
                <c:pt idx="15">
                  <c:v>МБОУ ДО ДДТ с. Быков</c:v>
                </c:pt>
                <c:pt idx="16">
                  <c:v>МБОУ ДО ДДТ г. Холмска</c:v>
                </c:pt>
                <c:pt idx="17">
                  <c:v>МБОУ ДО СЮН г. Долинска</c:v>
                </c:pt>
                <c:pt idx="18">
                  <c:v>МАУ ДО ДДиЮ г. Корсакова</c:v>
                </c:pt>
                <c:pt idx="19">
                  <c:v>ГБОУ ДО ОЦВВР г. Ю-Сахалинска</c:v>
                </c:pt>
                <c:pt idx="20">
                  <c:v>МБОУ ДО ДДТ г. Долинска</c:v>
                </c:pt>
                <c:pt idx="21">
                  <c:v>МБУ ДО ЦДТ Радуга г. А-Сахалинский</c:v>
                </c:pt>
                <c:pt idx="22">
                  <c:v>МБОУ ДО ЦДЮТ г. Ю-Сахалинска</c:v>
                </c:pt>
              </c:strCache>
            </c:strRef>
          </c:cat>
          <c:val>
            <c:numRef>
              <c:f>ИТОГИ_МНТРГ!$D$3:$D$25</c:f>
              <c:numCache>
                <c:formatCode>0.0</c:formatCode>
                <c:ptCount val="23"/>
                <c:pt idx="0">
                  <c:v>96.969696969696969</c:v>
                </c:pt>
                <c:pt idx="1">
                  <c:v>96.969696969696969</c:v>
                </c:pt>
                <c:pt idx="2">
                  <c:v>90.909090909090907</c:v>
                </c:pt>
                <c:pt idx="3">
                  <c:v>90.909090909090907</c:v>
                </c:pt>
                <c:pt idx="4">
                  <c:v>89.393939393939391</c:v>
                </c:pt>
                <c:pt idx="5">
                  <c:v>90.909090909090907</c:v>
                </c:pt>
                <c:pt idx="6">
                  <c:v>89.393939393939391</c:v>
                </c:pt>
                <c:pt idx="7">
                  <c:v>87.878787878787875</c:v>
                </c:pt>
                <c:pt idx="8">
                  <c:v>87.878787878787875</c:v>
                </c:pt>
                <c:pt idx="9">
                  <c:v>86.36363636363636</c:v>
                </c:pt>
                <c:pt idx="10">
                  <c:v>86.36363636363636</c:v>
                </c:pt>
                <c:pt idx="11">
                  <c:v>83.333333333333343</c:v>
                </c:pt>
                <c:pt idx="12">
                  <c:v>84.848484848484844</c:v>
                </c:pt>
                <c:pt idx="13">
                  <c:v>84.848484848484844</c:v>
                </c:pt>
                <c:pt idx="14">
                  <c:v>83.333333333333343</c:v>
                </c:pt>
                <c:pt idx="15">
                  <c:v>81.818181818181827</c:v>
                </c:pt>
                <c:pt idx="16">
                  <c:v>80.303030303030297</c:v>
                </c:pt>
                <c:pt idx="17">
                  <c:v>74.242424242424249</c:v>
                </c:pt>
                <c:pt idx="18">
                  <c:v>74.242424242424249</c:v>
                </c:pt>
                <c:pt idx="19">
                  <c:v>74.242424242424249</c:v>
                </c:pt>
                <c:pt idx="20">
                  <c:v>72.727272727272734</c:v>
                </c:pt>
                <c:pt idx="21">
                  <c:v>60.606060606060609</c:v>
                </c:pt>
                <c:pt idx="22">
                  <c:v>31.818181818181817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1-410D-8CAF-2E6BD356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ОО от 10.2021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ГБОУДО ОЦВВР г.Южно-Сахалинск</c:v>
              </c:pt>
              <c:pt idx="1">
                <c:v>МАУ ДО ДД(Ю)Т г. Ю-Сахалинска</c:v>
              </c:pt>
              <c:pt idx="2">
                <c:v>МАУ ДО ДДиЮ г. Корсакова</c:v>
              </c:pt>
              <c:pt idx="3">
                <c:v>МБОУ ДО ДДиЮ г. Охи</c:v>
              </c:pt>
              <c:pt idx="4">
                <c:v>МБОУ ДО ДДиЮ пгт. Тымовское</c:v>
              </c:pt>
              <c:pt idx="5">
                <c:v>МБОУ ДО ДДТ г. Долинска</c:v>
              </c:pt>
              <c:pt idx="6">
                <c:v>МБОУ ДО ДДТ г. Углегорска</c:v>
              </c:pt>
              <c:pt idx="7">
                <c:v>МБОУ ДО ДДТ г. Холмска</c:v>
              </c:pt>
              <c:pt idx="8">
                <c:v>МБОУ ДО ДДТ пгт. Шахтерск</c:v>
              </c:pt>
              <c:pt idx="9">
                <c:v>МБОУ ДО ДДТ с. Быков</c:v>
              </c:pt>
              <c:pt idx="10">
                <c:v>МБОУ ДО ДДТ с. Стародубское</c:v>
              </c:pt>
              <c:pt idx="11">
                <c:v>МБОУ ДО ДДТ с. Чехова</c:v>
              </c:pt>
              <c:pt idx="12">
                <c:v>МБОУ ДО ДДТ с. Яблочное</c:v>
              </c:pt>
              <c:pt idx="13">
                <c:v>МБОУ ДО СЮН г. Долинска</c:v>
              </c:pt>
              <c:pt idx="14">
                <c:v>МБОУ ДО СЮН г. Холмска</c:v>
              </c:pt>
              <c:pt idx="15">
                <c:v>МБОУ ДО ЦДТ г. Невельска</c:v>
              </c:pt>
              <c:pt idx="16">
                <c:v>МБОУ ДО ЦДТ г. Поронайска</c:v>
              </c:pt>
              <c:pt idx="17">
                <c:v>МБОУ ДО ЦДТ г. Томари</c:v>
              </c:pt>
              <c:pt idx="18">
                <c:v>МБОУ ДО ЦДТ с. Красногорска</c:v>
              </c:pt>
              <c:pt idx="19">
                <c:v>МБОУ ДО ЦДЮТ г. Южно-Сахалинска</c:v>
              </c:pt>
              <c:pt idx="20">
                <c:v>МБОУ ДО ЦТиВ пгт. Ноглики</c:v>
              </c:pt>
              <c:pt idx="21">
                <c:v>МБУ ДО ДДТ г. Анива</c:v>
              </c:pt>
              <c:pt idx="22">
                <c:v>МБУ ДО ЦДТ Радуга г. А-Сахалинский</c:v>
              </c:pt>
            </c:strLit>
          </c:cat>
          <c:val>
            <c:numLit>
              <c:formatCode>General</c:formatCode>
              <c:ptCount val="23"/>
              <c:pt idx="0">
                <c:v>57.4</c:v>
              </c:pt>
              <c:pt idx="1">
                <c:v>77</c:v>
              </c:pt>
              <c:pt idx="2">
                <c:v>49.2</c:v>
              </c:pt>
              <c:pt idx="3">
                <c:v>83.6</c:v>
              </c:pt>
              <c:pt idx="4">
                <c:v>85.2</c:v>
              </c:pt>
              <c:pt idx="5">
                <c:v>70.5</c:v>
              </c:pt>
              <c:pt idx="6">
                <c:v>57.4</c:v>
              </c:pt>
              <c:pt idx="7">
                <c:v>75.400000000000006</c:v>
              </c:pt>
              <c:pt idx="8">
                <c:v>34.4</c:v>
              </c:pt>
              <c:pt idx="9">
                <c:v>44.3</c:v>
              </c:pt>
              <c:pt idx="10">
                <c:v>60.7</c:v>
              </c:pt>
              <c:pt idx="11">
                <c:v>82</c:v>
              </c:pt>
              <c:pt idx="12">
                <c:v>62.3</c:v>
              </c:pt>
              <c:pt idx="13">
                <c:v>52.5</c:v>
              </c:pt>
              <c:pt idx="14">
                <c:v>88.5</c:v>
              </c:pt>
              <c:pt idx="15">
                <c:v>55.7</c:v>
              </c:pt>
              <c:pt idx="16">
                <c:v>57.4</c:v>
              </c:pt>
              <c:pt idx="17">
                <c:v>85.2</c:v>
              </c:pt>
              <c:pt idx="18">
                <c:v>60.7</c:v>
              </c:pt>
              <c:pt idx="19">
                <c:v>37.700000000000003</c:v>
              </c:pt>
              <c:pt idx="20">
                <c:v>50.8</c:v>
              </c:pt>
              <c:pt idx="21">
                <c:v>70.5</c:v>
              </c:pt>
              <c:pt idx="22">
                <c:v>54.1</c:v>
              </c:pt>
            </c:numLit>
          </c:val>
          <c:extLst>
            <c:ext xmlns:c16="http://schemas.microsoft.com/office/drawing/2014/chart" uri="{C3380CC4-5D6E-409C-BE32-E72D297353CC}">
              <c16:uniqueId val="{00000000-EC5C-4712-A521-4F8EA092C04B}"/>
            </c:ext>
          </c:extLst>
        </c:ser>
        <c:ser>
          <c:idx val="1"/>
          <c:order val="1"/>
          <c:tx>
            <c:strRef>
              <c:f>сравнение!$D$1</c:f>
              <c:strCache>
                <c:ptCount val="1"/>
                <c:pt idx="0">
                  <c:v>Процент наполнения карточек ОО от 04.2022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ГБОУДО ОЦВВР г.Южно-Сахалинск</c:v>
              </c:pt>
              <c:pt idx="1">
                <c:v>МАУ ДО ДД(Ю)Т г. Ю-Сахалинска</c:v>
              </c:pt>
              <c:pt idx="2">
                <c:v>МАУ ДО ДДиЮ г. Корсакова</c:v>
              </c:pt>
              <c:pt idx="3">
                <c:v>МБОУ ДО ДДиЮ г. Охи</c:v>
              </c:pt>
              <c:pt idx="4">
                <c:v>МБОУ ДО ДДиЮ пгт. Тымовское</c:v>
              </c:pt>
              <c:pt idx="5">
                <c:v>МБОУ ДО ДДТ г. Долинска</c:v>
              </c:pt>
              <c:pt idx="6">
                <c:v>МБОУ ДО ДДТ г. Углегорска</c:v>
              </c:pt>
              <c:pt idx="7">
                <c:v>МБОУ ДО ДДТ г. Холмска</c:v>
              </c:pt>
              <c:pt idx="8">
                <c:v>МБОУ ДО ДДТ пгт. Шахтерск</c:v>
              </c:pt>
              <c:pt idx="9">
                <c:v>МБОУ ДО ДДТ с. Быков</c:v>
              </c:pt>
              <c:pt idx="10">
                <c:v>МБОУ ДО ДДТ с. Стародубское</c:v>
              </c:pt>
              <c:pt idx="11">
                <c:v>МБОУ ДО ДДТ с. Чехова</c:v>
              </c:pt>
              <c:pt idx="12">
                <c:v>МБОУ ДО ДДТ с. Яблочное</c:v>
              </c:pt>
              <c:pt idx="13">
                <c:v>МБОУ ДО СЮН г. Долинска</c:v>
              </c:pt>
              <c:pt idx="14">
                <c:v>МБОУ ДО СЮН г. Холмска</c:v>
              </c:pt>
              <c:pt idx="15">
                <c:v>МБОУ ДО ЦДТ г. Невельска</c:v>
              </c:pt>
              <c:pt idx="16">
                <c:v>МБОУ ДО ЦДТ г. Поронайска</c:v>
              </c:pt>
              <c:pt idx="17">
                <c:v>МБОУ ДО ЦДТ г. Томари</c:v>
              </c:pt>
              <c:pt idx="18">
                <c:v>МБОУ ДО ЦДТ с. Красногорска</c:v>
              </c:pt>
              <c:pt idx="19">
                <c:v>МБОУ ДО ЦДЮТ г. Южно-Сахалинска</c:v>
              </c:pt>
              <c:pt idx="20">
                <c:v>МБОУ ДО ЦТиВ пгт. Ноглики</c:v>
              </c:pt>
              <c:pt idx="21">
                <c:v>МБУ ДО ДДТ г. Анива</c:v>
              </c:pt>
              <c:pt idx="22">
                <c:v>МБУ ДО ЦДТ Радуга г. А-Сахалинский</c:v>
              </c:pt>
            </c:strLit>
          </c:cat>
          <c:val>
            <c:numLit>
              <c:formatCode>General</c:formatCode>
              <c:ptCount val="23"/>
              <c:pt idx="0">
                <c:v>75</c:v>
              </c:pt>
              <c:pt idx="1">
                <c:v>88.3</c:v>
              </c:pt>
              <c:pt idx="2">
                <c:v>71.7</c:v>
              </c:pt>
              <c:pt idx="3">
                <c:v>85</c:v>
              </c:pt>
              <c:pt idx="4">
                <c:v>85</c:v>
              </c:pt>
              <c:pt idx="5">
                <c:v>70</c:v>
              </c:pt>
              <c:pt idx="6">
                <c:v>96.7</c:v>
              </c:pt>
              <c:pt idx="7">
                <c:v>81.7</c:v>
              </c:pt>
              <c:pt idx="8">
                <c:v>83.3</c:v>
              </c:pt>
              <c:pt idx="9">
                <c:v>81.7</c:v>
              </c:pt>
              <c:pt idx="10">
                <c:v>90</c:v>
              </c:pt>
              <c:pt idx="11">
                <c:v>90</c:v>
              </c:pt>
              <c:pt idx="12">
                <c:v>88.3</c:v>
              </c:pt>
              <c:pt idx="13">
                <c:v>76.7</c:v>
              </c:pt>
              <c:pt idx="14">
                <c:v>90</c:v>
              </c:pt>
              <c:pt idx="15">
                <c:v>91.7</c:v>
              </c:pt>
              <c:pt idx="16">
                <c:v>96.7</c:v>
              </c:pt>
              <c:pt idx="17">
                <c:v>96.7</c:v>
              </c:pt>
              <c:pt idx="18">
                <c:v>90</c:v>
              </c:pt>
              <c:pt idx="19">
                <c:v>35</c:v>
              </c:pt>
              <c:pt idx="20">
                <c:v>86.7</c:v>
              </c:pt>
              <c:pt idx="21">
                <c:v>81.7</c:v>
              </c:pt>
              <c:pt idx="22">
                <c:v>61.7</c:v>
              </c:pt>
            </c:numLit>
          </c:val>
          <c:extLst>
            <c:ext xmlns:c16="http://schemas.microsoft.com/office/drawing/2014/chart" uri="{C3380CC4-5D6E-409C-BE32-E72D297353CC}">
              <c16:uniqueId val="{00000001-EC5C-4712-A521-4F8EA092C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2365374</xdr:colOff>
      <xdr:row>29</xdr:row>
      <xdr:rowOff>15875</xdr:rowOff>
    </xdr:from>
    <xdr:to>
      <xdr:col>1</xdr:col>
      <xdr:colOff>0</xdr:colOff>
      <xdr:row>71</xdr:row>
      <xdr:rowOff>15874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29</xdr:row>
      <xdr:rowOff>15875</xdr:rowOff>
    </xdr:from>
    <xdr:to>
      <xdr:col>7</xdr:col>
      <xdr:colOff>301626</xdr:colOff>
      <xdr:row>71</xdr:row>
      <xdr:rowOff>15874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25</xdr:row>
      <xdr:rowOff>138111</xdr:rowOff>
    </xdr:from>
    <xdr:to>
      <xdr:col>3</xdr:col>
      <xdr:colOff>0</xdr:colOff>
      <xdr:row>67</xdr:row>
      <xdr:rowOff>133350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zoomScale="70" zoomScaleNormal="70" workbookViewId="0">
      <pane xSplit="3" ySplit="3" topLeftCell="BH4" activePane="bottomRight" state="frozen"/>
      <selection pane="topRight" activeCell="D1" sqref="D1"/>
      <selection pane="bottomLeft" activeCell="A4" sqref="A4"/>
      <selection pane="bottomRight" activeCell="BU23" sqref="BU23"/>
    </sheetView>
  </sheetViews>
  <sheetFormatPr defaultColWidth="9.140625" defaultRowHeight="14.25" x14ac:dyDescent="0.25"/>
  <cols>
    <col min="1" max="1" width="35.42578125" style="31" customWidth="1"/>
    <col min="2" max="2" width="4.7109375" style="31" customWidth="1"/>
    <col min="3" max="3" width="45.5703125" style="16" customWidth="1"/>
    <col min="4" max="73" width="20.7109375" style="31" customWidth="1"/>
    <col min="74" max="16384" width="9.140625" style="31"/>
  </cols>
  <sheetData>
    <row r="1" spans="1:73" ht="15" x14ac:dyDescent="0.25">
      <c r="BO1" s="32" t="s">
        <v>72</v>
      </c>
    </row>
    <row r="2" spans="1:73" ht="90" x14ac:dyDescent="0.25">
      <c r="A2" s="13" t="s">
        <v>0</v>
      </c>
      <c r="B2" s="13"/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74</v>
      </c>
      <c r="Z2" s="13" t="s">
        <v>23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29</v>
      </c>
      <c r="AG2" s="13" t="s">
        <v>30</v>
      </c>
      <c r="AH2" s="13" t="s">
        <v>31</v>
      </c>
      <c r="AI2" s="13" t="s">
        <v>32</v>
      </c>
      <c r="AJ2" s="13" t="s">
        <v>33</v>
      </c>
      <c r="AK2" s="13" t="s">
        <v>34</v>
      </c>
      <c r="AL2" s="13" t="s">
        <v>35</v>
      </c>
      <c r="AM2" s="13" t="s">
        <v>36</v>
      </c>
      <c r="AN2" s="13" t="s">
        <v>37</v>
      </c>
      <c r="AO2" s="13" t="s">
        <v>38</v>
      </c>
      <c r="AP2" s="13" t="s">
        <v>39</v>
      </c>
      <c r="AQ2" s="13" t="s">
        <v>40</v>
      </c>
      <c r="AR2" s="13" t="s">
        <v>41</v>
      </c>
      <c r="AS2" s="13" t="s">
        <v>42</v>
      </c>
      <c r="AT2" s="13" t="s">
        <v>43</v>
      </c>
      <c r="AU2" s="13" t="s">
        <v>44</v>
      </c>
      <c r="AV2" s="13" t="s">
        <v>45</v>
      </c>
      <c r="AW2" s="13" t="s">
        <v>46</v>
      </c>
      <c r="AX2" s="13" t="s">
        <v>47</v>
      </c>
      <c r="AY2" s="13" t="s">
        <v>48</v>
      </c>
      <c r="AZ2" s="13" t="s">
        <v>49</v>
      </c>
      <c r="BA2" s="13" t="s">
        <v>163</v>
      </c>
      <c r="BB2" s="13" t="s">
        <v>50</v>
      </c>
      <c r="BC2" s="13" t="s">
        <v>51</v>
      </c>
      <c r="BD2" s="13" t="s">
        <v>52</v>
      </c>
      <c r="BE2" s="13" t="s">
        <v>164</v>
      </c>
      <c r="BF2" s="13" t="s">
        <v>53</v>
      </c>
      <c r="BG2" s="13" t="s">
        <v>54</v>
      </c>
      <c r="BH2" s="13" t="s">
        <v>55</v>
      </c>
      <c r="BI2" s="13" t="s">
        <v>56</v>
      </c>
      <c r="BJ2" s="13" t="s">
        <v>57</v>
      </c>
      <c r="BK2" s="13" t="s">
        <v>58</v>
      </c>
      <c r="BL2" s="13" t="s">
        <v>59</v>
      </c>
      <c r="BM2" s="13" t="s">
        <v>60</v>
      </c>
      <c r="BN2" s="13" t="s">
        <v>61</v>
      </c>
      <c r="BO2" s="5" t="s">
        <v>65</v>
      </c>
      <c r="BP2" s="5" t="s">
        <v>66</v>
      </c>
      <c r="BQ2" s="5" t="s">
        <v>67</v>
      </c>
      <c r="BR2" s="5" t="s">
        <v>68</v>
      </c>
      <c r="BS2" s="5" t="s">
        <v>69</v>
      </c>
      <c r="BT2" s="5" t="s">
        <v>70</v>
      </c>
      <c r="BU2" s="12" t="s">
        <v>71</v>
      </c>
    </row>
    <row r="3" spans="1:73" ht="15" x14ac:dyDescent="0.25">
      <c r="A3" s="13"/>
      <c r="B3" s="13"/>
      <c r="C3" s="14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5">
        <v>24</v>
      </c>
      <c r="AB3" s="15">
        <v>25</v>
      </c>
      <c r="AC3" s="15">
        <v>26</v>
      </c>
      <c r="AD3" s="15">
        <v>27</v>
      </c>
      <c r="AE3" s="15">
        <v>28</v>
      </c>
      <c r="AF3" s="15">
        <v>29</v>
      </c>
      <c r="AG3" s="15">
        <v>30</v>
      </c>
      <c r="AH3" s="15">
        <v>31</v>
      </c>
      <c r="AI3" s="15">
        <v>32</v>
      </c>
      <c r="AJ3" s="15">
        <v>33</v>
      </c>
      <c r="AK3" s="15">
        <v>34</v>
      </c>
      <c r="AL3" s="15">
        <v>35</v>
      </c>
      <c r="AM3" s="15">
        <v>36</v>
      </c>
      <c r="AN3" s="15">
        <v>37</v>
      </c>
      <c r="AO3" s="15">
        <v>38</v>
      </c>
      <c r="AP3" s="15">
        <v>39</v>
      </c>
      <c r="AQ3" s="15">
        <v>40</v>
      </c>
      <c r="AR3" s="15">
        <v>41</v>
      </c>
      <c r="AS3" s="15">
        <v>42</v>
      </c>
      <c r="AT3" s="15">
        <v>43</v>
      </c>
      <c r="AU3" s="15">
        <v>44</v>
      </c>
      <c r="AV3" s="15">
        <v>45</v>
      </c>
      <c r="AW3" s="15">
        <v>46</v>
      </c>
      <c r="AX3" s="15">
        <v>47</v>
      </c>
      <c r="AY3" s="15">
        <v>48</v>
      </c>
      <c r="AZ3" s="15">
        <v>49</v>
      </c>
      <c r="BA3" s="15">
        <v>50</v>
      </c>
      <c r="BB3" s="15">
        <v>51</v>
      </c>
      <c r="BC3" s="15">
        <v>52</v>
      </c>
      <c r="BD3" s="15">
        <v>53</v>
      </c>
      <c r="BE3" s="15">
        <v>54</v>
      </c>
      <c r="BF3" s="15">
        <v>55</v>
      </c>
      <c r="BG3" s="15">
        <v>56</v>
      </c>
      <c r="BH3" s="15">
        <v>57</v>
      </c>
      <c r="BI3" s="15">
        <v>58</v>
      </c>
      <c r="BJ3" s="15">
        <v>59</v>
      </c>
      <c r="BK3" s="15">
        <v>60</v>
      </c>
      <c r="BL3" s="15">
        <v>61</v>
      </c>
      <c r="BM3" s="15">
        <v>62</v>
      </c>
      <c r="BN3" s="15">
        <v>63</v>
      </c>
      <c r="BO3" s="15">
        <v>1</v>
      </c>
      <c r="BP3" s="15">
        <v>2</v>
      </c>
      <c r="BQ3" s="15">
        <v>3</v>
      </c>
      <c r="BR3" s="15">
        <v>4</v>
      </c>
      <c r="BS3" s="15">
        <v>5</v>
      </c>
      <c r="BT3" s="15">
        <v>6</v>
      </c>
      <c r="BU3" s="15">
        <v>7</v>
      </c>
    </row>
    <row r="4" spans="1:73" ht="45" customHeight="1" x14ac:dyDescent="0.2">
      <c r="A4" s="10" t="s">
        <v>82</v>
      </c>
      <c r="B4" s="8">
        <v>1</v>
      </c>
      <c r="C4" s="11" t="s">
        <v>85</v>
      </c>
      <c r="D4" s="34" t="s">
        <v>131</v>
      </c>
      <c r="E4" s="34" t="s">
        <v>132</v>
      </c>
      <c r="F4" s="34" t="s">
        <v>133</v>
      </c>
      <c r="G4" s="34"/>
      <c r="H4" s="34" t="s">
        <v>134</v>
      </c>
      <c r="I4" s="34" t="s">
        <v>85</v>
      </c>
      <c r="J4" s="34"/>
      <c r="K4" s="34" t="s">
        <v>135</v>
      </c>
      <c r="L4" s="34" t="s">
        <v>136</v>
      </c>
      <c r="M4" s="34" t="s">
        <v>137</v>
      </c>
      <c r="N4" s="34"/>
      <c r="O4" s="34" t="s">
        <v>138</v>
      </c>
      <c r="P4" s="34" t="s">
        <v>139</v>
      </c>
      <c r="Q4" s="34" t="s">
        <v>140</v>
      </c>
      <c r="R4" s="34"/>
      <c r="S4" s="34" t="s">
        <v>141</v>
      </c>
      <c r="T4" s="34" t="s">
        <v>142</v>
      </c>
      <c r="U4" s="34" t="s">
        <v>143</v>
      </c>
      <c r="V4" s="34"/>
      <c r="W4" s="34" t="s">
        <v>144</v>
      </c>
      <c r="X4" s="34" t="s">
        <v>145</v>
      </c>
      <c r="Y4" s="34" t="s">
        <v>146</v>
      </c>
      <c r="Z4" s="34" t="s">
        <v>147</v>
      </c>
      <c r="AA4" s="34" t="s">
        <v>147</v>
      </c>
      <c r="AB4" s="34" t="s">
        <v>148</v>
      </c>
      <c r="AC4" s="34" t="s">
        <v>149</v>
      </c>
      <c r="AD4" s="34" t="s">
        <v>150</v>
      </c>
      <c r="AE4" s="34" t="s">
        <v>151</v>
      </c>
      <c r="AF4" s="34"/>
      <c r="AG4" s="34" t="s">
        <v>152</v>
      </c>
      <c r="AH4" s="34" t="s">
        <v>153</v>
      </c>
      <c r="AI4" s="34" t="s">
        <v>154</v>
      </c>
      <c r="AJ4" s="34" t="s">
        <v>155</v>
      </c>
      <c r="AK4" s="34" t="s">
        <v>156</v>
      </c>
      <c r="AL4" s="34"/>
      <c r="AM4" s="34" t="s">
        <v>157</v>
      </c>
      <c r="AN4" s="34" t="s">
        <v>158</v>
      </c>
      <c r="AO4" s="34" t="s">
        <v>159</v>
      </c>
      <c r="AP4" s="34"/>
      <c r="AQ4" s="34"/>
      <c r="AR4" s="34" t="s">
        <v>160</v>
      </c>
      <c r="AS4" s="34"/>
      <c r="AT4" s="34" t="s">
        <v>161</v>
      </c>
      <c r="AU4" s="34"/>
      <c r="AV4" s="34"/>
      <c r="AW4" s="34"/>
      <c r="AX4" s="34"/>
      <c r="AY4" s="34"/>
      <c r="AZ4" s="34"/>
      <c r="BA4" s="34"/>
      <c r="BB4" s="34"/>
      <c r="BC4" s="34" t="s">
        <v>162</v>
      </c>
      <c r="BD4" s="34"/>
      <c r="BE4" s="34"/>
      <c r="BF4" s="34" t="s">
        <v>165</v>
      </c>
      <c r="BG4" s="34"/>
      <c r="BH4" s="34"/>
      <c r="BI4" s="34"/>
      <c r="BJ4" s="34" t="s">
        <v>166</v>
      </c>
      <c r="BK4" s="34" t="s">
        <v>167</v>
      </c>
      <c r="BL4" s="34" t="s">
        <v>168</v>
      </c>
      <c r="BM4" s="34" t="s">
        <v>169</v>
      </c>
      <c r="BN4" s="34" t="s">
        <v>170</v>
      </c>
      <c r="BO4" s="35" t="s">
        <v>171</v>
      </c>
      <c r="BP4" s="35" t="s">
        <v>172</v>
      </c>
      <c r="BQ4" s="35" t="s">
        <v>173</v>
      </c>
      <c r="BR4" s="35" t="s">
        <v>174</v>
      </c>
      <c r="BS4" s="35"/>
      <c r="BT4" s="35" t="s">
        <v>175</v>
      </c>
      <c r="BU4" s="35"/>
    </row>
    <row r="5" spans="1:73" ht="45" customHeight="1" x14ac:dyDescent="0.2">
      <c r="A5" s="10" t="s">
        <v>75</v>
      </c>
      <c r="B5" s="8">
        <v>1</v>
      </c>
      <c r="C5" s="11" t="s">
        <v>86</v>
      </c>
      <c r="D5" s="34" t="s">
        <v>131</v>
      </c>
      <c r="E5" s="34" t="s">
        <v>132</v>
      </c>
      <c r="F5" s="34" t="s">
        <v>133</v>
      </c>
      <c r="G5" s="34" t="s">
        <v>176</v>
      </c>
      <c r="H5" s="34" t="s">
        <v>177</v>
      </c>
      <c r="I5" s="34" t="s">
        <v>86</v>
      </c>
      <c r="J5" s="34"/>
      <c r="K5" s="34" t="s">
        <v>178</v>
      </c>
      <c r="L5" s="34" t="s">
        <v>179</v>
      </c>
      <c r="M5" s="34" t="s">
        <v>137</v>
      </c>
      <c r="N5" s="34"/>
      <c r="O5" s="34" t="s">
        <v>180</v>
      </c>
      <c r="P5" s="34" t="s">
        <v>180</v>
      </c>
      <c r="Q5" s="34" t="s">
        <v>140</v>
      </c>
      <c r="R5" s="34" t="s">
        <v>181</v>
      </c>
      <c r="S5" s="34" t="s">
        <v>182</v>
      </c>
      <c r="T5" s="34" t="s">
        <v>183</v>
      </c>
      <c r="U5" s="34"/>
      <c r="V5" s="34" t="s">
        <v>184</v>
      </c>
      <c r="W5" s="34" t="s">
        <v>144</v>
      </c>
      <c r="X5" s="34" t="s">
        <v>185</v>
      </c>
      <c r="Y5" s="34" t="s">
        <v>186</v>
      </c>
      <c r="Z5" s="34" t="s">
        <v>187</v>
      </c>
      <c r="AA5" s="34" t="s">
        <v>187</v>
      </c>
      <c r="AB5" s="34" t="s">
        <v>188</v>
      </c>
      <c r="AC5" s="34" t="s">
        <v>188</v>
      </c>
      <c r="AD5" s="34" t="s">
        <v>189</v>
      </c>
      <c r="AE5" s="34" t="s">
        <v>190</v>
      </c>
      <c r="AF5" s="34"/>
      <c r="AG5" s="34" t="s">
        <v>191</v>
      </c>
      <c r="AH5" s="34" t="s">
        <v>192</v>
      </c>
      <c r="AI5" s="34" t="s">
        <v>193</v>
      </c>
      <c r="AJ5" s="34" t="s">
        <v>194</v>
      </c>
      <c r="AK5" s="34" t="s">
        <v>195</v>
      </c>
      <c r="AL5" s="34" t="s">
        <v>196</v>
      </c>
      <c r="AM5" s="34" t="s">
        <v>197</v>
      </c>
      <c r="AN5" s="34" t="s">
        <v>158</v>
      </c>
      <c r="AO5" s="34" t="s">
        <v>198</v>
      </c>
      <c r="AP5" s="34" t="s">
        <v>199</v>
      </c>
      <c r="AQ5" s="34" t="s">
        <v>200</v>
      </c>
      <c r="AR5" s="34" t="s">
        <v>160</v>
      </c>
      <c r="AS5" s="34" t="s">
        <v>161</v>
      </c>
      <c r="AT5" s="34" t="s">
        <v>161</v>
      </c>
      <c r="AU5" s="34" t="s">
        <v>201</v>
      </c>
      <c r="AV5" s="34" t="s">
        <v>202</v>
      </c>
      <c r="AW5" s="34" t="s">
        <v>203</v>
      </c>
      <c r="AX5" s="34" t="s">
        <v>204</v>
      </c>
      <c r="AY5" s="34" t="s">
        <v>205</v>
      </c>
      <c r="AZ5" s="34" t="s">
        <v>206</v>
      </c>
      <c r="BA5" s="34"/>
      <c r="BB5" s="34" t="s">
        <v>207</v>
      </c>
      <c r="BC5" s="34" t="s">
        <v>208</v>
      </c>
      <c r="BD5" s="34" t="s">
        <v>209</v>
      </c>
      <c r="BE5" s="34" t="s">
        <v>210</v>
      </c>
      <c r="BF5" s="34" t="s">
        <v>211</v>
      </c>
      <c r="BG5" s="34" t="s">
        <v>192</v>
      </c>
      <c r="BH5" s="34"/>
      <c r="BI5" s="34" t="s">
        <v>212</v>
      </c>
      <c r="BJ5" s="34"/>
      <c r="BK5" s="34" t="s">
        <v>213</v>
      </c>
      <c r="BL5" s="34" t="s">
        <v>213</v>
      </c>
      <c r="BM5" s="34" t="s">
        <v>214</v>
      </c>
      <c r="BN5" s="34" t="s">
        <v>215</v>
      </c>
      <c r="BO5" s="35" t="s">
        <v>216</v>
      </c>
      <c r="BP5" s="35" t="s">
        <v>217</v>
      </c>
      <c r="BQ5" s="35" t="s">
        <v>218</v>
      </c>
      <c r="BR5" s="35" t="s">
        <v>174</v>
      </c>
      <c r="BS5" s="35" t="s">
        <v>219</v>
      </c>
      <c r="BT5" s="35" t="s">
        <v>220</v>
      </c>
      <c r="BU5" s="35" t="s">
        <v>221</v>
      </c>
    </row>
    <row r="6" spans="1:73" ht="45" customHeight="1" x14ac:dyDescent="0.2">
      <c r="A6" s="10" t="s">
        <v>83</v>
      </c>
      <c r="B6" s="8">
        <v>1</v>
      </c>
      <c r="C6" s="11" t="s">
        <v>87</v>
      </c>
      <c r="D6" s="34" t="s">
        <v>131</v>
      </c>
      <c r="E6" s="34" t="s">
        <v>132</v>
      </c>
      <c r="F6" s="34" t="s">
        <v>133</v>
      </c>
      <c r="G6" s="34"/>
      <c r="H6" s="34" t="s">
        <v>295</v>
      </c>
      <c r="I6" s="34" t="s">
        <v>296</v>
      </c>
      <c r="J6" s="34" t="s">
        <v>224</v>
      </c>
      <c r="K6" s="34" t="s">
        <v>297</v>
      </c>
      <c r="L6" s="34" t="s">
        <v>298</v>
      </c>
      <c r="M6" s="34" t="s">
        <v>137</v>
      </c>
      <c r="N6" s="34"/>
      <c r="O6" s="34" t="s">
        <v>138</v>
      </c>
      <c r="P6" s="34" t="s">
        <v>227</v>
      </c>
      <c r="Q6" s="34" t="s">
        <v>140</v>
      </c>
      <c r="R6" s="34"/>
      <c r="S6" s="34" t="s">
        <v>299</v>
      </c>
      <c r="T6" s="34" t="s">
        <v>300</v>
      </c>
      <c r="U6" s="34" t="s">
        <v>301</v>
      </c>
      <c r="V6" s="34" t="s">
        <v>184</v>
      </c>
      <c r="W6" s="34" t="s">
        <v>144</v>
      </c>
      <c r="X6" s="34" t="s">
        <v>273</v>
      </c>
      <c r="Y6" s="34" t="s">
        <v>232</v>
      </c>
      <c r="Z6" s="34" t="s">
        <v>274</v>
      </c>
      <c r="AA6" s="34" t="s">
        <v>302</v>
      </c>
      <c r="AB6" s="34" t="s">
        <v>303</v>
      </c>
      <c r="AC6" s="34" t="s">
        <v>304</v>
      </c>
      <c r="AD6" s="34" t="s">
        <v>305</v>
      </c>
      <c r="AE6" s="34" t="s">
        <v>306</v>
      </c>
      <c r="AF6" s="34"/>
      <c r="AG6" s="34" t="s">
        <v>307</v>
      </c>
      <c r="AH6" s="34" t="s">
        <v>240</v>
      </c>
      <c r="AI6" s="34" t="s">
        <v>308</v>
      </c>
      <c r="AJ6" s="34" t="s">
        <v>309</v>
      </c>
      <c r="AK6" s="34" t="s">
        <v>282</v>
      </c>
      <c r="AL6" s="34"/>
      <c r="AM6" s="34"/>
      <c r="AN6" s="34" t="s">
        <v>158</v>
      </c>
      <c r="AO6" s="34" t="s">
        <v>198</v>
      </c>
      <c r="AP6" s="34" t="s">
        <v>310</v>
      </c>
      <c r="AQ6" s="34"/>
      <c r="AR6" s="34" t="s">
        <v>160</v>
      </c>
      <c r="AS6" s="34" t="s">
        <v>161</v>
      </c>
      <c r="AT6" s="34" t="s">
        <v>161</v>
      </c>
      <c r="AU6" s="34"/>
      <c r="AV6" s="34" t="s">
        <v>311</v>
      </c>
      <c r="AW6" s="34" t="s">
        <v>250</v>
      </c>
      <c r="AX6" s="34"/>
      <c r="AY6" s="34"/>
      <c r="AZ6" s="34"/>
      <c r="BA6" s="34"/>
      <c r="BB6" s="34" t="s">
        <v>287</v>
      </c>
      <c r="BC6" s="34" t="s">
        <v>255</v>
      </c>
      <c r="BD6" s="34"/>
      <c r="BE6" s="34"/>
      <c r="BF6" s="34" t="s">
        <v>165</v>
      </c>
      <c r="BG6" s="34"/>
      <c r="BH6" s="34" t="s">
        <v>312</v>
      </c>
      <c r="BI6" s="34" t="s">
        <v>313</v>
      </c>
      <c r="BJ6" s="34"/>
      <c r="BK6" s="34" t="s">
        <v>314</v>
      </c>
      <c r="BL6" s="34" t="s">
        <v>314</v>
      </c>
      <c r="BM6" s="34" t="s">
        <v>315</v>
      </c>
      <c r="BN6" s="34" t="s">
        <v>215</v>
      </c>
      <c r="BO6" s="35" t="s">
        <v>316</v>
      </c>
      <c r="BP6" s="35" t="s">
        <v>317</v>
      </c>
      <c r="BQ6" s="35" t="s">
        <v>318</v>
      </c>
      <c r="BR6" s="35" t="s">
        <v>174</v>
      </c>
      <c r="BS6" s="35" t="s">
        <v>219</v>
      </c>
      <c r="BT6" s="35" t="s">
        <v>319</v>
      </c>
      <c r="BU6" s="35"/>
    </row>
    <row r="7" spans="1:73" ht="45" customHeight="1" x14ac:dyDescent="0.2">
      <c r="A7" s="10" t="s">
        <v>83</v>
      </c>
      <c r="B7" s="8">
        <v>2</v>
      </c>
      <c r="C7" s="11" t="s">
        <v>88</v>
      </c>
      <c r="D7" s="34" t="s">
        <v>131</v>
      </c>
      <c r="E7" s="34" t="s">
        <v>132</v>
      </c>
      <c r="F7" s="34" t="s">
        <v>133</v>
      </c>
      <c r="G7" s="34" t="s">
        <v>176</v>
      </c>
      <c r="H7" s="34" t="s">
        <v>267</v>
      </c>
      <c r="I7" s="34" t="s">
        <v>268</v>
      </c>
      <c r="J7" s="34"/>
      <c r="K7" s="34" t="s">
        <v>269</v>
      </c>
      <c r="L7" s="34" t="s">
        <v>270</v>
      </c>
      <c r="M7" s="34" t="s">
        <v>137</v>
      </c>
      <c r="N7" s="34"/>
      <c r="O7" s="34" t="s">
        <v>227</v>
      </c>
      <c r="P7" s="34" t="s">
        <v>227</v>
      </c>
      <c r="Q7" s="34" t="s">
        <v>140</v>
      </c>
      <c r="R7" s="34" t="s">
        <v>271</v>
      </c>
      <c r="S7" s="34" t="s">
        <v>272</v>
      </c>
      <c r="T7" s="34"/>
      <c r="U7" s="34"/>
      <c r="V7" s="34" t="s">
        <v>184</v>
      </c>
      <c r="W7" s="34" t="s">
        <v>144</v>
      </c>
      <c r="X7" s="34" t="s">
        <v>273</v>
      </c>
      <c r="Y7" s="34" t="s">
        <v>232</v>
      </c>
      <c r="Z7" s="34" t="s">
        <v>274</v>
      </c>
      <c r="AA7" s="34" t="s">
        <v>275</v>
      </c>
      <c r="AB7" s="34" t="s">
        <v>276</v>
      </c>
      <c r="AC7" s="34"/>
      <c r="AD7" s="34" t="s">
        <v>277</v>
      </c>
      <c r="AE7" s="34" t="s">
        <v>278</v>
      </c>
      <c r="AF7" s="34"/>
      <c r="AG7" s="34" t="s">
        <v>279</v>
      </c>
      <c r="AH7" s="34" t="s">
        <v>240</v>
      </c>
      <c r="AI7" s="34" t="s">
        <v>280</v>
      </c>
      <c r="AJ7" s="34" t="s">
        <v>281</v>
      </c>
      <c r="AK7" s="34" t="s">
        <v>282</v>
      </c>
      <c r="AL7" s="34" t="s">
        <v>196</v>
      </c>
      <c r="AM7" s="34" t="s">
        <v>157</v>
      </c>
      <c r="AN7" s="34" t="s">
        <v>158</v>
      </c>
      <c r="AO7" s="34" t="s">
        <v>198</v>
      </c>
      <c r="AP7" s="34" t="s">
        <v>283</v>
      </c>
      <c r="AQ7" s="34" t="s">
        <v>224</v>
      </c>
      <c r="AR7" s="34" t="s">
        <v>160</v>
      </c>
      <c r="AS7" s="34" t="s">
        <v>160</v>
      </c>
      <c r="AT7" s="34" t="s">
        <v>161</v>
      </c>
      <c r="AU7" s="34" t="s">
        <v>213</v>
      </c>
      <c r="AV7" s="34" t="s">
        <v>284</v>
      </c>
      <c r="AW7" s="34" t="s">
        <v>285</v>
      </c>
      <c r="AX7" s="34"/>
      <c r="AY7" s="34"/>
      <c r="AZ7" s="34"/>
      <c r="BA7" s="34" t="s">
        <v>286</v>
      </c>
      <c r="BB7" s="34" t="s">
        <v>287</v>
      </c>
      <c r="BC7" s="34"/>
      <c r="BD7" s="34"/>
      <c r="BE7" s="34"/>
      <c r="BF7" s="34" t="s">
        <v>165</v>
      </c>
      <c r="BG7" s="34"/>
      <c r="BH7" s="34"/>
      <c r="BI7" s="34" t="s">
        <v>288</v>
      </c>
      <c r="BJ7" s="34" t="s">
        <v>224</v>
      </c>
      <c r="BK7" s="34" t="s">
        <v>289</v>
      </c>
      <c r="BL7" s="34" t="s">
        <v>290</v>
      </c>
      <c r="BM7" s="34" t="s">
        <v>291</v>
      </c>
      <c r="BN7" s="34" t="s">
        <v>170</v>
      </c>
      <c r="BO7" s="35" t="s">
        <v>292</v>
      </c>
      <c r="BP7" s="35" t="s">
        <v>293</v>
      </c>
      <c r="BQ7" s="35" t="s">
        <v>294</v>
      </c>
      <c r="BR7" s="35" t="s">
        <v>174</v>
      </c>
      <c r="BS7" s="35"/>
      <c r="BT7" s="35" t="s">
        <v>175</v>
      </c>
      <c r="BU7" s="35"/>
    </row>
    <row r="8" spans="1:73" ht="45" customHeight="1" x14ac:dyDescent="0.2">
      <c r="A8" s="10" t="s">
        <v>83</v>
      </c>
      <c r="B8" s="8">
        <v>3</v>
      </c>
      <c r="C8" s="11" t="s">
        <v>89</v>
      </c>
      <c r="D8" s="34" t="s">
        <v>131</v>
      </c>
      <c r="E8" s="34" t="s">
        <v>132</v>
      </c>
      <c r="F8" s="34" t="s">
        <v>133</v>
      </c>
      <c r="G8" s="34" t="s">
        <v>176</v>
      </c>
      <c r="H8" s="34" t="s">
        <v>320</v>
      </c>
      <c r="I8" s="34" t="s">
        <v>321</v>
      </c>
      <c r="J8" s="34" t="s">
        <v>224</v>
      </c>
      <c r="K8" s="34" t="s">
        <v>288</v>
      </c>
      <c r="L8" s="34" t="s">
        <v>322</v>
      </c>
      <c r="M8" s="34" t="s">
        <v>137</v>
      </c>
      <c r="N8" s="34"/>
      <c r="O8" s="34" t="s">
        <v>138</v>
      </c>
      <c r="P8" s="34" t="s">
        <v>227</v>
      </c>
      <c r="Q8" s="34" t="s">
        <v>140</v>
      </c>
      <c r="R8" s="34" t="s">
        <v>323</v>
      </c>
      <c r="S8" s="34" t="s">
        <v>324</v>
      </c>
      <c r="T8" s="34" t="s">
        <v>224</v>
      </c>
      <c r="U8" s="34" t="s">
        <v>224</v>
      </c>
      <c r="V8" s="34" t="s">
        <v>184</v>
      </c>
      <c r="W8" s="34" t="s">
        <v>144</v>
      </c>
      <c r="X8" s="34" t="s">
        <v>325</v>
      </c>
      <c r="Y8" s="34" t="s">
        <v>232</v>
      </c>
      <c r="Z8" s="34" t="s">
        <v>326</v>
      </c>
      <c r="AA8" s="34" t="s">
        <v>327</v>
      </c>
      <c r="AB8" s="34" t="s">
        <v>328</v>
      </c>
      <c r="AC8" s="34" t="s">
        <v>224</v>
      </c>
      <c r="AD8" s="34" t="s">
        <v>329</v>
      </c>
      <c r="AE8" s="34" t="s">
        <v>330</v>
      </c>
      <c r="AF8" s="34" t="s">
        <v>224</v>
      </c>
      <c r="AG8" s="34" t="s">
        <v>331</v>
      </c>
      <c r="AH8" s="34" t="s">
        <v>240</v>
      </c>
      <c r="AI8" s="34" t="s">
        <v>332</v>
      </c>
      <c r="AJ8" s="34" t="s">
        <v>333</v>
      </c>
      <c r="AK8" s="34" t="s">
        <v>334</v>
      </c>
      <c r="AL8" s="34" t="s">
        <v>196</v>
      </c>
      <c r="AM8" s="34" t="s">
        <v>335</v>
      </c>
      <c r="AN8" s="34" t="s">
        <v>158</v>
      </c>
      <c r="AO8" s="34" t="s">
        <v>198</v>
      </c>
      <c r="AP8" s="34" t="s">
        <v>336</v>
      </c>
      <c r="AQ8" s="34" t="s">
        <v>337</v>
      </c>
      <c r="AR8" s="34" t="s">
        <v>160</v>
      </c>
      <c r="AS8" s="34" t="s">
        <v>160</v>
      </c>
      <c r="AT8" s="34" t="s">
        <v>161</v>
      </c>
      <c r="AU8" s="34" t="s">
        <v>284</v>
      </c>
      <c r="AV8" s="34" t="s">
        <v>284</v>
      </c>
      <c r="AW8" s="34" t="s">
        <v>338</v>
      </c>
      <c r="AX8" s="34" t="s">
        <v>339</v>
      </c>
      <c r="AY8" s="34" t="s">
        <v>340</v>
      </c>
      <c r="AZ8" s="34" t="s">
        <v>341</v>
      </c>
      <c r="BA8" s="34"/>
      <c r="BB8" s="34" t="s">
        <v>342</v>
      </c>
      <c r="BC8" s="34" t="s">
        <v>256</v>
      </c>
      <c r="BD8" s="34" t="s">
        <v>209</v>
      </c>
      <c r="BE8" s="34" t="s">
        <v>343</v>
      </c>
      <c r="BF8" s="34" t="s">
        <v>211</v>
      </c>
      <c r="BG8" s="34" t="s">
        <v>240</v>
      </c>
      <c r="BH8" s="34" t="s">
        <v>344</v>
      </c>
      <c r="BI8" s="34" t="s">
        <v>225</v>
      </c>
      <c r="BJ8" s="34" t="s">
        <v>345</v>
      </c>
      <c r="BK8" s="34" t="s">
        <v>297</v>
      </c>
      <c r="BL8" s="34" t="s">
        <v>297</v>
      </c>
      <c r="BM8" s="34" t="s">
        <v>346</v>
      </c>
      <c r="BN8" s="34" t="s">
        <v>170</v>
      </c>
      <c r="BO8" s="35" t="s">
        <v>292</v>
      </c>
      <c r="BP8" s="35" t="s">
        <v>347</v>
      </c>
      <c r="BQ8" s="35" t="s">
        <v>348</v>
      </c>
      <c r="BR8" s="35" t="s">
        <v>174</v>
      </c>
      <c r="BS8" s="35" t="s">
        <v>219</v>
      </c>
      <c r="BT8" s="35" t="s">
        <v>349</v>
      </c>
      <c r="BU8" s="35"/>
    </row>
    <row r="9" spans="1:73" ht="45" customHeight="1" x14ac:dyDescent="0.2">
      <c r="A9" s="10" t="s">
        <v>83</v>
      </c>
      <c r="B9" s="8">
        <v>4</v>
      </c>
      <c r="C9" s="11" t="s">
        <v>90</v>
      </c>
      <c r="D9" s="34" t="s">
        <v>131</v>
      </c>
      <c r="E9" s="34" t="s">
        <v>132</v>
      </c>
      <c r="F9" s="34" t="s">
        <v>133</v>
      </c>
      <c r="G9" s="34" t="s">
        <v>176</v>
      </c>
      <c r="H9" s="34" t="s">
        <v>222</v>
      </c>
      <c r="I9" s="34" t="s">
        <v>223</v>
      </c>
      <c r="J9" s="34" t="s">
        <v>224</v>
      </c>
      <c r="K9" s="34" t="s">
        <v>225</v>
      </c>
      <c r="L9" s="34" t="s">
        <v>226</v>
      </c>
      <c r="M9" s="34" t="s">
        <v>137</v>
      </c>
      <c r="N9" s="34"/>
      <c r="O9" s="34" t="s">
        <v>138</v>
      </c>
      <c r="P9" s="34" t="s">
        <v>227</v>
      </c>
      <c r="Q9" s="34" t="s">
        <v>140</v>
      </c>
      <c r="R9" s="34" t="s">
        <v>228</v>
      </c>
      <c r="S9" s="34" t="s">
        <v>229</v>
      </c>
      <c r="T9" s="34" t="s">
        <v>224</v>
      </c>
      <c r="U9" s="34" t="s">
        <v>224</v>
      </c>
      <c r="V9" s="34" t="s">
        <v>230</v>
      </c>
      <c r="W9" s="34" t="s">
        <v>144</v>
      </c>
      <c r="X9" s="34" t="s">
        <v>231</v>
      </c>
      <c r="Y9" s="34" t="s">
        <v>232</v>
      </c>
      <c r="Z9" s="34" t="s">
        <v>233</v>
      </c>
      <c r="AA9" s="34" t="s">
        <v>234</v>
      </c>
      <c r="AB9" s="34" t="s">
        <v>235</v>
      </c>
      <c r="AC9" s="34" t="s">
        <v>236</v>
      </c>
      <c r="AD9" s="34" t="s">
        <v>237</v>
      </c>
      <c r="AE9" s="34" t="s">
        <v>238</v>
      </c>
      <c r="AF9" s="34" t="s">
        <v>224</v>
      </c>
      <c r="AG9" s="34" t="s">
        <v>239</v>
      </c>
      <c r="AH9" s="34" t="s">
        <v>240</v>
      </c>
      <c r="AI9" s="34" t="s">
        <v>241</v>
      </c>
      <c r="AJ9" s="34" t="s">
        <v>242</v>
      </c>
      <c r="AK9" s="34" t="s">
        <v>243</v>
      </c>
      <c r="AL9" s="34" t="s">
        <v>244</v>
      </c>
      <c r="AM9" s="34" t="s">
        <v>245</v>
      </c>
      <c r="AN9" s="34" t="s">
        <v>158</v>
      </c>
      <c r="AO9" s="34" t="s">
        <v>159</v>
      </c>
      <c r="AP9" s="34" t="s">
        <v>246</v>
      </c>
      <c r="AQ9" s="34" t="s">
        <v>247</v>
      </c>
      <c r="AR9" s="34" t="s">
        <v>160</v>
      </c>
      <c r="AS9" s="34" t="s">
        <v>160</v>
      </c>
      <c r="AT9" s="34" t="s">
        <v>161</v>
      </c>
      <c r="AU9" s="34" t="s">
        <v>248</v>
      </c>
      <c r="AV9" s="34" t="s">
        <v>249</v>
      </c>
      <c r="AW9" s="34" t="s">
        <v>250</v>
      </c>
      <c r="AX9" s="34" t="s">
        <v>251</v>
      </c>
      <c r="AY9" s="34" t="s">
        <v>252</v>
      </c>
      <c r="AZ9" s="34" t="s">
        <v>253</v>
      </c>
      <c r="BA9" s="34"/>
      <c r="BB9" s="34" t="s">
        <v>254</v>
      </c>
      <c r="BC9" s="34" t="s">
        <v>255</v>
      </c>
      <c r="BD9" s="34" t="s">
        <v>256</v>
      </c>
      <c r="BE9" s="34" t="s">
        <v>257</v>
      </c>
      <c r="BF9" s="34" t="s">
        <v>165</v>
      </c>
      <c r="BG9" s="34" t="s">
        <v>240</v>
      </c>
      <c r="BH9" s="34" t="s">
        <v>258</v>
      </c>
      <c r="BI9" s="34" t="s">
        <v>259</v>
      </c>
      <c r="BJ9" s="34" t="s">
        <v>224</v>
      </c>
      <c r="BK9" s="34" t="s">
        <v>258</v>
      </c>
      <c r="BL9" s="34" t="s">
        <v>260</v>
      </c>
      <c r="BM9" s="34" t="s">
        <v>261</v>
      </c>
      <c r="BN9" s="34" t="s">
        <v>262</v>
      </c>
      <c r="BO9" s="35" t="s">
        <v>263</v>
      </c>
      <c r="BP9" s="35" t="s">
        <v>264</v>
      </c>
      <c r="BQ9" s="35" t="s">
        <v>265</v>
      </c>
      <c r="BR9" s="35" t="s">
        <v>174</v>
      </c>
      <c r="BS9" s="35" t="s">
        <v>219</v>
      </c>
      <c r="BT9" s="35" t="s">
        <v>266</v>
      </c>
      <c r="BU9" s="35"/>
    </row>
    <row r="10" spans="1:73" ht="45" customHeight="1" x14ac:dyDescent="0.2">
      <c r="A10" s="10" t="s">
        <v>77</v>
      </c>
      <c r="B10" s="8">
        <v>1</v>
      </c>
      <c r="C10" s="11" t="s">
        <v>91</v>
      </c>
      <c r="D10" s="34" t="s">
        <v>131</v>
      </c>
      <c r="E10" s="34" t="s">
        <v>350</v>
      </c>
      <c r="F10" s="34" t="s">
        <v>133</v>
      </c>
      <c r="G10" s="34"/>
      <c r="H10" s="34" t="s">
        <v>351</v>
      </c>
      <c r="I10" s="34" t="s">
        <v>91</v>
      </c>
      <c r="J10" s="34"/>
      <c r="K10" s="34" t="s">
        <v>259</v>
      </c>
      <c r="L10" s="34" t="s">
        <v>352</v>
      </c>
      <c r="M10" s="34" t="s">
        <v>137</v>
      </c>
      <c r="N10" s="34"/>
      <c r="O10" s="34" t="s">
        <v>353</v>
      </c>
      <c r="P10" s="34" t="s">
        <v>353</v>
      </c>
      <c r="Q10" s="34" t="s">
        <v>140</v>
      </c>
      <c r="R10" s="34"/>
      <c r="S10" s="34" t="s">
        <v>354</v>
      </c>
      <c r="T10" s="34" t="s">
        <v>355</v>
      </c>
      <c r="U10" s="34" t="s">
        <v>356</v>
      </c>
      <c r="V10" s="34"/>
      <c r="W10" s="34" t="s">
        <v>144</v>
      </c>
      <c r="X10" s="34" t="s">
        <v>357</v>
      </c>
      <c r="Y10" s="34" t="s">
        <v>358</v>
      </c>
      <c r="Z10" s="34" t="s">
        <v>359</v>
      </c>
      <c r="AA10" s="34" t="s">
        <v>359</v>
      </c>
      <c r="AB10" s="34" t="s">
        <v>360</v>
      </c>
      <c r="AC10" s="34" t="s">
        <v>360</v>
      </c>
      <c r="AD10" s="34" t="s">
        <v>361</v>
      </c>
      <c r="AE10" s="34" t="s">
        <v>362</v>
      </c>
      <c r="AF10" s="34"/>
      <c r="AG10" s="34" t="s">
        <v>363</v>
      </c>
      <c r="AH10" s="34" t="s">
        <v>364</v>
      </c>
      <c r="AI10" s="34" t="s">
        <v>365</v>
      </c>
      <c r="AJ10" s="34" t="s">
        <v>366</v>
      </c>
      <c r="AK10" s="34" t="s">
        <v>367</v>
      </c>
      <c r="AL10" s="34"/>
      <c r="AM10" s="34" t="s">
        <v>245</v>
      </c>
      <c r="AN10" s="34" t="s">
        <v>158</v>
      </c>
      <c r="AO10" s="34" t="s">
        <v>198</v>
      </c>
      <c r="AP10" s="34" t="s">
        <v>368</v>
      </c>
      <c r="AQ10" s="34"/>
      <c r="AR10" s="34" t="s">
        <v>160</v>
      </c>
      <c r="AS10" s="34" t="s">
        <v>161</v>
      </c>
      <c r="AT10" s="34" t="s">
        <v>161</v>
      </c>
      <c r="AU10" s="34" t="s">
        <v>369</v>
      </c>
      <c r="AV10" s="34" t="s">
        <v>370</v>
      </c>
      <c r="AW10" s="34" t="s">
        <v>371</v>
      </c>
      <c r="AX10" s="34"/>
      <c r="AY10" s="34"/>
      <c r="AZ10" s="34"/>
      <c r="BA10" s="34"/>
      <c r="BB10" s="34" t="s">
        <v>372</v>
      </c>
      <c r="BC10" s="34" t="s">
        <v>373</v>
      </c>
      <c r="BD10" s="34" t="s">
        <v>374</v>
      </c>
      <c r="BE10" s="34" t="s">
        <v>375</v>
      </c>
      <c r="BF10" s="34" t="s">
        <v>165</v>
      </c>
      <c r="BG10" s="34" t="s">
        <v>364</v>
      </c>
      <c r="BH10" s="34"/>
      <c r="BI10" s="34" t="s">
        <v>269</v>
      </c>
      <c r="BJ10" s="34"/>
      <c r="BK10" s="34" t="s">
        <v>376</v>
      </c>
      <c r="BL10" s="34"/>
      <c r="BM10" s="34"/>
      <c r="BN10" s="34"/>
      <c r="BO10" s="35" t="s">
        <v>377</v>
      </c>
      <c r="BP10" s="35" t="s">
        <v>378</v>
      </c>
      <c r="BQ10" s="35" t="s">
        <v>379</v>
      </c>
      <c r="BR10" s="35" t="s">
        <v>174</v>
      </c>
      <c r="BS10" s="35" t="s">
        <v>380</v>
      </c>
      <c r="BT10" s="35" t="s">
        <v>381</v>
      </c>
      <c r="BU10" s="35" t="s">
        <v>382</v>
      </c>
    </row>
    <row r="11" spans="1:73" ht="45" customHeight="1" x14ac:dyDescent="0.2">
      <c r="A11" s="10" t="s">
        <v>78</v>
      </c>
      <c r="B11" s="8">
        <v>1</v>
      </c>
      <c r="C11" s="11" t="s">
        <v>92</v>
      </c>
      <c r="D11" s="34" t="s">
        <v>131</v>
      </c>
      <c r="E11" s="34" t="s">
        <v>132</v>
      </c>
      <c r="F11" s="34" t="s">
        <v>133</v>
      </c>
      <c r="G11" s="34" t="s">
        <v>176</v>
      </c>
      <c r="H11" s="34" t="s">
        <v>383</v>
      </c>
      <c r="I11" s="34" t="s">
        <v>92</v>
      </c>
      <c r="J11" s="34" t="s">
        <v>224</v>
      </c>
      <c r="K11" s="34" t="s">
        <v>384</v>
      </c>
      <c r="L11" s="34" t="s">
        <v>385</v>
      </c>
      <c r="M11" s="34" t="s">
        <v>137</v>
      </c>
      <c r="N11" s="34"/>
      <c r="O11" s="34" t="s">
        <v>138</v>
      </c>
      <c r="P11" s="34" t="s">
        <v>386</v>
      </c>
      <c r="Q11" s="34" t="s">
        <v>140</v>
      </c>
      <c r="R11" s="34" t="s">
        <v>387</v>
      </c>
      <c r="S11" s="34" t="s">
        <v>388</v>
      </c>
      <c r="T11" s="34" t="s">
        <v>389</v>
      </c>
      <c r="U11" s="34" t="s">
        <v>224</v>
      </c>
      <c r="V11" s="34" t="s">
        <v>390</v>
      </c>
      <c r="W11" s="34" t="s">
        <v>144</v>
      </c>
      <c r="X11" s="34" t="s">
        <v>391</v>
      </c>
      <c r="Y11" s="34" t="s">
        <v>392</v>
      </c>
      <c r="Z11" s="34" t="s">
        <v>393</v>
      </c>
      <c r="AA11" s="34" t="s">
        <v>394</v>
      </c>
      <c r="AB11" s="34" t="s">
        <v>395</v>
      </c>
      <c r="AC11" s="34" t="s">
        <v>396</v>
      </c>
      <c r="AD11" s="34" t="s">
        <v>397</v>
      </c>
      <c r="AE11" s="34" t="s">
        <v>398</v>
      </c>
      <c r="AF11" s="34" t="s">
        <v>399</v>
      </c>
      <c r="AG11" s="34" t="s">
        <v>400</v>
      </c>
      <c r="AH11" s="34" t="s">
        <v>401</v>
      </c>
      <c r="AI11" s="34" t="s">
        <v>402</v>
      </c>
      <c r="AJ11" s="34" t="s">
        <v>403</v>
      </c>
      <c r="AK11" s="34" t="s">
        <v>404</v>
      </c>
      <c r="AL11" s="34" t="s">
        <v>196</v>
      </c>
      <c r="AM11" s="34" t="s">
        <v>335</v>
      </c>
      <c r="AN11" s="34" t="s">
        <v>158</v>
      </c>
      <c r="AO11" s="34" t="s">
        <v>159</v>
      </c>
      <c r="AP11" s="34" t="s">
        <v>405</v>
      </c>
      <c r="AQ11" s="34" t="s">
        <v>224</v>
      </c>
      <c r="AR11" s="34" t="s">
        <v>160</v>
      </c>
      <c r="AS11" s="34" t="s">
        <v>161</v>
      </c>
      <c r="AT11" s="34" t="s">
        <v>161</v>
      </c>
      <c r="AU11" s="34" t="s">
        <v>406</v>
      </c>
      <c r="AV11" s="34" t="s">
        <v>407</v>
      </c>
      <c r="AW11" s="34" t="s">
        <v>408</v>
      </c>
      <c r="AX11" s="34" t="s">
        <v>409</v>
      </c>
      <c r="AY11" s="34" t="s">
        <v>410</v>
      </c>
      <c r="AZ11" s="34" t="s">
        <v>411</v>
      </c>
      <c r="BA11" s="34"/>
      <c r="BB11" s="34" t="s">
        <v>412</v>
      </c>
      <c r="BC11" s="34" t="s">
        <v>209</v>
      </c>
      <c r="BD11" s="34" t="s">
        <v>413</v>
      </c>
      <c r="BE11" s="34" t="s">
        <v>414</v>
      </c>
      <c r="BF11" s="34" t="s">
        <v>211</v>
      </c>
      <c r="BG11" s="34" t="s">
        <v>401</v>
      </c>
      <c r="BH11" s="34" t="s">
        <v>415</v>
      </c>
      <c r="BI11" s="34" t="s">
        <v>416</v>
      </c>
      <c r="BJ11" s="34" t="s">
        <v>160</v>
      </c>
      <c r="BK11" s="34" t="s">
        <v>178</v>
      </c>
      <c r="BL11" s="34" t="s">
        <v>178</v>
      </c>
      <c r="BM11" s="34" t="s">
        <v>417</v>
      </c>
      <c r="BN11" s="34"/>
      <c r="BO11" s="2"/>
      <c r="BP11" s="2"/>
      <c r="BQ11" s="2"/>
      <c r="BR11" s="2"/>
      <c r="BS11" s="2"/>
      <c r="BT11" s="2"/>
      <c r="BU11" s="2"/>
    </row>
    <row r="12" spans="1:73" ht="45" customHeight="1" x14ac:dyDescent="0.2">
      <c r="A12" s="10" t="s">
        <v>76</v>
      </c>
      <c r="B12" s="8">
        <v>1</v>
      </c>
      <c r="C12" s="11" t="s">
        <v>93</v>
      </c>
      <c r="D12" s="34" t="s">
        <v>131</v>
      </c>
      <c r="E12" s="34" t="s">
        <v>132</v>
      </c>
      <c r="F12" s="34" t="s">
        <v>133</v>
      </c>
      <c r="G12" s="34" t="s">
        <v>176</v>
      </c>
      <c r="H12" s="34" t="s">
        <v>418</v>
      </c>
      <c r="I12" s="34" t="s">
        <v>419</v>
      </c>
      <c r="J12" s="34" t="s">
        <v>224</v>
      </c>
      <c r="K12" s="34" t="s">
        <v>420</v>
      </c>
      <c r="L12" s="34" t="s">
        <v>421</v>
      </c>
      <c r="M12" s="34" t="s">
        <v>137</v>
      </c>
      <c r="N12" s="34"/>
      <c r="O12" s="34" t="s">
        <v>138</v>
      </c>
      <c r="P12" s="34" t="s">
        <v>422</v>
      </c>
      <c r="Q12" s="34" t="s">
        <v>140</v>
      </c>
      <c r="R12" s="34" t="s">
        <v>423</v>
      </c>
      <c r="S12" s="34" t="s">
        <v>424</v>
      </c>
      <c r="T12" s="34" t="s">
        <v>425</v>
      </c>
      <c r="U12" s="34" t="s">
        <v>426</v>
      </c>
      <c r="V12" s="34" t="s">
        <v>230</v>
      </c>
      <c r="W12" s="34" t="s">
        <v>144</v>
      </c>
      <c r="X12" s="34" t="s">
        <v>427</v>
      </c>
      <c r="Y12" s="34" t="s">
        <v>428</v>
      </c>
      <c r="Z12" s="34" t="s">
        <v>429</v>
      </c>
      <c r="AA12" s="34" t="s">
        <v>429</v>
      </c>
      <c r="AB12" s="34" t="s">
        <v>430</v>
      </c>
      <c r="AC12" s="34" t="s">
        <v>431</v>
      </c>
      <c r="AD12" s="34" t="s">
        <v>432</v>
      </c>
      <c r="AE12" s="34" t="s">
        <v>433</v>
      </c>
      <c r="AF12" s="34" t="s">
        <v>434</v>
      </c>
      <c r="AG12" s="34" t="s">
        <v>435</v>
      </c>
      <c r="AH12" s="34" t="s">
        <v>436</v>
      </c>
      <c r="AI12" s="34" t="s">
        <v>437</v>
      </c>
      <c r="AJ12" s="34" t="s">
        <v>438</v>
      </c>
      <c r="AK12" s="34" t="s">
        <v>439</v>
      </c>
      <c r="AL12" s="34" t="s">
        <v>196</v>
      </c>
      <c r="AM12" s="34" t="s">
        <v>335</v>
      </c>
      <c r="AN12" s="34" t="s">
        <v>158</v>
      </c>
      <c r="AO12" s="34" t="s">
        <v>198</v>
      </c>
      <c r="AP12" s="34" t="s">
        <v>440</v>
      </c>
      <c r="AQ12" s="34" t="s">
        <v>224</v>
      </c>
      <c r="AR12" s="34" t="s">
        <v>160</v>
      </c>
      <c r="AS12" s="34" t="s">
        <v>161</v>
      </c>
      <c r="AT12" s="34" t="s">
        <v>161</v>
      </c>
      <c r="AU12" s="34"/>
      <c r="AV12" s="34"/>
      <c r="AW12" s="34" t="s">
        <v>441</v>
      </c>
      <c r="AX12" s="34" t="s">
        <v>409</v>
      </c>
      <c r="AY12" s="34" t="s">
        <v>442</v>
      </c>
      <c r="AZ12" s="34" t="s">
        <v>443</v>
      </c>
      <c r="BA12" s="34"/>
      <c r="BB12" s="34" t="s">
        <v>444</v>
      </c>
      <c r="BC12" s="34" t="s">
        <v>209</v>
      </c>
      <c r="BD12" s="34"/>
      <c r="BE12" s="34" t="s">
        <v>445</v>
      </c>
      <c r="BF12" s="34" t="s">
        <v>211</v>
      </c>
      <c r="BG12" s="34" t="s">
        <v>436</v>
      </c>
      <c r="BH12" s="34" t="s">
        <v>224</v>
      </c>
      <c r="BI12" s="34" t="s">
        <v>167</v>
      </c>
      <c r="BJ12" s="34" t="s">
        <v>224</v>
      </c>
      <c r="BK12" s="34" t="s">
        <v>167</v>
      </c>
      <c r="BL12" s="34" t="s">
        <v>167</v>
      </c>
      <c r="BM12" s="34" t="s">
        <v>446</v>
      </c>
      <c r="BN12" s="34" t="s">
        <v>262</v>
      </c>
      <c r="BO12" s="35" t="s">
        <v>447</v>
      </c>
      <c r="BP12" s="35" t="s">
        <v>437</v>
      </c>
      <c r="BQ12" s="35" t="s">
        <v>448</v>
      </c>
      <c r="BR12" s="35" t="s">
        <v>174</v>
      </c>
      <c r="BS12" s="35" t="s">
        <v>219</v>
      </c>
      <c r="BT12" s="35" t="s">
        <v>449</v>
      </c>
      <c r="BU12" s="35" t="s">
        <v>450</v>
      </c>
    </row>
    <row r="13" spans="1:73" ht="45" customHeight="1" x14ac:dyDescent="0.2">
      <c r="A13" s="10" t="s">
        <v>62</v>
      </c>
      <c r="B13" s="8">
        <v>1</v>
      </c>
      <c r="C13" s="11" t="s">
        <v>94</v>
      </c>
      <c r="D13" s="34" t="s">
        <v>131</v>
      </c>
      <c r="E13" s="34" t="s">
        <v>132</v>
      </c>
      <c r="F13" s="34" t="s">
        <v>133</v>
      </c>
      <c r="G13" s="34" t="s">
        <v>176</v>
      </c>
      <c r="H13" s="34" t="s">
        <v>106</v>
      </c>
      <c r="I13" s="34" t="s">
        <v>94</v>
      </c>
      <c r="J13" s="34"/>
      <c r="K13" s="34" t="s">
        <v>313</v>
      </c>
      <c r="L13" s="34" t="s">
        <v>451</v>
      </c>
      <c r="M13" s="34" t="s">
        <v>137</v>
      </c>
      <c r="N13" s="34"/>
      <c r="O13" s="34" t="s">
        <v>452</v>
      </c>
      <c r="P13" s="34" t="s">
        <v>452</v>
      </c>
      <c r="Q13" s="34" t="s">
        <v>140</v>
      </c>
      <c r="R13" s="34"/>
      <c r="S13" s="34" t="s">
        <v>453</v>
      </c>
      <c r="T13" s="34" t="s">
        <v>454</v>
      </c>
      <c r="U13" s="34" t="s">
        <v>455</v>
      </c>
      <c r="V13" s="34" t="s">
        <v>456</v>
      </c>
      <c r="W13" s="34" t="s">
        <v>144</v>
      </c>
      <c r="X13" s="34" t="s">
        <v>457</v>
      </c>
      <c r="Y13" s="34" t="s">
        <v>458</v>
      </c>
      <c r="Z13" s="34" t="s">
        <v>459</v>
      </c>
      <c r="AA13" s="34" t="s">
        <v>459</v>
      </c>
      <c r="AB13" s="34" t="s">
        <v>460</v>
      </c>
      <c r="AC13" s="34" t="s">
        <v>461</v>
      </c>
      <c r="AD13" s="34" t="s">
        <v>462</v>
      </c>
      <c r="AE13" s="34" t="s">
        <v>463</v>
      </c>
      <c r="AF13" s="34"/>
      <c r="AG13" s="34" t="s">
        <v>464</v>
      </c>
      <c r="AH13" s="34" t="s">
        <v>465</v>
      </c>
      <c r="AI13" s="34" t="s">
        <v>466</v>
      </c>
      <c r="AJ13" s="34" t="s">
        <v>467</v>
      </c>
      <c r="AK13" s="34" t="s">
        <v>468</v>
      </c>
      <c r="AL13" s="34" t="s">
        <v>196</v>
      </c>
      <c r="AM13" s="34" t="s">
        <v>335</v>
      </c>
      <c r="AN13" s="34" t="s">
        <v>158</v>
      </c>
      <c r="AO13" s="34" t="s">
        <v>198</v>
      </c>
      <c r="AP13" s="34" t="s">
        <v>469</v>
      </c>
      <c r="AQ13" s="34" t="s">
        <v>470</v>
      </c>
      <c r="AR13" s="34" t="s">
        <v>160</v>
      </c>
      <c r="AS13" s="34" t="s">
        <v>161</v>
      </c>
      <c r="AT13" s="34" t="s">
        <v>161</v>
      </c>
      <c r="AU13" s="34" t="s">
        <v>471</v>
      </c>
      <c r="AV13" s="34" t="s">
        <v>471</v>
      </c>
      <c r="AW13" s="34" t="s">
        <v>472</v>
      </c>
      <c r="AX13" s="34" t="s">
        <v>473</v>
      </c>
      <c r="AY13" s="34" t="s">
        <v>474</v>
      </c>
      <c r="AZ13" s="34" t="s">
        <v>475</v>
      </c>
      <c r="BA13" s="34"/>
      <c r="BB13" s="34" t="s">
        <v>287</v>
      </c>
      <c r="BC13" s="34" t="s">
        <v>476</v>
      </c>
      <c r="BD13" s="34" t="s">
        <v>209</v>
      </c>
      <c r="BE13" s="34"/>
      <c r="BF13" s="34" t="s">
        <v>211</v>
      </c>
      <c r="BG13" s="34"/>
      <c r="BH13" s="34" t="s">
        <v>477</v>
      </c>
      <c r="BI13" s="34" t="s">
        <v>478</v>
      </c>
      <c r="BJ13" s="34" t="s">
        <v>479</v>
      </c>
      <c r="BK13" s="34" t="s">
        <v>167</v>
      </c>
      <c r="BL13" s="34" t="s">
        <v>167</v>
      </c>
      <c r="BM13" s="34" t="s">
        <v>446</v>
      </c>
      <c r="BN13" s="34" t="s">
        <v>480</v>
      </c>
      <c r="BO13" s="35" t="s">
        <v>481</v>
      </c>
      <c r="BP13" s="35" t="s">
        <v>482</v>
      </c>
      <c r="BQ13" s="35" t="s">
        <v>483</v>
      </c>
      <c r="BR13" s="35" t="s">
        <v>174</v>
      </c>
      <c r="BS13" s="35" t="s">
        <v>484</v>
      </c>
      <c r="BT13" s="35" t="s">
        <v>485</v>
      </c>
      <c r="BU13" s="35" t="s">
        <v>486</v>
      </c>
    </row>
    <row r="14" spans="1:73" ht="45" customHeight="1" x14ac:dyDescent="0.2">
      <c r="A14" s="10" t="s">
        <v>63</v>
      </c>
      <c r="B14" s="8">
        <v>1</v>
      </c>
      <c r="C14" s="11" t="s">
        <v>95</v>
      </c>
      <c r="D14" s="34" t="s">
        <v>131</v>
      </c>
      <c r="E14" s="34" t="s">
        <v>132</v>
      </c>
      <c r="F14" s="34" t="s">
        <v>133</v>
      </c>
      <c r="G14" s="34" t="s">
        <v>176</v>
      </c>
      <c r="H14" s="34" t="s">
        <v>383</v>
      </c>
      <c r="I14" s="34" t="s">
        <v>487</v>
      </c>
      <c r="J14" s="34" t="s">
        <v>224</v>
      </c>
      <c r="K14" s="34" t="s">
        <v>488</v>
      </c>
      <c r="L14" s="34" t="s">
        <v>489</v>
      </c>
      <c r="M14" s="34" t="s">
        <v>137</v>
      </c>
      <c r="N14" s="34"/>
      <c r="O14" s="34" t="s">
        <v>490</v>
      </c>
      <c r="P14" s="34" t="s">
        <v>490</v>
      </c>
      <c r="Q14" s="34" t="s">
        <v>140</v>
      </c>
      <c r="R14" s="34" t="s">
        <v>491</v>
      </c>
      <c r="S14" s="34" t="s">
        <v>492</v>
      </c>
      <c r="T14" s="34" t="s">
        <v>493</v>
      </c>
      <c r="U14" s="34" t="s">
        <v>160</v>
      </c>
      <c r="V14" s="34" t="s">
        <v>456</v>
      </c>
      <c r="W14" s="34" t="s">
        <v>144</v>
      </c>
      <c r="X14" s="34" t="s">
        <v>494</v>
      </c>
      <c r="Y14" s="34" t="s">
        <v>495</v>
      </c>
      <c r="Z14" s="34" t="s">
        <v>496</v>
      </c>
      <c r="AA14" s="34" t="s">
        <v>496</v>
      </c>
      <c r="AB14" s="34" t="s">
        <v>497</v>
      </c>
      <c r="AC14" s="34" t="s">
        <v>224</v>
      </c>
      <c r="AD14" s="34" t="s">
        <v>498</v>
      </c>
      <c r="AE14" s="34" t="s">
        <v>499</v>
      </c>
      <c r="AF14" s="34" t="s">
        <v>160</v>
      </c>
      <c r="AG14" s="34" t="s">
        <v>500</v>
      </c>
      <c r="AH14" s="34" t="s">
        <v>501</v>
      </c>
      <c r="AI14" s="34" t="s">
        <v>502</v>
      </c>
      <c r="AJ14" s="34" t="s">
        <v>503</v>
      </c>
      <c r="AK14" s="34" t="s">
        <v>504</v>
      </c>
      <c r="AL14" s="34" t="s">
        <v>196</v>
      </c>
      <c r="AM14" s="34" t="s">
        <v>335</v>
      </c>
      <c r="AN14" s="34" t="s">
        <v>158</v>
      </c>
      <c r="AO14" s="34" t="s">
        <v>505</v>
      </c>
      <c r="AP14" s="34"/>
      <c r="AQ14" s="34" t="s">
        <v>160</v>
      </c>
      <c r="AR14" s="34" t="s">
        <v>160</v>
      </c>
      <c r="AS14" s="34" t="s">
        <v>160</v>
      </c>
      <c r="AT14" s="34" t="s">
        <v>161</v>
      </c>
      <c r="AU14" s="34" t="s">
        <v>506</v>
      </c>
      <c r="AV14" s="34" t="s">
        <v>507</v>
      </c>
      <c r="AW14" s="34" t="s">
        <v>508</v>
      </c>
      <c r="AX14" s="34" t="s">
        <v>509</v>
      </c>
      <c r="AY14" s="34" t="s">
        <v>510</v>
      </c>
      <c r="AZ14" s="34" t="s">
        <v>511</v>
      </c>
      <c r="BA14" s="34"/>
      <c r="BB14" s="34" t="s">
        <v>254</v>
      </c>
      <c r="BC14" s="34" t="s">
        <v>209</v>
      </c>
      <c r="BD14" s="34" t="s">
        <v>512</v>
      </c>
      <c r="BE14" s="34" t="s">
        <v>160</v>
      </c>
      <c r="BF14" s="34" t="s">
        <v>211</v>
      </c>
      <c r="BG14" s="34" t="s">
        <v>501</v>
      </c>
      <c r="BH14" s="34" t="s">
        <v>160</v>
      </c>
      <c r="BI14" s="34" t="s">
        <v>488</v>
      </c>
      <c r="BJ14" s="34" t="s">
        <v>160</v>
      </c>
      <c r="BK14" s="34" t="s">
        <v>168</v>
      </c>
      <c r="BL14" s="34" t="s">
        <v>168</v>
      </c>
      <c r="BM14" s="34" t="s">
        <v>513</v>
      </c>
      <c r="BN14" s="34" t="s">
        <v>480</v>
      </c>
      <c r="BO14" s="35" t="s">
        <v>514</v>
      </c>
      <c r="BP14" s="35" t="s">
        <v>515</v>
      </c>
      <c r="BQ14" s="35" t="s">
        <v>516</v>
      </c>
      <c r="BR14" s="35" t="s">
        <v>174</v>
      </c>
      <c r="BS14" s="35" t="s">
        <v>219</v>
      </c>
      <c r="BT14" s="35" t="s">
        <v>517</v>
      </c>
      <c r="BU14" s="35"/>
    </row>
    <row r="15" spans="1:73" ht="45" customHeight="1" x14ac:dyDescent="0.2">
      <c r="A15" s="10" t="s">
        <v>64</v>
      </c>
      <c r="B15" s="8">
        <v>1</v>
      </c>
      <c r="C15" s="11" t="s">
        <v>96</v>
      </c>
      <c r="D15" s="34" t="s">
        <v>131</v>
      </c>
      <c r="E15" s="34" t="s">
        <v>132</v>
      </c>
      <c r="F15" s="34" t="s">
        <v>133</v>
      </c>
      <c r="G15" s="34" t="s">
        <v>176</v>
      </c>
      <c r="H15" s="34" t="s">
        <v>554</v>
      </c>
      <c r="I15" s="34" t="s">
        <v>96</v>
      </c>
      <c r="J15" s="34" t="s">
        <v>224</v>
      </c>
      <c r="K15" s="34" t="s">
        <v>555</v>
      </c>
      <c r="L15" s="34" t="s">
        <v>556</v>
      </c>
      <c r="M15" s="34" t="s">
        <v>137</v>
      </c>
      <c r="N15" s="34"/>
      <c r="O15" s="34" t="s">
        <v>521</v>
      </c>
      <c r="P15" s="34" t="s">
        <v>521</v>
      </c>
      <c r="Q15" s="34" t="s">
        <v>140</v>
      </c>
      <c r="R15" s="34" t="s">
        <v>557</v>
      </c>
      <c r="S15" s="34" t="s">
        <v>558</v>
      </c>
      <c r="T15" s="34" t="s">
        <v>224</v>
      </c>
      <c r="U15" s="34" t="s">
        <v>224</v>
      </c>
      <c r="V15" s="34" t="s">
        <v>456</v>
      </c>
      <c r="W15" s="34" t="s">
        <v>144</v>
      </c>
      <c r="X15" s="34" t="s">
        <v>559</v>
      </c>
      <c r="Y15" s="34" t="s">
        <v>526</v>
      </c>
      <c r="Z15" s="34" t="s">
        <v>560</v>
      </c>
      <c r="AA15" s="34" t="s">
        <v>560</v>
      </c>
      <c r="AB15" s="34" t="s">
        <v>561</v>
      </c>
      <c r="AC15" s="34" t="s">
        <v>562</v>
      </c>
      <c r="AD15" s="34" t="s">
        <v>563</v>
      </c>
      <c r="AE15" s="34" t="s">
        <v>564</v>
      </c>
      <c r="AF15" s="34" t="s">
        <v>224</v>
      </c>
      <c r="AG15" s="34" t="s">
        <v>565</v>
      </c>
      <c r="AH15" s="34" t="s">
        <v>532</v>
      </c>
      <c r="AI15" s="34" t="s">
        <v>566</v>
      </c>
      <c r="AJ15" s="34" t="s">
        <v>567</v>
      </c>
      <c r="AK15" s="34" t="s">
        <v>568</v>
      </c>
      <c r="AL15" s="34" t="s">
        <v>196</v>
      </c>
      <c r="AM15" s="34" t="s">
        <v>157</v>
      </c>
      <c r="AN15" s="34" t="s">
        <v>158</v>
      </c>
      <c r="AO15" s="34" t="s">
        <v>198</v>
      </c>
      <c r="AP15" s="34" t="s">
        <v>569</v>
      </c>
      <c r="AQ15" s="34" t="s">
        <v>570</v>
      </c>
      <c r="AR15" s="34" t="s">
        <v>160</v>
      </c>
      <c r="AS15" s="34" t="s">
        <v>161</v>
      </c>
      <c r="AT15" s="34" t="s">
        <v>161</v>
      </c>
      <c r="AU15" s="34" t="s">
        <v>571</v>
      </c>
      <c r="AV15" s="34" t="s">
        <v>572</v>
      </c>
      <c r="AW15" s="34" t="s">
        <v>573</v>
      </c>
      <c r="AX15" s="34" t="s">
        <v>409</v>
      </c>
      <c r="AY15" s="34" t="s">
        <v>574</v>
      </c>
      <c r="AZ15" s="34" t="s">
        <v>575</v>
      </c>
      <c r="BA15" s="34" t="s">
        <v>286</v>
      </c>
      <c r="BB15" s="34" t="s">
        <v>287</v>
      </c>
      <c r="BC15" s="34" t="s">
        <v>576</v>
      </c>
      <c r="BD15" s="34" t="s">
        <v>209</v>
      </c>
      <c r="BE15" s="34" t="s">
        <v>577</v>
      </c>
      <c r="BF15" s="34" t="s">
        <v>165</v>
      </c>
      <c r="BG15" s="34" t="s">
        <v>532</v>
      </c>
      <c r="BH15" s="34" t="s">
        <v>415</v>
      </c>
      <c r="BI15" s="34" t="s">
        <v>259</v>
      </c>
      <c r="BJ15" s="34" t="s">
        <v>224</v>
      </c>
      <c r="BK15" s="34" t="s">
        <v>313</v>
      </c>
      <c r="BL15" s="34" t="s">
        <v>313</v>
      </c>
      <c r="BM15" s="34" t="s">
        <v>578</v>
      </c>
      <c r="BN15" s="34" t="s">
        <v>480</v>
      </c>
      <c r="BO15" s="35" t="s">
        <v>579</v>
      </c>
      <c r="BP15" s="35" t="s">
        <v>580</v>
      </c>
      <c r="BQ15" s="35" t="s">
        <v>581</v>
      </c>
      <c r="BR15" s="35" t="s">
        <v>174</v>
      </c>
      <c r="BS15" s="35" t="s">
        <v>219</v>
      </c>
      <c r="BT15" s="35" t="s">
        <v>582</v>
      </c>
      <c r="BU15" s="35" t="s">
        <v>583</v>
      </c>
    </row>
    <row r="16" spans="1:73" ht="45" customHeight="1" x14ac:dyDescent="0.2">
      <c r="A16" s="10" t="s">
        <v>64</v>
      </c>
      <c r="B16" s="8">
        <v>2</v>
      </c>
      <c r="C16" s="11" t="s">
        <v>97</v>
      </c>
      <c r="D16" s="34" t="s">
        <v>131</v>
      </c>
      <c r="E16" s="34" t="s">
        <v>132</v>
      </c>
      <c r="F16" s="34" t="s">
        <v>133</v>
      </c>
      <c r="G16" s="34" t="s">
        <v>176</v>
      </c>
      <c r="H16" s="34" t="s">
        <v>518</v>
      </c>
      <c r="I16" s="34" t="s">
        <v>519</v>
      </c>
      <c r="J16" s="34" t="s">
        <v>224</v>
      </c>
      <c r="K16" s="34" t="s">
        <v>314</v>
      </c>
      <c r="L16" s="34" t="s">
        <v>520</v>
      </c>
      <c r="M16" s="34" t="s">
        <v>137</v>
      </c>
      <c r="N16" s="34"/>
      <c r="O16" s="34" t="s">
        <v>521</v>
      </c>
      <c r="P16" s="34" t="s">
        <v>521</v>
      </c>
      <c r="Q16" s="34" t="s">
        <v>140</v>
      </c>
      <c r="R16" s="34" t="s">
        <v>522</v>
      </c>
      <c r="S16" s="34" t="s">
        <v>523</v>
      </c>
      <c r="T16" s="34" t="s">
        <v>224</v>
      </c>
      <c r="U16" s="34" t="s">
        <v>224</v>
      </c>
      <c r="V16" s="34" t="s">
        <v>524</v>
      </c>
      <c r="W16" s="34" t="s">
        <v>144</v>
      </c>
      <c r="X16" s="34" t="s">
        <v>525</v>
      </c>
      <c r="Y16" s="34" t="s">
        <v>526</v>
      </c>
      <c r="Z16" s="34" t="s">
        <v>527</v>
      </c>
      <c r="AA16" s="34" t="s">
        <v>527</v>
      </c>
      <c r="AB16" s="34" t="s">
        <v>528</v>
      </c>
      <c r="AC16" s="34" t="s">
        <v>528</v>
      </c>
      <c r="AD16" s="34" t="s">
        <v>529</v>
      </c>
      <c r="AE16" s="34" t="s">
        <v>530</v>
      </c>
      <c r="AF16" s="34" t="s">
        <v>224</v>
      </c>
      <c r="AG16" s="34" t="s">
        <v>531</v>
      </c>
      <c r="AH16" s="34" t="s">
        <v>532</v>
      </c>
      <c r="AI16" s="34" t="s">
        <v>533</v>
      </c>
      <c r="AJ16" s="34" t="s">
        <v>534</v>
      </c>
      <c r="AK16" s="34" t="s">
        <v>535</v>
      </c>
      <c r="AL16" s="34" t="s">
        <v>196</v>
      </c>
      <c r="AM16" s="34" t="s">
        <v>157</v>
      </c>
      <c r="AN16" s="34" t="s">
        <v>158</v>
      </c>
      <c r="AO16" s="34" t="s">
        <v>198</v>
      </c>
      <c r="AP16" s="34" t="s">
        <v>536</v>
      </c>
      <c r="AQ16" s="34" t="s">
        <v>537</v>
      </c>
      <c r="AR16" s="34" t="s">
        <v>160</v>
      </c>
      <c r="AS16" s="34" t="s">
        <v>161</v>
      </c>
      <c r="AT16" s="34" t="s">
        <v>160</v>
      </c>
      <c r="AU16" s="34" t="s">
        <v>538</v>
      </c>
      <c r="AV16" s="34" t="s">
        <v>539</v>
      </c>
      <c r="AW16" s="34" t="s">
        <v>250</v>
      </c>
      <c r="AX16" s="34" t="s">
        <v>540</v>
      </c>
      <c r="AY16" s="34" t="s">
        <v>541</v>
      </c>
      <c r="AZ16" s="34" t="s">
        <v>542</v>
      </c>
      <c r="BA16" s="34"/>
      <c r="BB16" s="34" t="s">
        <v>543</v>
      </c>
      <c r="BC16" s="34" t="s">
        <v>544</v>
      </c>
      <c r="BD16" s="34" t="s">
        <v>209</v>
      </c>
      <c r="BE16" s="34" t="s">
        <v>545</v>
      </c>
      <c r="BF16" s="34" t="s">
        <v>211</v>
      </c>
      <c r="BG16" s="34" t="s">
        <v>546</v>
      </c>
      <c r="BH16" s="34" t="s">
        <v>547</v>
      </c>
      <c r="BI16" s="34" t="s">
        <v>259</v>
      </c>
      <c r="BJ16" s="34" t="s">
        <v>258</v>
      </c>
      <c r="BK16" s="34" t="s">
        <v>548</v>
      </c>
      <c r="BL16" s="34" t="s">
        <v>549</v>
      </c>
      <c r="BM16" s="34" t="s">
        <v>169</v>
      </c>
      <c r="BN16" s="34"/>
      <c r="BO16" s="35" t="s">
        <v>550</v>
      </c>
      <c r="BP16" s="35" t="s">
        <v>551</v>
      </c>
      <c r="BQ16" s="35" t="s">
        <v>552</v>
      </c>
      <c r="BR16" s="35" t="s">
        <v>174</v>
      </c>
      <c r="BS16" s="35" t="s">
        <v>219</v>
      </c>
      <c r="BT16" s="35" t="s">
        <v>553</v>
      </c>
      <c r="BU16" s="35" t="s">
        <v>221</v>
      </c>
    </row>
    <row r="17" spans="1:73" ht="45" customHeight="1" x14ac:dyDescent="0.2">
      <c r="A17" s="10" t="s">
        <v>79</v>
      </c>
      <c r="B17" s="8">
        <v>1</v>
      </c>
      <c r="C17" s="11" t="s">
        <v>98</v>
      </c>
      <c r="D17" s="34" t="s">
        <v>131</v>
      </c>
      <c r="E17" s="34" t="s">
        <v>132</v>
      </c>
      <c r="F17" s="34" t="s">
        <v>133</v>
      </c>
      <c r="G17" s="34" t="s">
        <v>176</v>
      </c>
      <c r="H17" s="34" t="s">
        <v>585</v>
      </c>
      <c r="I17" s="34" t="s">
        <v>586</v>
      </c>
      <c r="J17" s="34" t="s">
        <v>587</v>
      </c>
      <c r="K17" s="34" t="s">
        <v>588</v>
      </c>
      <c r="L17" s="34" t="s">
        <v>589</v>
      </c>
      <c r="M17" s="34" t="s">
        <v>137</v>
      </c>
      <c r="N17" s="34"/>
      <c r="O17" s="34" t="s">
        <v>590</v>
      </c>
      <c r="P17" s="34" t="s">
        <v>590</v>
      </c>
      <c r="Q17" s="34" t="s">
        <v>140</v>
      </c>
      <c r="R17" s="34"/>
      <c r="S17" s="34" t="s">
        <v>591</v>
      </c>
      <c r="T17" s="34" t="s">
        <v>592</v>
      </c>
      <c r="U17" s="34" t="s">
        <v>593</v>
      </c>
      <c r="V17" s="34" t="s">
        <v>184</v>
      </c>
      <c r="W17" s="34" t="s">
        <v>144</v>
      </c>
      <c r="X17" s="34" t="s">
        <v>594</v>
      </c>
      <c r="Y17" s="34" t="s">
        <v>595</v>
      </c>
      <c r="Z17" s="34" t="s">
        <v>596</v>
      </c>
      <c r="AA17" s="34" t="s">
        <v>596</v>
      </c>
      <c r="AB17" s="34" t="s">
        <v>597</v>
      </c>
      <c r="AC17" s="34" t="s">
        <v>598</v>
      </c>
      <c r="AD17" s="34" t="s">
        <v>599</v>
      </c>
      <c r="AE17" s="34" t="s">
        <v>600</v>
      </c>
      <c r="AF17" s="34" t="s">
        <v>601</v>
      </c>
      <c r="AG17" s="34" t="s">
        <v>602</v>
      </c>
      <c r="AH17" s="34" t="s">
        <v>603</v>
      </c>
      <c r="AI17" s="34" t="s">
        <v>604</v>
      </c>
      <c r="AJ17" s="34" t="s">
        <v>605</v>
      </c>
      <c r="AK17" s="34" t="s">
        <v>606</v>
      </c>
      <c r="AL17" s="34" t="s">
        <v>196</v>
      </c>
      <c r="AM17" s="34" t="s">
        <v>335</v>
      </c>
      <c r="AN17" s="34" t="s">
        <v>158</v>
      </c>
      <c r="AO17" s="34" t="s">
        <v>159</v>
      </c>
      <c r="AP17" s="34" t="s">
        <v>607</v>
      </c>
      <c r="AQ17" s="34"/>
      <c r="AR17" s="34" t="s">
        <v>160</v>
      </c>
      <c r="AS17" s="34" t="s">
        <v>161</v>
      </c>
      <c r="AT17" s="34" t="s">
        <v>161</v>
      </c>
      <c r="AU17" s="34" t="s">
        <v>608</v>
      </c>
      <c r="AV17" s="34" t="s">
        <v>213</v>
      </c>
      <c r="AW17" s="34" t="s">
        <v>609</v>
      </c>
      <c r="AX17" s="34" t="s">
        <v>610</v>
      </c>
      <c r="AY17" s="34" t="s">
        <v>611</v>
      </c>
      <c r="AZ17" s="34" t="s">
        <v>612</v>
      </c>
      <c r="BA17" s="34"/>
      <c r="BB17" s="34" t="s">
        <v>613</v>
      </c>
      <c r="BC17" s="34" t="s">
        <v>614</v>
      </c>
      <c r="BD17" s="34"/>
      <c r="BE17" s="34"/>
      <c r="BF17" s="34" t="s">
        <v>211</v>
      </c>
      <c r="BG17" s="34" t="s">
        <v>603</v>
      </c>
      <c r="BH17" s="34" t="s">
        <v>224</v>
      </c>
      <c r="BI17" s="34" t="s">
        <v>416</v>
      </c>
      <c r="BJ17" s="34" t="s">
        <v>615</v>
      </c>
      <c r="BK17" s="34" t="s">
        <v>616</v>
      </c>
      <c r="BL17" s="34" t="s">
        <v>616</v>
      </c>
      <c r="BM17" s="34" t="s">
        <v>578</v>
      </c>
      <c r="BN17" s="34" t="s">
        <v>480</v>
      </c>
      <c r="BO17" s="35" t="s">
        <v>292</v>
      </c>
      <c r="BP17" s="35" t="s">
        <v>617</v>
      </c>
      <c r="BQ17" s="35" t="s">
        <v>618</v>
      </c>
      <c r="BR17" s="35" t="s">
        <v>174</v>
      </c>
      <c r="BS17" s="35" t="s">
        <v>219</v>
      </c>
      <c r="BT17" s="35" t="s">
        <v>619</v>
      </c>
      <c r="BU17" s="35"/>
    </row>
    <row r="18" spans="1:73" ht="45" customHeight="1" x14ac:dyDescent="0.2">
      <c r="A18" s="10" t="s">
        <v>80</v>
      </c>
      <c r="B18" s="8">
        <v>1</v>
      </c>
      <c r="C18" s="11" t="s">
        <v>99</v>
      </c>
      <c r="D18" s="34" t="s">
        <v>131</v>
      </c>
      <c r="E18" s="34" t="s">
        <v>132</v>
      </c>
      <c r="F18" s="34" t="s">
        <v>133</v>
      </c>
      <c r="G18" s="34" t="s">
        <v>176</v>
      </c>
      <c r="H18" s="34" t="s">
        <v>620</v>
      </c>
      <c r="I18" s="34" t="s">
        <v>621</v>
      </c>
      <c r="J18" s="34" t="s">
        <v>224</v>
      </c>
      <c r="K18" s="34" t="s">
        <v>608</v>
      </c>
      <c r="L18" s="34" t="s">
        <v>622</v>
      </c>
      <c r="M18" s="34" t="s">
        <v>137</v>
      </c>
      <c r="N18" s="34"/>
      <c r="O18" s="34" t="s">
        <v>623</v>
      </c>
      <c r="P18" s="34" t="s">
        <v>624</v>
      </c>
      <c r="Q18" s="34" t="s">
        <v>140</v>
      </c>
      <c r="R18" s="34" t="s">
        <v>423</v>
      </c>
      <c r="S18" s="34" t="s">
        <v>625</v>
      </c>
      <c r="T18" s="34" t="s">
        <v>626</v>
      </c>
      <c r="U18" s="34" t="s">
        <v>627</v>
      </c>
      <c r="V18" s="34" t="s">
        <v>628</v>
      </c>
      <c r="W18" s="34" t="s">
        <v>144</v>
      </c>
      <c r="X18" s="34" t="s">
        <v>629</v>
      </c>
      <c r="Y18" s="34" t="s">
        <v>630</v>
      </c>
      <c r="Z18" s="34" t="s">
        <v>631</v>
      </c>
      <c r="AA18" s="34" t="s">
        <v>631</v>
      </c>
      <c r="AB18" s="34" t="s">
        <v>632</v>
      </c>
      <c r="AC18" s="34" t="s">
        <v>224</v>
      </c>
      <c r="AD18" s="34" t="s">
        <v>633</v>
      </c>
      <c r="AE18" s="34" t="s">
        <v>634</v>
      </c>
      <c r="AF18" s="34" t="s">
        <v>224</v>
      </c>
      <c r="AG18" s="34" t="s">
        <v>635</v>
      </c>
      <c r="AH18" s="34" t="s">
        <v>636</v>
      </c>
      <c r="AI18" s="34" t="s">
        <v>637</v>
      </c>
      <c r="AJ18" s="34" t="s">
        <v>638</v>
      </c>
      <c r="AK18" s="34" t="s">
        <v>639</v>
      </c>
      <c r="AL18" s="34" t="s">
        <v>196</v>
      </c>
      <c r="AM18" s="34" t="s">
        <v>335</v>
      </c>
      <c r="AN18" s="34" t="s">
        <v>158</v>
      </c>
      <c r="AO18" s="34" t="s">
        <v>198</v>
      </c>
      <c r="AP18" s="34" t="s">
        <v>640</v>
      </c>
      <c r="AQ18" s="34" t="s">
        <v>224</v>
      </c>
      <c r="AR18" s="34" t="s">
        <v>160</v>
      </c>
      <c r="AS18" s="34" t="s">
        <v>161</v>
      </c>
      <c r="AT18" s="34" t="s">
        <v>161</v>
      </c>
      <c r="AU18" s="34" t="s">
        <v>641</v>
      </c>
      <c r="AV18" s="34" t="s">
        <v>370</v>
      </c>
      <c r="AW18" s="34" t="s">
        <v>642</v>
      </c>
      <c r="AX18" s="34" t="s">
        <v>409</v>
      </c>
      <c r="AY18" s="34" t="s">
        <v>643</v>
      </c>
      <c r="AZ18" s="34" t="s">
        <v>644</v>
      </c>
      <c r="BA18" s="34"/>
      <c r="BB18" s="34" t="s">
        <v>412</v>
      </c>
      <c r="BC18" s="34" t="s">
        <v>645</v>
      </c>
      <c r="BD18" s="34" t="s">
        <v>646</v>
      </c>
      <c r="BE18" s="34" t="s">
        <v>647</v>
      </c>
      <c r="BF18" s="34" t="s">
        <v>211</v>
      </c>
      <c r="BG18" s="34" t="s">
        <v>636</v>
      </c>
      <c r="BH18" s="34" t="s">
        <v>415</v>
      </c>
      <c r="BI18" s="34" t="s">
        <v>168</v>
      </c>
      <c r="BJ18" s="34" t="s">
        <v>648</v>
      </c>
      <c r="BK18" s="34" t="s">
        <v>284</v>
      </c>
      <c r="BL18" s="34" t="s">
        <v>284</v>
      </c>
      <c r="BM18" s="34" t="s">
        <v>446</v>
      </c>
      <c r="BN18" s="34" t="s">
        <v>170</v>
      </c>
      <c r="BO18" s="35" t="s">
        <v>292</v>
      </c>
      <c r="BP18" s="35" t="s">
        <v>649</v>
      </c>
      <c r="BQ18" s="35" t="s">
        <v>650</v>
      </c>
      <c r="BR18" s="35" t="s">
        <v>174</v>
      </c>
      <c r="BS18" s="35"/>
      <c r="BT18" s="35" t="s">
        <v>175</v>
      </c>
      <c r="BU18" s="35"/>
    </row>
    <row r="19" spans="1:73" ht="45" customHeight="1" x14ac:dyDescent="0.2">
      <c r="A19" s="10" t="s">
        <v>80</v>
      </c>
      <c r="B19" s="8">
        <v>2</v>
      </c>
      <c r="C19" s="11" t="s">
        <v>100</v>
      </c>
      <c r="D19" s="34" t="s">
        <v>131</v>
      </c>
      <c r="E19" s="34" t="s">
        <v>132</v>
      </c>
      <c r="F19" s="34" t="s">
        <v>133</v>
      </c>
      <c r="G19" s="34"/>
      <c r="H19" s="34" t="s">
        <v>107</v>
      </c>
      <c r="I19" s="34" t="s">
        <v>651</v>
      </c>
      <c r="J19" s="34" t="s">
        <v>652</v>
      </c>
      <c r="K19" s="34" t="s">
        <v>653</v>
      </c>
      <c r="L19" s="34" t="s">
        <v>654</v>
      </c>
      <c r="M19" s="34" t="s">
        <v>137</v>
      </c>
      <c r="N19" s="34"/>
      <c r="O19" s="34" t="s">
        <v>623</v>
      </c>
      <c r="P19" s="34" t="s">
        <v>624</v>
      </c>
      <c r="Q19" s="34" t="s">
        <v>140</v>
      </c>
      <c r="R19" s="34" t="s">
        <v>655</v>
      </c>
      <c r="S19" s="34" t="s">
        <v>656</v>
      </c>
      <c r="T19" s="34" t="s">
        <v>657</v>
      </c>
      <c r="U19" s="34"/>
      <c r="V19" s="34" t="s">
        <v>184</v>
      </c>
      <c r="W19" s="34" t="s">
        <v>144</v>
      </c>
      <c r="X19" s="34" t="s">
        <v>658</v>
      </c>
      <c r="Y19" s="34" t="s">
        <v>630</v>
      </c>
      <c r="Z19" s="34" t="s">
        <v>659</v>
      </c>
      <c r="AA19" s="34" t="s">
        <v>660</v>
      </c>
      <c r="AB19" s="34" t="s">
        <v>661</v>
      </c>
      <c r="AC19" s="34" t="s">
        <v>662</v>
      </c>
      <c r="AD19" s="34" t="s">
        <v>663</v>
      </c>
      <c r="AE19" s="34" t="s">
        <v>664</v>
      </c>
      <c r="AF19" s="34"/>
      <c r="AG19" s="34" t="s">
        <v>665</v>
      </c>
      <c r="AH19" s="34" t="s">
        <v>636</v>
      </c>
      <c r="AI19" s="34" t="s">
        <v>666</v>
      </c>
      <c r="AJ19" s="34" t="s">
        <v>667</v>
      </c>
      <c r="AK19" s="34" t="s">
        <v>668</v>
      </c>
      <c r="AL19" s="34"/>
      <c r="AM19" s="34" t="s">
        <v>157</v>
      </c>
      <c r="AN19" s="34" t="s">
        <v>158</v>
      </c>
      <c r="AO19" s="34" t="s">
        <v>198</v>
      </c>
      <c r="AP19" s="34" t="s">
        <v>310</v>
      </c>
      <c r="AQ19" s="34"/>
      <c r="AR19" s="34" t="s">
        <v>160</v>
      </c>
      <c r="AS19" s="34" t="s">
        <v>160</v>
      </c>
      <c r="AT19" s="34" t="s">
        <v>161</v>
      </c>
      <c r="AU19" s="34" t="s">
        <v>213</v>
      </c>
      <c r="AV19" s="34"/>
      <c r="AW19" s="34" t="s">
        <v>669</v>
      </c>
      <c r="AX19" s="34" t="s">
        <v>670</v>
      </c>
      <c r="AY19" s="34" t="s">
        <v>671</v>
      </c>
      <c r="AZ19" s="34" t="s">
        <v>672</v>
      </c>
      <c r="BA19" s="34"/>
      <c r="BB19" s="34" t="s">
        <v>412</v>
      </c>
      <c r="BC19" s="34" t="s">
        <v>646</v>
      </c>
      <c r="BD19" s="34" t="s">
        <v>673</v>
      </c>
      <c r="BE19" s="34" t="s">
        <v>674</v>
      </c>
      <c r="BF19" s="34" t="s">
        <v>211</v>
      </c>
      <c r="BG19" s="34" t="s">
        <v>192</v>
      </c>
      <c r="BH19" s="34" t="s">
        <v>675</v>
      </c>
      <c r="BI19" s="34" t="s">
        <v>178</v>
      </c>
      <c r="BJ19" s="34" t="s">
        <v>676</v>
      </c>
      <c r="BK19" s="34" t="s">
        <v>284</v>
      </c>
      <c r="BL19" s="34" t="s">
        <v>284</v>
      </c>
      <c r="BM19" s="34" t="s">
        <v>677</v>
      </c>
      <c r="BN19" s="34" t="s">
        <v>170</v>
      </c>
      <c r="BO19" s="35" t="s">
        <v>678</v>
      </c>
      <c r="BP19" s="35" t="s">
        <v>679</v>
      </c>
      <c r="BQ19" s="35" t="s">
        <v>680</v>
      </c>
      <c r="BR19" s="35" t="s">
        <v>174</v>
      </c>
      <c r="BS19" s="35" t="s">
        <v>219</v>
      </c>
      <c r="BT19" s="35" t="s">
        <v>681</v>
      </c>
      <c r="BU19" s="35"/>
    </row>
    <row r="20" spans="1:73" ht="45" customHeight="1" x14ac:dyDescent="0.2">
      <c r="A20" s="10" t="s">
        <v>81</v>
      </c>
      <c r="B20" s="8">
        <v>1</v>
      </c>
      <c r="C20" s="11" t="s">
        <v>99</v>
      </c>
      <c r="D20" s="34" t="s">
        <v>131</v>
      </c>
      <c r="E20" s="34" t="s">
        <v>132</v>
      </c>
      <c r="F20" s="34" t="s">
        <v>133</v>
      </c>
      <c r="G20" s="34" t="s">
        <v>176</v>
      </c>
      <c r="H20" s="34" t="s">
        <v>682</v>
      </c>
      <c r="I20" s="34" t="s">
        <v>683</v>
      </c>
      <c r="J20" s="34"/>
      <c r="K20" s="34" t="s">
        <v>684</v>
      </c>
      <c r="L20" s="34" t="s">
        <v>685</v>
      </c>
      <c r="M20" s="34" t="s">
        <v>137</v>
      </c>
      <c r="N20" s="34"/>
      <c r="O20" s="34" t="s">
        <v>138</v>
      </c>
      <c r="P20" s="34" t="s">
        <v>686</v>
      </c>
      <c r="Q20" s="34" t="s">
        <v>140</v>
      </c>
      <c r="R20" s="34" t="s">
        <v>687</v>
      </c>
      <c r="S20" s="34" t="s">
        <v>688</v>
      </c>
      <c r="T20" s="34" t="s">
        <v>689</v>
      </c>
      <c r="U20" s="34" t="s">
        <v>690</v>
      </c>
      <c r="V20" s="34" t="s">
        <v>230</v>
      </c>
      <c r="W20" s="34" t="s">
        <v>144</v>
      </c>
      <c r="X20" s="34" t="s">
        <v>691</v>
      </c>
      <c r="Y20" s="34" t="s">
        <v>692</v>
      </c>
      <c r="Z20" s="34" t="s">
        <v>693</v>
      </c>
      <c r="AA20" s="34" t="s">
        <v>693</v>
      </c>
      <c r="AB20" s="34" t="s">
        <v>694</v>
      </c>
      <c r="AC20" s="34" t="s">
        <v>695</v>
      </c>
      <c r="AD20" s="34" t="s">
        <v>696</v>
      </c>
      <c r="AE20" s="34" t="s">
        <v>697</v>
      </c>
      <c r="AF20" s="34" t="s">
        <v>698</v>
      </c>
      <c r="AG20" s="34" t="s">
        <v>699</v>
      </c>
      <c r="AH20" s="34" t="s">
        <v>700</v>
      </c>
      <c r="AI20" s="34" t="s">
        <v>701</v>
      </c>
      <c r="AJ20" s="34" t="s">
        <v>702</v>
      </c>
      <c r="AK20" s="34" t="s">
        <v>703</v>
      </c>
      <c r="AL20" s="34" t="s">
        <v>196</v>
      </c>
      <c r="AM20" s="34" t="s">
        <v>335</v>
      </c>
      <c r="AN20" s="34" t="s">
        <v>158</v>
      </c>
      <c r="AO20" s="34" t="s">
        <v>198</v>
      </c>
      <c r="AP20" s="34" t="s">
        <v>704</v>
      </c>
      <c r="AQ20" s="34" t="s">
        <v>705</v>
      </c>
      <c r="AR20" s="34" t="s">
        <v>160</v>
      </c>
      <c r="AS20" s="34" t="s">
        <v>161</v>
      </c>
      <c r="AT20" s="34" t="s">
        <v>161</v>
      </c>
      <c r="AU20" s="34" t="s">
        <v>706</v>
      </c>
      <c r="AV20" s="34" t="s">
        <v>289</v>
      </c>
      <c r="AW20" s="34" t="s">
        <v>707</v>
      </c>
      <c r="AX20" s="34" t="s">
        <v>338</v>
      </c>
      <c r="AY20" s="34" t="s">
        <v>708</v>
      </c>
      <c r="AZ20" s="34" t="s">
        <v>709</v>
      </c>
      <c r="BA20" s="34"/>
      <c r="BB20" s="34" t="s">
        <v>710</v>
      </c>
      <c r="BC20" s="34" t="s">
        <v>711</v>
      </c>
      <c r="BD20" s="34"/>
      <c r="BE20" s="34" t="s">
        <v>712</v>
      </c>
      <c r="BF20" s="34" t="s">
        <v>211</v>
      </c>
      <c r="BG20" s="34" t="s">
        <v>700</v>
      </c>
      <c r="BH20" s="34"/>
      <c r="BI20" s="34" t="s">
        <v>420</v>
      </c>
      <c r="BJ20" s="34"/>
      <c r="BK20" s="34" t="s">
        <v>178</v>
      </c>
      <c r="BL20" s="34" t="s">
        <v>178</v>
      </c>
      <c r="BM20" s="34" t="s">
        <v>713</v>
      </c>
      <c r="BN20" s="34"/>
      <c r="BO20" s="35" t="s">
        <v>292</v>
      </c>
      <c r="BP20" s="35" t="s">
        <v>714</v>
      </c>
      <c r="BQ20" s="35" t="s">
        <v>715</v>
      </c>
      <c r="BR20" s="35" t="s">
        <v>174</v>
      </c>
      <c r="BS20" s="35" t="s">
        <v>219</v>
      </c>
      <c r="BT20" s="35" t="s">
        <v>716</v>
      </c>
      <c r="BU20" s="35"/>
    </row>
    <row r="21" spans="1:73" ht="45" customHeight="1" x14ac:dyDescent="0.2">
      <c r="A21" s="10" t="s">
        <v>81</v>
      </c>
      <c r="B21" s="8">
        <v>2</v>
      </c>
      <c r="C21" s="11" t="s">
        <v>101</v>
      </c>
      <c r="D21" s="34" t="s">
        <v>131</v>
      </c>
      <c r="E21" s="34" t="s">
        <v>132</v>
      </c>
      <c r="F21" s="34" t="s">
        <v>133</v>
      </c>
      <c r="G21" s="34" t="s">
        <v>176</v>
      </c>
      <c r="H21" s="34" t="s">
        <v>717</v>
      </c>
      <c r="I21" s="34" t="s">
        <v>101</v>
      </c>
      <c r="J21" s="34" t="s">
        <v>224</v>
      </c>
      <c r="K21" s="34" t="s">
        <v>718</v>
      </c>
      <c r="L21" s="34" t="s">
        <v>719</v>
      </c>
      <c r="M21" s="34" t="s">
        <v>137</v>
      </c>
      <c r="N21" s="34"/>
      <c r="O21" s="34" t="s">
        <v>138</v>
      </c>
      <c r="P21" s="34" t="s">
        <v>686</v>
      </c>
      <c r="Q21" s="34" t="s">
        <v>140</v>
      </c>
      <c r="R21" s="34" t="s">
        <v>720</v>
      </c>
      <c r="S21" s="34" t="s">
        <v>721</v>
      </c>
      <c r="T21" s="34" t="s">
        <v>722</v>
      </c>
      <c r="U21" s="34" t="s">
        <v>224</v>
      </c>
      <c r="V21" s="34" t="s">
        <v>456</v>
      </c>
      <c r="W21" s="34" t="s">
        <v>144</v>
      </c>
      <c r="X21" s="34" t="s">
        <v>691</v>
      </c>
      <c r="Y21" s="34" t="s">
        <v>692</v>
      </c>
      <c r="Z21" s="34" t="s">
        <v>723</v>
      </c>
      <c r="AA21" s="34" t="s">
        <v>723</v>
      </c>
      <c r="AB21" s="34" t="s">
        <v>724</v>
      </c>
      <c r="AC21" s="34" t="s">
        <v>224</v>
      </c>
      <c r="AD21" s="34" t="s">
        <v>725</v>
      </c>
      <c r="AE21" s="34" t="s">
        <v>726</v>
      </c>
      <c r="AF21" s="34" t="s">
        <v>727</v>
      </c>
      <c r="AG21" s="34" t="s">
        <v>728</v>
      </c>
      <c r="AH21" s="34" t="s">
        <v>700</v>
      </c>
      <c r="AI21" s="34" t="s">
        <v>729</v>
      </c>
      <c r="AJ21" s="34" t="s">
        <v>730</v>
      </c>
      <c r="AK21" s="34" t="s">
        <v>731</v>
      </c>
      <c r="AL21" s="34" t="s">
        <v>244</v>
      </c>
      <c r="AM21" s="34" t="s">
        <v>335</v>
      </c>
      <c r="AN21" s="34" t="s">
        <v>158</v>
      </c>
      <c r="AO21" s="34" t="s">
        <v>505</v>
      </c>
      <c r="AP21" s="34" t="s">
        <v>732</v>
      </c>
      <c r="AQ21" s="34" t="s">
        <v>733</v>
      </c>
      <c r="AR21" s="34" t="s">
        <v>160</v>
      </c>
      <c r="AS21" s="34" t="s">
        <v>160</v>
      </c>
      <c r="AT21" s="34" t="s">
        <v>161</v>
      </c>
      <c r="AU21" s="34" t="s">
        <v>201</v>
      </c>
      <c r="AV21" s="34" t="s">
        <v>734</v>
      </c>
      <c r="AW21" s="34" t="s">
        <v>707</v>
      </c>
      <c r="AX21" s="34" t="s">
        <v>735</v>
      </c>
      <c r="AY21" s="34" t="s">
        <v>736</v>
      </c>
      <c r="AZ21" s="34" t="s">
        <v>737</v>
      </c>
      <c r="BA21" s="34"/>
      <c r="BB21" s="34" t="s">
        <v>738</v>
      </c>
      <c r="BC21" s="34" t="s">
        <v>739</v>
      </c>
      <c r="BD21" s="34"/>
      <c r="BE21" s="34"/>
      <c r="BF21" s="34" t="s">
        <v>165</v>
      </c>
      <c r="BG21" s="34" t="s">
        <v>700</v>
      </c>
      <c r="BH21" s="34" t="s">
        <v>224</v>
      </c>
      <c r="BI21" s="34" t="s">
        <v>384</v>
      </c>
      <c r="BJ21" s="34" t="s">
        <v>224</v>
      </c>
      <c r="BK21" s="34" t="s">
        <v>225</v>
      </c>
      <c r="BL21" s="34" t="s">
        <v>225</v>
      </c>
      <c r="BM21" s="34" t="s">
        <v>446</v>
      </c>
      <c r="BN21" s="34" t="s">
        <v>170</v>
      </c>
      <c r="BO21" s="35" t="s">
        <v>740</v>
      </c>
      <c r="BP21" s="35" t="s">
        <v>741</v>
      </c>
      <c r="BQ21" s="35" t="s">
        <v>581</v>
      </c>
      <c r="BR21" s="35" t="s">
        <v>174</v>
      </c>
      <c r="BS21" s="35" t="s">
        <v>219</v>
      </c>
      <c r="BT21" s="35" t="s">
        <v>742</v>
      </c>
      <c r="BU21" s="35" t="s">
        <v>221</v>
      </c>
    </row>
    <row r="22" spans="1:73" ht="45" customHeight="1" x14ac:dyDescent="0.2">
      <c r="A22" s="10" t="s">
        <v>81</v>
      </c>
      <c r="B22" s="8">
        <v>3</v>
      </c>
      <c r="C22" s="11" t="s">
        <v>879</v>
      </c>
      <c r="D22" s="34" t="s">
        <v>131</v>
      </c>
      <c r="E22" s="34" t="s">
        <v>132</v>
      </c>
      <c r="F22" s="34" t="s">
        <v>133</v>
      </c>
      <c r="G22" s="34" t="s">
        <v>176</v>
      </c>
      <c r="H22" s="34" t="s">
        <v>743</v>
      </c>
      <c r="I22" s="34" t="s">
        <v>744</v>
      </c>
      <c r="J22" s="34" t="s">
        <v>224</v>
      </c>
      <c r="K22" s="34" t="s">
        <v>584</v>
      </c>
      <c r="L22" s="34" t="s">
        <v>745</v>
      </c>
      <c r="M22" s="34" t="s">
        <v>137</v>
      </c>
      <c r="N22" s="34"/>
      <c r="O22" s="34" t="s">
        <v>138</v>
      </c>
      <c r="P22" s="34" t="s">
        <v>686</v>
      </c>
      <c r="Q22" s="34" t="s">
        <v>140</v>
      </c>
      <c r="R22" s="34" t="s">
        <v>746</v>
      </c>
      <c r="S22" s="34" t="s">
        <v>747</v>
      </c>
      <c r="T22" s="34" t="s">
        <v>748</v>
      </c>
      <c r="U22" s="34" t="s">
        <v>749</v>
      </c>
      <c r="V22" s="34" t="s">
        <v>456</v>
      </c>
      <c r="W22" s="34" t="s">
        <v>144</v>
      </c>
      <c r="X22" s="34" t="s">
        <v>750</v>
      </c>
      <c r="Y22" s="34" t="s">
        <v>692</v>
      </c>
      <c r="Z22" s="34" t="s">
        <v>751</v>
      </c>
      <c r="AA22" s="34" t="s">
        <v>751</v>
      </c>
      <c r="AB22" s="34" t="s">
        <v>752</v>
      </c>
      <c r="AC22" s="34" t="s">
        <v>753</v>
      </c>
      <c r="AD22" s="34" t="s">
        <v>754</v>
      </c>
      <c r="AE22" s="34" t="s">
        <v>755</v>
      </c>
      <c r="AF22" s="34" t="s">
        <v>224</v>
      </c>
      <c r="AG22" s="34" t="s">
        <v>756</v>
      </c>
      <c r="AH22" s="34" t="s">
        <v>700</v>
      </c>
      <c r="AI22" s="34" t="s">
        <v>757</v>
      </c>
      <c r="AJ22" s="34" t="s">
        <v>758</v>
      </c>
      <c r="AK22" s="34" t="s">
        <v>759</v>
      </c>
      <c r="AL22" s="34" t="s">
        <v>196</v>
      </c>
      <c r="AM22" s="34" t="s">
        <v>335</v>
      </c>
      <c r="AN22" s="34" t="s">
        <v>158</v>
      </c>
      <c r="AO22" s="34" t="s">
        <v>505</v>
      </c>
      <c r="AP22" s="34" t="s">
        <v>760</v>
      </c>
      <c r="AQ22" s="34" t="s">
        <v>224</v>
      </c>
      <c r="AR22" s="34" t="s">
        <v>160</v>
      </c>
      <c r="AS22" s="34" t="s">
        <v>160</v>
      </c>
      <c r="AT22" s="34" t="s">
        <v>161</v>
      </c>
      <c r="AU22" s="34" t="s">
        <v>761</v>
      </c>
      <c r="AV22" s="34" t="s">
        <v>762</v>
      </c>
      <c r="AW22" s="34" t="s">
        <v>763</v>
      </c>
      <c r="AX22" s="34" t="s">
        <v>670</v>
      </c>
      <c r="AY22" s="34" t="s">
        <v>764</v>
      </c>
      <c r="AZ22" s="34" t="s">
        <v>765</v>
      </c>
      <c r="BA22" s="34"/>
      <c r="BB22" s="34" t="s">
        <v>766</v>
      </c>
      <c r="BC22" s="34" t="s">
        <v>209</v>
      </c>
      <c r="BD22" s="34" t="s">
        <v>711</v>
      </c>
      <c r="BE22" s="34" t="s">
        <v>767</v>
      </c>
      <c r="BF22" s="34" t="s">
        <v>211</v>
      </c>
      <c r="BG22" s="34" t="s">
        <v>700</v>
      </c>
      <c r="BH22" s="34" t="s">
        <v>768</v>
      </c>
      <c r="BI22" s="34" t="s">
        <v>288</v>
      </c>
      <c r="BJ22" s="34" t="s">
        <v>224</v>
      </c>
      <c r="BK22" s="34" t="s">
        <v>288</v>
      </c>
      <c r="BL22" s="34" t="s">
        <v>288</v>
      </c>
      <c r="BM22" s="34" t="s">
        <v>446</v>
      </c>
      <c r="BN22" s="34" t="s">
        <v>262</v>
      </c>
      <c r="BO22" s="35" t="s">
        <v>769</v>
      </c>
      <c r="BP22" s="35" t="s">
        <v>770</v>
      </c>
      <c r="BQ22" s="35" t="s">
        <v>294</v>
      </c>
      <c r="BR22" s="35" t="s">
        <v>174</v>
      </c>
      <c r="BS22" s="35" t="s">
        <v>219</v>
      </c>
      <c r="BT22" s="35" t="s">
        <v>771</v>
      </c>
      <c r="BU22" s="35" t="s">
        <v>221</v>
      </c>
    </row>
    <row r="23" spans="1:73" s="33" customFormat="1" ht="45" customHeight="1" x14ac:dyDescent="0.2">
      <c r="A23" s="10" t="s">
        <v>81</v>
      </c>
      <c r="B23" s="8">
        <v>4</v>
      </c>
      <c r="C23" s="11" t="s">
        <v>102</v>
      </c>
      <c r="D23" s="34" t="s">
        <v>131</v>
      </c>
      <c r="E23" s="34" t="s">
        <v>132</v>
      </c>
      <c r="F23" s="34" t="s">
        <v>133</v>
      </c>
      <c r="G23" s="34" t="s">
        <v>176</v>
      </c>
      <c r="H23" s="34" t="s">
        <v>772</v>
      </c>
      <c r="I23" s="34" t="s">
        <v>773</v>
      </c>
      <c r="J23" s="34" t="s">
        <v>224</v>
      </c>
      <c r="K23" s="34" t="s">
        <v>167</v>
      </c>
      <c r="L23" s="34" t="s">
        <v>774</v>
      </c>
      <c r="M23" s="34" t="s">
        <v>137</v>
      </c>
      <c r="N23" s="34"/>
      <c r="O23" s="34" t="s">
        <v>138</v>
      </c>
      <c r="P23" s="34" t="s">
        <v>686</v>
      </c>
      <c r="Q23" s="34" t="s">
        <v>140</v>
      </c>
      <c r="R23" s="34" t="s">
        <v>775</v>
      </c>
      <c r="S23" s="34" t="s">
        <v>776</v>
      </c>
      <c r="T23" s="34" t="s">
        <v>224</v>
      </c>
      <c r="U23" s="34" t="s">
        <v>224</v>
      </c>
      <c r="V23" s="34" t="s">
        <v>184</v>
      </c>
      <c r="W23" s="34" t="s">
        <v>144</v>
      </c>
      <c r="X23" s="34" t="s">
        <v>777</v>
      </c>
      <c r="Y23" s="34" t="s">
        <v>692</v>
      </c>
      <c r="Z23" s="34" t="s">
        <v>778</v>
      </c>
      <c r="AA23" s="34" t="s">
        <v>779</v>
      </c>
      <c r="AB23" s="34" t="s">
        <v>780</v>
      </c>
      <c r="AC23" s="34" t="s">
        <v>781</v>
      </c>
      <c r="AD23" s="34" t="s">
        <v>782</v>
      </c>
      <c r="AE23" s="34" t="s">
        <v>783</v>
      </c>
      <c r="AF23" s="34" t="s">
        <v>224</v>
      </c>
      <c r="AG23" s="34" t="s">
        <v>784</v>
      </c>
      <c r="AH23" s="34" t="s">
        <v>700</v>
      </c>
      <c r="AI23" s="34" t="s">
        <v>785</v>
      </c>
      <c r="AJ23" s="34" t="s">
        <v>786</v>
      </c>
      <c r="AK23" s="34" t="s">
        <v>787</v>
      </c>
      <c r="AL23" s="34" t="s">
        <v>196</v>
      </c>
      <c r="AM23" s="34" t="s">
        <v>157</v>
      </c>
      <c r="AN23" s="34" t="s">
        <v>158</v>
      </c>
      <c r="AO23" s="34" t="s">
        <v>788</v>
      </c>
      <c r="AP23" s="34" t="s">
        <v>310</v>
      </c>
      <c r="AQ23" s="34" t="s">
        <v>789</v>
      </c>
      <c r="AR23" s="34" t="s">
        <v>160</v>
      </c>
      <c r="AS23" s="34" t="s">
        <v>160</v>
      </c>
      <c r="AT23" s="34" t="s">
        <v>161</v>
      </c>
      <c r="AU23" s="34" t="s">
        <v>790</v>
      </c>
      <c r="AV23" s="34" t="s">
        <v>284</v>
      </c>
      <c r="AW23" s="34"/>
      <c r="AX23" s="34" t="s">
        <v>791</v>
      </c>
      <c r="AY23" s="34" t="s">
        <v>792</v>
      </c>
      <c r="AZ23" s="34" t="s">
        <v>793</v>
      </c>
      <c r="BA23" s="34" t="s">
        <v>286</v>
      </c>
      <c r="BB23" s="34" t="s">
        <v>794</v>
      </c>
      <c r="BC23" s="34" t="s">
        <v>739</v>
      </c>
      <c r="BD23" s="34" t="s">
        <v>209</v>
      </c>
      <c r="BE23" s="34" t="s">
        <v>795</v>
      </c>
      <c r="BF23" s="34" t="s">
        <v>165</v>
      </c>
      <c r="BG23" s="34" t="s">
        <v>700</v>
      </c>
      <c r="BH23" s="34" t="s">
        <v>796</v>
      </c>
      <c r="BI23" s="34" t="s">
        <v>178</v>
      </c>
      <c r="BJ23" s="34" t="s">
        <v>648</v>
      </c>
      <c r="BK23" s="34" t="s">
        <v>259</v>
      </c>
      <c r="BL23" s="34" t="s">
        <v>259</v>
      </c>
      <c r="BM23" s="34" t="s">
        <v>169</v>
      </c>
      <c r="BN23" s="34" t="s">
        <v>170</v>
      </c>
      <c r="BO23" s="35" t="s">
        <v>797</v>
      </c>
      <c r="BP23" s="35" t="s">
        <v>798</v>
      </c>
      <c r="BQ23" s="35" t="s">
        <v>581</v>
      </c>
      <c r="BR23" s="35" t="s">
        <v>174</v>
      </c>
      <c r="BS23" s="35" t="s">
        <v>219</v>
      </c>
      <c r="BT23" s="35" t="s">
        <v>799</v>
      </c>
      <c r="BU23" s="35" t="s">
        <v>486</v>
      </c>
    </row>
    <row r="24" spans="1:73" ht="45" customHeight="1" x14ac:dyDescent="0.2">
      <c r="A24" s="10" t="s">
        <v>84</v>
      </c>
      <c r="B24" s="8">
        <v>1</v>
      </c>
      <c r="C24" s="11" t="s">
        <v>103</v>
      </c>
      <c r="D24" s="34" t="s">
        <v>131</v>
      </c>
      <c r="E24" s="34" t="s">
        <v>132</v>
      </c>
      <c r="F24" s="34" t="s">
        <v>133</v>
      </c>
      <c r="G24" s="34" t="s">
        <v>176</v>
      </c>
      <c r="H24" s="34" t="s">
        <v>800</v>
      </c>
      <c r="I24" s="34" t="s">
        <v>801</v>
      </c>
      <c r="J24" s="34" t="s">
        <v>224</v>
      </c>
      <c r="K24" s="34" t="s">
        <v>802</v>
      </c>
      <c r="L24" s="34" t="s">
        <v>803</v>
      </c>
      <c r="M24" s="34" t="s">
        <v>137</v>
      </c>
      <c r="N24" s="34"/>
      <c r="O24" s="34" t="s">
        <v>138</v>
      </c>
      <c r="P24" s="34" t="s">
        <v>804</v>
      </c>
      <c r="Q24" s="34" t="s">
        <v>140</v>
      </c>
      <c r="R24" s="34" t="s">
        <v>805</v>
      </c>
      <c r="S24" s="34" t="s">
        <v>806</v>
      </c>
      <c r="T24" s="34" t="s">
        <v>807</v>
      </c>
      <c r="U24" s="34" t="s">
        <v>224</v>
      </c>
      <c r="V24" s="34" t="s">
        <v>230</v>
      </c>
      <c r="W24" s="34" t="s">
        <v>144</v>
      </c>
      <c r="X24" s="34" t="s">
        <v>808</v>
      </c>
      <c r="Y24" s="2"/>
      <c r="Z24" s="34" t="s">
        <v>809</v>
      </c>
      <c r="AA24" s="34" t="s">
        <v>809</v>
      </c>
      <c r="AB24" s="34" t="s">
        <v>810</v>
      </c>
      <c r="AC24" s="34" t="s">
        <v>810</v>
      </c>
      <c r="AD24" s="34" t="s">
        <v>811</v>
      </c>
      <c r="AE24" s="34" t="s">
        <v>812</v>
      </c>
      <c r="AF24" s="34" t="s">
        <v>224</v>
      </c>
      <c r="AG24" s="34" t="s">
        <v>813</v>
      </c>
      <c r="AH24" s="34" t="s">
        <v>546</v>
      </c>
      <c r="AI24" s="34" t="s">
        <v>814</v>
      </c>
      <c r="AJ24" s="34" t="s">
        <v>815</v>
      </c>
      <c r="AK24" s="34" t="s">
        <v>816</v>
      </c>
      <c r="AL24" s="34" t="s">
        <v>196</v>
      </c>
      <c r="AM24" s="34" t="s">
        <v>817</v>
      </c>
      <c r="AN24" s="34" t="s">
        <v>158</v>
      </c>
      <c r="AO24" s="34" t="s">
        <v>198</v>
      </c>
      <c r="AP24" s="34" t="s">
        <v>310</v>
      </c>
      <c r="AQ24" s="34" t="s">
        <v>818</v>
      </c>
      <c r="AR24" s="34" t="s">
        <v>160</v>
      </c>
      <c r="AS24" s="34" t="s">
        <v>160</v>
      </c>
      <c r="AT24" s="34" t="s">
        <v>161</v>
      </c>
      <c r="AU24" s="34" t="s">
        <v>819</v>
      </c>
      <c r="AV24" s="34" t="s">
        <v>289</v>
      </c>
      <c r="AW24" s="34" t="s">
        <v>820</v>
      </c>
      <c r="AX24" s="34" t="s">
        <v>821</v>
      </c>
      <c r="AY24" s="34" t="s">
        <v>822</v>
      </c>
      <c r="AZ24" s="34" t="s">
        <v>823</v>
      </c>
      <c r="BA24" s="34" t="s">
        <v>286</v>
      </c>
      <c r="BB24" s="34" t="s">
        <v>613</v>
      </c>
      <c r="BC24" s="34" t="s">
        <v>824</v>
      </c>
      <c r="BD24" s="34" t="s">
        <v>209</v>
      </c>
      <c r="BE24" s="34" t="s">
        <v>825</v>
      </c>
      <c r="BF24" s="34" t="s">
        <v>211</v>
      </c>
      <c r="BG24" s="34" t="s">
        <v>546</v>
      </c>
      <c r="BH24" s="34" t="s">
        <v>224</v>
      </c>
      <c r="BI24" s="34" t="s">
        <v>826</v>
      </c>
      <c r="BJ24" s="34" t="s">
        <v>827</v>
      </c>
      <c r="BK24" s="34" t="s">
        <v>284</v>
      </c>
      <c r="BL24" s="34" t="s">
        <v>284</v>
      </c>
      <c r="BM24" s="34" t="s">
        <v>828</v>
      </c>
      <c r="BN24" s="34" t="s">
        <v>480</v>
      </c>
      <c r="BO24" s="35" t="s">
        <v>829</v>
      </c>
      <c r="BP24" s="35" t="s">
        <v>814</v>
      </c>
      <c r="BQ24" s="35" t="s">
        <v>830</v>
      </c>
      <c r="BR24" s="35" t="s">
        <v>174</v>
      </c>
      <c r="BS24" s="35" t="s">
        <v>219</v>
      </c>
      <c r="BT24" s="35" t="s">
        <v>831</v>
      </c>
      <c r="BU24" s="35" t="s">
        <v>221</v>
      </c>
    </row>
    <row r="25" spans="1:73" ht="45" customHeight="1" x14ac:dyDescent="0.2">
      <c r="A25" s="10" t="s">
        <v>84</v>
      </c>
      <c r="B25" s="8">
        <v>2</v>
      </c>
      <c r="C25" s="11" t="s">
        <v>104</v>
      </c>
      <c r="D25" s="34" t="s">
        <v>131</v>
      </c>
      <c r="E25" s="34" t="s">
        <v>132</v>
      </c>
      <c r="F25" s="34" t="s">
        <v>133</v>
      </c>
      <c r="G25" s="34" t="s">
        <v>176</v>
      </c>
      <c r="H25" s="34" t="s">
        <v>832</v>
      </c>
      <c r="I25" s="34" t="s">
        <v>833</v>
      </c>
      <c r="J25" s="34"/>
      <c r="K25" s="34" t="s">
        <v>416</v>
      </c>
      <c r="L25" s="34"/>
      <c r="M25" s="34" t="s">
        <v>137</v>
      </c>
      <c r="N25" s="34"/>
      <c r="O25" s="34" t="s">
        <v>138</v>
      </c>
      <c r="P25" s="34" t="s">
        <v>804</v>
      </c>
      <c r="Q25" s="34" t="s">
        <v>140</v>
      </c>
      <c r="R25" s="34"/>
      <c r="S25" s="34" t="s">
        <v>834</v>
      </c>
      <c r="T25" s="34" t="s">
        <v>835</v>
      </c>
      <c r="U25" s="34" t="s">
        <v>836</v>
      </c>
      <c r="V25" s="34" t="s">
        <v>456</v>
      </c>
      <c r="W25" s="34" t="s">
        <v>144</v>
      </c>
      <c r="X25" s="34" t="s">
        <v>808</v>
      </c>
      <c r="Y25" s="2"/>
      <c r="Z25" s="34"/>
      <c r="AA25" s="34"/>
      <c r="AB25" s="34"/>
      <c r="AC25" s="34"/>
      <c r="AD25" s="34" t="s">
        <v>837</v>
      </c>
      <c r="AE25" s="34" t="s">
        <v>838</v>
      </c>
      <c r="AF25" s="34"/>
      <c r="AG25" s="34" t="s">
        <v>839</v>
      </c>
      <c r="AH25" s="34" t="s">
        <v>546</v>
      </c>
      <c r="AI25" s="34" t="s">
        <v>840</v>
      </c>
      <c r="AJ25" s="34"/>
      <c r="AK25" s="34"/>
      <c r="AL25" s="34"/>
      <c r="AM25" s="34"/>
      <c r="AN25" s="34" t="s">
        <v>841</v>
      </c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2"/>
      <c r="BP25" s="2"/>
      <c r="BQ25" s="2"/>
      <c r="BR25" s="2"/>
      <c r="BS25" s="2"/>
      <c r="BT25" s="2"/>
      <c r="BU25" s="2"/>
    </row>
    <row r="26" spans="1:73" ht="45" customHeight="1" x14ac:dyDescent="0.2">
      <c r="A26" s="10" t="s">
        <v>84</v>
      </c>
      <c r="B26" s="8">
        <v>3</v>
      </c>
      <c r="C26" s="11" t="s">
        <v>105</v>
      </c>
      <c r="D26" s="34" t="s">
        <v>842</v>
      </c>
      <c r="E26" s="34" t="s">
        <v>132</v>
      </c>
      <c r="F26" s="34" t="s">
        <v>133</v>
      </c>
      <c r="G26" s="34" t="s">
        <v>176</v>
      </c>
      <c r="H26" s="34" t="s">
        <v>843</v>
      </c>
      <c r="I26" s="34" t="s">
        <v>844</v>
      </c>
      <c r="J26" s="34"/>
      <c r="K26" s="34" t="s">
        <v>845</v>
      </c>
      <c r="L26" s="34" t="s">
        <v>846</v>
      </c>
      <c r="M26" s="34" t="s">
        <v>137</v>
      </c>
      <c r="N26" s="34"/>
      <c r="O26" s="34" t="s">
        <v>847</v>
      </c>
      <c r="P26" s="34" t="s">
        <v>847</v>
      </c>
      <c r="Q26" s="34" t="s">
        <v>140</v>
      </c>
      <c r="R26" s="34" t="s">
        <v>848</v>
      </c>
      <c r="S26" s="34" t="s">
        <v>849</v>
      </c>
      <c r="T26" s="34" t="s">
        <v>850</v>
      </c>
      <c r="U26" s="34" t="s">
        <v>851</v>
      </c>
      <c r="V26" s="34" t="s">
        <v>456</v>
      </c>
      <c r="W26" s="34" t="s">
        <v>144</v>
      </c>
      <c r="X26" s="34" t="s">
        <v>808</v>
      </c>
      <c r="Y26" s="2"/>
      <c r="Z26" s="34" t="s">
        <v>852</v>
      </c>
      <c r="AA26" s="34" t="s">
        <v>852</v>
      </c>
      <c r="AB26" s="34" t="s">
        <v>853</v>
      </c>
      <c r="AC26" s="34" t="s">
        <v>854</v>
      </c>
      <c r="AD26" s="34" t="s">
        <v>855</v>
      </c>
      <c r="AE26" s="34" t="s">
        <v>856</v>
      </c>
      <c r="AF26" s="34"/>
      <c r="AG26" s="34" t="s">
        <v>857</v>
      </c>
      <c r="AH26" s="34" t="s">
        <v>546</v>
      </c>
      <c r="AI26" s="34" t="s">
        <v>858</v>
      </c>
      <c r="AJ26" s="34" t="s">
        <v>859</v>
      </c>
      <c r="AK26" s="34" t="s">
        <v>860</v>
      </c>
      <c r="AL26" s="34"/>
      <c r="AM26" s="34"/>
      <c r="AN26" s="34" t="s">
        <v>861</v>
      </c>
      <c r="AO26" s="34" t="s">
        <v>159</v>
      </c>
      <c r="AP26" s="34" t="s">
        <v>862</v>
      </c>
      <c r="AQ26" s="34"/>
      <c r="AR26" s="34" t="s">
        <v>160</v>
      </c>
      <c r="AS26" s="34" t="s">
        <v>161</v>
      </c>
      <c r="AT26" s="34" t="s">
        <v>161</v>
      </c>
      <c r="AU26" s="34" t="s">
        <v>863</v>
      </c>
      <c r="AV26" s="34" t="s">
        <v>864</v>
      </c>
      <c r="AW26" s="34" t="s">
        <v>865</v>
      </c>
      <c r="AX26" s="34" t="s">
        <v>866</v>
      </c>
      <c r="AY26" s="34" t="s">
        <v>867</v>
      </c>
      <c r="AZ26" s="34" t="s">
        <v>868</v>
      </c>
      <c r="BA26" s="34" t="s">
        <v>869</v>
      </c>
      <c r="BB26" s="34" t="s">
        <v>870</v>
      </c>
      <c r="BC26" s="34" t="s">
        <v>871</v>
      </c>
      <c r="BD26" s="34" t="s">
        <v>209</v>
      </c>
      <c r="BE26" s="34" t="s">
        <v>872</v>
      </c>
      <c r="BF26" s="34" t="s">
        <v>165</v>
      </c>
      <c r="BG26" s="34"/>
      <c r="BH26" s="34"/>
      <c r="BI26" s="34" t="s">
        <v>873</v>
      </c>
      <c r="BJ26" s="34"/>
      <c r="BK26" s="34" t="s">
        <v>608</v>
      </c>
      <c r="BL26" s="34" t="s">
        <v>608</v>
      </c>
      <c r="BM26" s="34" t="s">
        <v>874</v>
      </c>
      <c r="BN26" s="34" t="s">
        <v>170</v>
      </c>
      <c r="BO26" s="35" t="s">
        <v>875</v>
      </c>
      <c r="BP26" s="35" t="s">
        <v>876</v>
      </c>
      <c r="BQ26" s="35" t="s">
        <v>877</v>
      </c>
      <c r="BR26" s="35" t="s">
        <v>174</v>
      </c>
      <c r="BS26" s="35" t="s">
        <v>844</v>
      </c>
      <c r="BT26" s="35" t="s">
        <v>175</v>
      </c>
      <c r="BU26" s="35" t="s">
        <v>486</v>
      </c>
    </row>
    <row r="27" spans="1:73" ht="18.75" customHeight="1" x14ac:dyDescent="0.25"/>
  </sheetData>
  <autoFilter ref="A3:ZR2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V2312"/>
  <sheetViews>
    <sheetView tabSelected="1" zoomScale="60" zoomScaleNormal="60" workbookViewId="0">
      <pane xSplit="4" ySplit="3" topLeftCell="BO4" activePane="bottomRight" state="frozen"/>
      <selection pane="topRight" activeCell="F1" sqref="F1"/>
      <selection pane="bottomLeft" activeCell="A4" sqref="A4"/>
      <selection pane="bottomRight" activeCell="BT79" sqref="BS79:BT79"/>
    </sheetView>
  </sheetViews>
  <sheetFormatPr defaultColWidth="9.140625" defaultRowHeight="14.25" x14ac:dyDescent="0.25"/>
  <cols>
    <col min="1" max="1" width="35.42578125" style="36" customWidth="1"/>
    <col min="2" max="2" width="4.7109375" style="36" customWidth="1"/>
    <col min="3" max="3" width="76.140625" style="37" customWidth="1"/>
    <col min="4" max="4" width="33" style="37" customWidth="1"/>
    <col min="5" max="8" width="15.7109375" style="36" customWidth="1"/>
    <col min="9" max="10" width="17.140625" style="36" customWidth="1"/>
    <col min="11" max="11" width="20.7109375" style="36" customWidth="1"/>
    <col min="12" max="14" width="15.7109375" style="36" customWidth="1"/>
    <col min="15" max="15" width="15.7109375" style="31" customWidth="1"/>
    <col min="16" max="18" width="15.7109375" style="36" customWidth="1"/>
    <col min="19" max="19" width="15.7109375" style="31" customWidth="1"/>
    <col min="20" max="25" width="15.7109375" style="36" customWidth="1"/>
    <col min="26" max="26" width="15.7109375" style="31" customWidth="1"/>
    <col min="27" max="27" width="15.7109375" style="36" customWidth="1"/>
    <col min="28" max="28" width="16.7109375" style="36" customWidth="1"/>
    <col min="29" max="30" width="15.7109375" style="36" customWidth="1"/>
    <col min="31" max="31" width="16.85546875" style="36" customWidth="1"/>
    <col min="32" max="35" width="15.7109375" style="36" customWidth="1"/>
    <col min="36" max="36" width="17.140625" style="36" customWidth="1"/>
    <col min="37" max="56" width="15.7109375" style="36" customWidth="1"/>
    <col min="57" max="58" width="15.7109375" style="42" customWidth="1"/>
    <col min="59" max="63" width="15.7109375" style="36" customWidth="1"/>
    <col min="64" max="64" width="16.7109375" style="36" customWidth="1"/>
    <col min="65" max="65" width="17.42578125" style="36" customWidth="1"/>
    <col min="66" max="67" width="15.7109375" style="36" customWidth="1"/>
    <col min="68" max="71" width="15.7109375" style="31" customWidth="1"/>
    <col min="72" max="72" width="18.85546875" style="31" customWidth="1"/>
    <col min="73" max="73" width="20.28515625" style="31" customWidth="1"/>
    <col min="74" max="74" width="15.7109375" style="31" customWidth="1"/>
    <col min="75" max="76" width="15.7109375" style="36" customWidth="1"/>
    <col min="77" max="399" width="9.140625" style="31"/>
    <col min="400" max="16384" width="9.140625" style="36"/>
  </cols>
  <sheetData>
    <row r="1" spans="1:698" ht="15" x14ac:dyDescent="0.25">
      <c r="BE1" s="31"/>
      <c r="BF1" s="31"/>
      <c r="BP1" s="32" t="s">
        <v>72</v>
      </c>
    </row>
    <row r="2" spans="1:698" ht="105" x14ac:dyDescent="0.25">
      <c r="A2" s="3" t="s">
        <v>0</v>
      </c>
      <c r="B2" s="3"/>
      <c r="C2" s="3" t="s">
        <v>130</v>
      </c>
      <c r="D2" s="3" t="s">
        <v>129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12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74</v>
      </c>
      <c r="AA2" s="3" t="s">
        <v>23</v>
      </c>
      <c r="AB2" s="3" t="s">
        <v>24</v>
      </c>
      <c r="AC2" s="3" t="s">
        <v>25</v>
      </c>
      <c r="AD2" s="3" t="s">
        <v>26</v>
      </c>
      <c r="AE2" s="3" t="s">
        <v>27</v>
      </c>
      <c r="AF2" s="3" t="s">
        <v>28</v>
      </c>
      <c r="AG2" s="3" t="s">
        <v>29</v>
      </c>
      <c r="AH2" s="3" t="s">
        <v>30</v>
      </c>
      <c r="AI2" s="3" t="s">
        <v>31</v>
      </c>
      <c r="AJ2" s="3" t="s">
        <v>32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37</v>
      </c>
      <c r="AP2" s="3" t="s">
        <v>38</v>
      </c>
      <c r="AQ2" s="3" t="s">
        <v>39</v>
      </c>
      <c r="AR2" s="3" t="s">
        <v>40</v>
      </c>
      <c r="AS2" s="3" t="s">
        <v>41</v>
      </c>
      <c r="AT2" s="3" t="s">
        <v>42</v>
      </c>
      <c r="AU2" s="3" t="s">
        <v>43</v>
      </c>
      <c r="AV2" s="3" t="s">
        <v>44</v>
      </c>
      <c r="AW2" s="3" t="s">
        <v>45</v>
      </c>
      <c r="AX2" s="3" t="s">
        <v>46</v>
      </c>
      <c r="AY2" s="3" t="s">
        <v>47</v>
      </c>
      <c r="AZ2" s="3" t="s">
        <v>48</v>
      </c>
      <c r="BA2" s="3" t="s">
        <v>49</v>
      </c>
      <c r="BB2" s="12" t="s">
        <v>163</v>
      </c>
      <c r="BC2" s="3" t="s">
        <v>50</v>
      </c>
      <c r="BD2" s="3" t="s">
        <v>51</v>
      </c>
      <c r="BE2" s="3" t="s">
        <v>52</v>
      </c>
      <c r="BF2" s="12" t="s">
        <v>164</v>
      </c>
      <c r="BG2" s="3" t="s">
        <v>53</v>
      </c>
      <c r="BH2" s="3" t="s">
        <v>54</v>
      </c>
      <c r="BI2" s="3" t="s">
        <v>55</v>
      </c>
      <c r="BJ2" s="3" t="s">
        <v>56</v>
      </c>
      <c r="BK2" s="3" t="s">
        <v>57</v>
      </c>
      <c r="BL2" s="3" t="s">
        <v>58</v>
      </c>
      <c r="BM2" s="3" t="s">
        <v>59</v>
      </c>
      <c r="BN2" s="3" t="s">
        <v>60</v>
      </c>
      <c r="BO2" s="3" t="s">
        <v>61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12" t="s">
        <v>71</v>
      </c>
      <c r="BW2" s="4" t="s">
        <v>73</v>
      </c>
      <c r="BX2" s="4" t="s">
        <v>880</v>
      </c>
    </row>
    <row r="3" spans="1:698" s="38" customFormat="1" ht="15" x14ac:dyDescent="0.25">
      <c r="A3" s="13"/>
      <c r="B3" s="13"/>
      <c r="C3" s="14"/>
      <c r="D3" s="14"/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5">
        <v>19</v>
      </c>
      <c r="X3" s="15">
        <v>20</v>
      </c>
      <c r="Y3" s="15">
        <v>21</v>
      </c>
      <c r="Z3" s="15">
        <v>22</v>
      </c>
      <c r="AA3" s="15">
        <v>23</v>
      </c>
      <c r="AB3" s="15">
        <v>24</v>
      </c>
      <c r="AC3" s="15">
        <v>25</v>
      </c>
      <c r="AD3" s="15">
        <v>26</v>
      </c>
      <c r="AE3" s="15">
        <v>27</v>
      </c>
      <c r="AF3" s="15">
        <v>28</v>
      </c>
      <c r="AG3" s="15">
        <v>29</v>
      </c>
      <c r="AH3" s="15">
        <v>30</v>
      </c>
      <c r="AI3" s="15">
        <v>31</v>
      </c>
      <c r="AJ3" s="15">
        <v>32</v>
      </c>
      <c r="AK3" s="15">
        <v>33</v>
      </c>
      <c r="AL3" s="15">
        <v>34</v>
      </c>
      <c r="AM3" s="15">
        <v>35</v>
      </c>
      <c r="AN3" s="15">
        <v>36</v>
      </c>
      <c r="AO3" s="15">
        <v>37</v>
      </c>
      <c r="AP3" s="15">
        <v>38</v>
      </c>
      <c r="AQ3" s="15">
        <v>39</v>
      </c>
      <c r="AR3" s="15">
        <v>40</v>
      </c>
      <c r="AS3" s="15">
        <v>41</v>
      </c>
      <c r="AT3" s="15">
        <v>42</v>
      </c>
      <c r="AU3" s="15">
        <v>43</v>
      </c>
      <c r="AV3" s="15">
        <v>44</v>
      </c>
      <c r="AW3" s="15">
        <v>45</v>
      </c>
      <c r="AX3" s="15">
        <v>46</v>
      </c>
      <c r="AY3" s="15">
        <v>47</v>
      </c>
      <c r="AZ3" s="15">
        <v>48</v>
      </c>
      <c r="BA3" s="15">
        <v>49</v>
      </c>
      <c r="BB3" s="46">
        <v>50</v>
      </c>
      <c r="BC3" s="15">
        <v>51</v>
      </c>
      <c r="BD3" s="15">
        <v>52</v>
      </c>
      <c r="BE3" s="15">
        <v>53</v>
      </c>
      <c r="BF3" s="46">
        <v>54</v>
      </c>
      <c r="BG3" s="15">
        <v>55</v>
      </c>
      <c r="BH3" s="15">
        <v>56</v>
      </c>
      <c r="BI3" s="15">
        <v>57</v>
      </c>
      <c r="BJ3" s="15">
        <v>58</v>
      </c>
      <c r="BK3" s="15">
        <v>59</v>
      </c>
      <c r="BL3" s="15">
        <v>60</v>
      </c>
      <c r="BM3" s="15">
        <v>61</v>
      </c>
      <c r="BN3" s="15">
        <v>62</v>
      </c>
      <c r="BO3" s="15">
        <v>63</v>
      </c>
      <c r="BP3" s="15">
        <v>64</v>
      </c>
      <c r="BQ3" s="15">
        <v>65</v>
      </c>
      <c r="BR3" s="15">
        <v>66</v>
      </c>
      <c r="BS3" s="15">
        <v>67</v>
      </c>
      <c r="BT3" s="15">
        <v>68</v>
      </c>
      <c r="BU3" s="15">
        <v>69</v>
      </c>
      <c r="BV3" s="15">
        <v>70</v>
      </c>
      <c r="BW3" s="15"/>
      <c r="BX3" s="15"/>
    </row>
    <row r="4" spans="1:698" s="39" customFormat="1" ht="45" customHeight="1" x14ac:dyDescent="0.25">
      <c r="A4" s="22" t="s">
        <v>64</v>
      </c>
      <c r="B4" s="23">
        <v>1</v>
      </c>
      <c r="C4" s="24" t="s">
        <v>96</v>
      </c>
      <c r="D4" s="28" t="s">
        <v>119</v>
      </c>
      <c r="E4" s="43">
        <v>1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  <c r="K4" s="43">
        <v>1</v>
      </c>
      <c r="L4" s="43">
        <v>1</v>
      </c>
      <c r="M4" s="43">
        <v>1</v>
      </c>
      <c r="N4" s="43">
        <v>1</v>
      </c>
      <c r="O4" s="44"/>
      <c r="P4" s="43">
        <v>1</v>
      </c>
      <c r="Q4" s="43">
        <v>1</v>
      </c>
      <c r="R4" s="43">
        <v>1</v>
      </c>
      <c r="S4" s="43">
        <v>1</v>
      </c>
      <c r="T4" s="43">
        <v>1</v>
      </c>
      <c r="U4" s="43">
        <v>1</v>
      </c>
      <c r="V4" s="43">
        <v>1</v>
      </c>
      <c r="W4" s="43">
        <v>1</v>
      </c>
      <c r="X4" s="43">
        <v>1</v>
      </c>
      <c r="Y4" s="43">
        <v>1</v>
      </c>
      <c r="Z4" s="43">
        <v>1</v>
      </c>
      <c r="AA4" s="43">
        <v>1</v>
      </c>
      <c r="AB4" s="43">
        <v>1</v>
      </c>
      <c r="AC4" s="43">
        <v>1</v>
      </c>
      <c r="AD4" s="43">
        <v>0</v>
      </c>
      <c r="AE4" s="43">
        <v>1</v>
      </c>
      <c r="AF4" s="43">
        <v>1</v>
      </c>
      <c r="AG4" s="43">
        <v>1</v>
      </c>
      <c r="AH4" s="43">
        <v>1</v>
      </c>
      <c r="AI4" s="43">
        <v>1</v>
      </c>
      <c r="AJ4" s="43">
        <v>1</v>
      </c>
      <c r="AK4" s="43">
        <v>1</v>
      </c>
      <c r="AL4" s="43">
        <v>1</v>
      </c>
      <c r="AM4" s="43">
        <v>1</v>
      </c>
      <c r="AN4" s="43">
        <v>1</v>
      </c>
      <c r="AO4" s="43">
        <v>1</v>
      </c>
      <c r="AP4" s="43">
        <v>1</v>
      </c>
      <c r="AQ4" s="43">
        <v>1</v>
      </c>
      <c r="AR4" s="43">
        <v>1</v>
      </c>
      <c r="AS4" s="43">
        <v>1</v>
      </c>
      <c r="AT4" s="43">
        <v>1</v>
      </c>
      <c r="AU4" s="43">
        <v>1</v>
      </c>
      <c r="AV4" s="43">
        <v>1</v>
      </c>
      <c r="AW4" s="43">
        <v>1</v>
      </c>
      <c r="AX4" s="43">
        <v>1</v>
      </c>
      <c r="AY4" s="43">
        <v>1</v>
      </c>
      <c r="AZ4" s="43">
        <v>0</v>
      </c>
      <c r="BA4" s="43">
        <v>1</v>
      </c>
      <c r="BB4" s="43"/>
      <c r="BC4" s="43">
        <v>1</v>
      </c>
      <c r="BD4" s="43">
        <v>1</v>
      </c>
      <c r="BE4" s="43">
        <v>1</v>
      </c>
      <c r="BF4" s="43"/>
      <c r="BG4" s="43">
        <v>1</v>
      </c>
      <c r="BH4" s="43">
        <v>1</v>
      </c>
      <c r="BI4" s="43">
        <v>1</v>
      </c>
      <c r="BJ4" s="43">
        <v>1</v>
      </c>
      <c r="BK4" s="43">
        <v>1</v>
      </c>
      <c r="BL4" s="43">
        <v>1</v>
      </c>
      <c r="BM4" s="43">
        <v>1</v>
      </c>
      <c r="BN4" s="43">
        <v>1</v>
      </c>
      <c r="BO4" s="43">
        <v>1</v>
      </c>
      <c r="BP4" s="43">
        <v>1</v>
      </c>
      <c r="BQ4" s="43">
        <v>1</v>
      </c>
      <c r="BR4" s="43">
        <v>1</v>
      </c>
      <c r="BS4" s="43">
        <v>1</v>
      </c>
      <c r="BT4" s="43">
        <v>1</v>
      </c>
      <c r="BU4" s="43">
        <v>1</v>
      </c>
      <c r="BV4" s="44"/>
      <c r="BW4" s="20">
        <f t="shared" ref="BW4:BW26" si="0">SUM(E4:BV4)</f>
        <v>64</v>
      </c>
      <c r="BX4" s="21">
        <f t="shared" ref="BX4:BX26" si="1">BW4/($BV$3-4)*100</f>
        <v>96.969696969696969</v>
      </c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</row>
    <row r="5" spans="1:698" s="39" customFormat="1" ht="45" customHeight="1" x14ac:dyDescent="0.25">
      <c r="A5" s="25" t="s">
        <v>63</v>
      </c>
      <c r="B5" s="26">
        <v>1</v>
      </c>
      <c r="C5" s="27" t="s">
        <v>95</v>
      </c>
      <c r="D5" s="28" t="s">
        <v>117</v>
      </c>
      <c r="E5" s="43">
        <v>1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>
        <v>1</v>
      </c>
      <c r="N5" s="43">
        <v>1</v>
      </c>
      <c r="O5" s="44"/>
      <c r="P5" s="43">
        <v>1</v>
      </c>
      <c r="Q5" s="43">
        <v>1</v>
      </c>
      <c r="R5" s="43">
        <v>1</v>
      </c>
      <c r="S5" s="43">
        <v>1</v>
      </c>
      <c r="T5" s="43">
        <v>1</v>
      </c>
      <c r="U5" s="43">
        <v>1</v>
      </c>
      <c r="V5" s="43">
        <v>1</v>
      </c>
      <c r="W5" s="43">
        <v>1</v>
      </c>
      <c r="X5" s="43">
        <v>1</v>
      </c>
      <c r="Y5" s="43">
        <v>1</v>
      </c>
      <c r="Z5" s="43">
        <v>1</v>
      </c>
      <c r="AA5" s="43">
        <v>1</v>
      </c>
      <c r="AB5" s="43">
        <v>1</v>
      </c>
      <c r="AC5" s="43">
        <v>1</v>
      </c>
      <c r="AD5" s="43">
        <v>1</v>
      </c>
      <c r="AE5" s="43">
        <v>1</v>
      </c>
      <c r="AF5" s="43">
        <v>1</v>
      </c>
      <c r="AG5" s="43">
        <v>1</v>
      </c>
      <c r="AH5" s="43">
        <v>1</v>
      </c>
      <c r="AI5" s="43">
        <v>1</v>
      </c>
      <c r="AJ5" s="43">
        <v>1</v>
      </c>
      <c r="AK5" s="43">
        <v>1</v>
      </c>
      <c r="AL5" s="43">
        <v>1</v>
      </c>
      <c r="AM5" s="43">
        <v>1</v>
      </c>
      <c r="AN5" s="43">
        <v>1</v>
      </c>
      <c r="AO5" s="43">
        <v>1</v>
      </c>
      <c r="AP5" s="43">
        <v>1</v>
      </c>
      <c r="AQ5" s="43">
        <v>0</v>
      </c>
      <c r="AR5" s="43">
        <v>1</v>
      </c>
      <c r="AS5" s="43">
        <v>1</v>
      </c>
      <c r="AT5" s="43">
        <v>1</v>
      </c>
      <c r="AU5" s="43">
        <v>1</v>
      </c>
      <c r="AV5" s="43">
        <v>1</v>
      </c>
      <c r="AW5" s="43">
        <v>1</v>
      </c>
      <c r="AX5" s="43">
        <v>1</v>
      </c>
      <c r="AY5" s="43">
        <v>0</v>
      </c>
      <c r="AZ5" s="43">
        <v>1</v>
      </c>
      <c r="BA5" s="43">
        <v>1</v>
      </c>
      <c r="BB5" s="43"/>
      <c r="BC5" s="43">
        <v>1</v>
      </c>
      <c r="BD5" s="43">
        <v>1</v>
      </c>
      <c r="BE5" s="43">
        <v>1</v>
      </c>
      <c r="BF5" s="43"/>
      <c r="BG5" s="43">
        <v>1</v>
      </c>
      <c r="BH5" s="43">
        <v>1</v>
      </c>
      <c r="BI5" s="43">
        <v>1</v>
      </c>
      <c r="BJ5" s="43">
        <v>1</v>
      </c>
      <c r="BK5" s="43">
        <v>1</v>
      </c>
      <c r="BL5" s="43">
        <v>1</v>
      </c>
      <c r="BM5" s="43">
        <v>1</v>
      </c>
      <c r="BN5" s="43">
        <v>1</v>
      </c>
      <c r="BO5" s="43">
        <v>1</v>
      </c>
      <c r="BP5" s="43">
        <v>1</v>
      </c>
      <c r="BQ5" s="43">
        <v>1</v>
      </c>
      <c r="BR5" s="43">
        <v>1</v>
      </c>
      <c r="BS5" s="43">
        <v>1</v>
      </c>
      <c r="BT5" s="43">
        <v>1</v>
      </c>
      <c r="BU5" s="43">
        <v>1</v>
      </c>
      <c r="BV5" s="44"/>
      <c r="BW5" s="20">
        <f t="shared" si="0"/>
        <v>64</v>
      </c>
      <c r="BX5" s="21">
        <f t="shared" si="1"/>
        <v>96.969696969696969</v>
      </c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</row>
    <row r="6" spans="1:698" s="31" customFormat="1" ht="45" customHeight="1" x14ac:dyDescent="0.25">
      <c r="A6" s="22" t="s">
        <v>64</v>
      </c>
      <c r="B6" s="23">
        <v>2</v>
      </c>
      <c r="C6" s="24" t="s">
        <v>97</v>
      </c>
      <c r="D6" s="28" t="s">
        <v>118</v>
      </c>
      <c r="E6" s="43">
        <v>1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3">
        <v>1</v>
      </c>
      <c r="L6" s="43">
        <v>1</v>
      </c>
      <c r="M6" s="43">
        <v>1</v>
      </c>
      <c r="N6" s="43">
        <v>1</v>
      </c>
      <c r="O6" s="44"/>
      <c r="P6" s="43">
        <v>1</v>
      </c>
      <c r="Q6" s="43">
        <v>1</v>
      </c>
      <c r="R6" s="43">
        <v>1</v>
      </c>
      <c r="S6" s="43">
        <v>1</v>
      </c>
      <c r="T6" s="43">
        <v>1</v>
      </c>
      <c r="U6" s="43">
        <v>1</v>
      </c>
      <c r="V6" s="43">
        <v>1</v>
      </c>
      <c r="W6" s="43">
        <v>1</v>
      </c>
      <c r="X6" s="43">
        <v>1</v>
      </c>
      <c r="Y6" s="43">
        <v>1</v>
      </c>
      <c r="Z6" s="43">
        <v>1</v>
      </c>
      <c r="AA6" s="43">
        <v>1</v>
      </c>
      <c r="AB6" s="43">
        <v>1</v>
      </c>
      <c r="AC6" s="43">
        <v>1</v>
      </c>
      <c r="AD6" s="43">
        <v>1</v>
      </c>
      <c r="AE6" s="43">
        <v>1</v>
      </c>
      <c r="AF6" s="43">
        <v>1</v>
      </c>
      <c r="AG6" s="43">
        <v>1</v>
      </c>
      <c r="AH6" s="43">
        <v>1</v>
      </c>
      <c r="AI6" s="43">
        <v>1</v>
      </c>
      <c r="AJ6" s="43">
        <v>1</v>
      </c>
      <c r="AK6" s="43">
        <v>1</v>
      </c>
      <c r="AL6" s="43">
        <v>1</v>
      </c>
      <c r="AM6" s="43">
        <v>1</v>
      </c>
      <c r="AN6" s="43">
        <v>1</v>
      </c>
      <c r="AO6" s="43">
        <v>1</v>
      </c>
      <c r="AP6" s="43">
        <v>1</v>
      </c>
      <c r="AQ6" s="43">
        <v>1</v>
      </c>
      <c r="AR6" s="43">
        <v>1</v>
      </c>
      <c r="AS6" s="43">
        <v>1</v>
      </c>
      <c r="AT6" s="43">
        <v>1</v>
      </c>
      <c r="AU6" s="43">
        <v>1</v>
      </c>
      <c r="AV6" s="43">
        <v>1</v>
      </c>
      <c r="AW6" s="43">
        <v>1</v>
      </c>
      <c r="AX6" s="43">
        <v>0</v>
      </c>
      <c r="AY6" s="43">
        <v>0</v>
      </c>
      <c r="AZ6" s="43">
        <v>0</v>
      </c>
      <c r="BA6" s="43">
        <v>0</v>
      </c>
      <c r="BB6" s="43"/>
      <c r="BC6" s="43">
        <v>1</v>
      </c>
      <c r="BD6" s="43">
        <v>1</v>
      </c>
      <c r="BE6" s="43">
        <v>1</v>
      </c>
      <c r="BF6" s="43"/>
      <c r="BG6" s="43">
        <v>1</v>
      </c>
      <c r="BH6" s="43">
        <v>1</v>
      </c>
      <c r="BI6" s="43">
        <v>1</v>
      </c>
      <c r="BJ6" s="43">
        <v>1</v>
      </c>
      <c r="BK6" s="43">
        <v>0</v>
      </c>
      <c r="BL6" s="43">
        <v>1</v>
      </c>
      <c r="BM6" s="43">
        <v>1</v>
      </c>
      <c r="BN6" s="43">
        <v>1</v>
      </c>
      <c r="BO6" s="43">
        <v>0</v>
      </c>
      <c r="BP6" s="43">
        <v>1</v>
      </c>
      <c r="BQ6" s="43">
        <v>1</v>
      </c>
      <c r="BR6" s="43">
        <v>1</v>
      </c>
      <c r="BS6" s="43">
        <v>1</v>
      </c>
      <c r="BT6" s="43">
        <v>1</v>
      </c>
      <c r="BU6" s="43">
        <v>1</v>
      </c>
      <c r="BV6" s="44"/>
      <c r="BW6" s="20">
        <f t="shared" si="0"/>
        <v>60</v>
      </c>
      <c r="BX6" s="21">
        <f t="shared" si="1"/>
        <v>90.909090909090907</v>
      </c>
    </row>
    <row r="7" spans="1:698" s="39" customFormat="1" ht="45" customHeight="1" x14ac:dyDescent="0.25">
      <c r="A7" s="22" t="s">
        <v>80</v>
      </c>
      <c r="B7" s="23">
        <v>1</v>
      </c>
      <c r="C7" s="24" t="s">
        <v>99</v>
      </c>
      <c r="D7" s="30" t="s">
        <v>121</v>
      </c>
      <c r="E7" s="43">
        <v>1</v>
      </c>
      <c r="F7" s="43">
        <v>1</v>
      </c>
      <c r="G7" s="43">
        <v>1</v>
      </c>
      <c r="H7" s="43">
        <v>1</v>
      </c>
      <c r="I7" s="43">
        <v>0</v>
      </c>
      <c r="J7" s="43">
        <v>1</v>
      </c>
      <c r="K7" s="43">
        <v>1</v>
      </c>
      <c r="L7" s="43">
        <v>1</v>
      </c>
      <c r="M7" s="43">
        <v>1</v>
      </c>
      <c r="N7" s="43">
        <v>1</v>
      </c>
      <c r="O7" s="44"/>
      <c r="P7" s="43">
        <v>1</v>
      </c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43">
        <v>1</v>
      </c>
      <c r="AD7" s="43">
        <v>1</v>
      </c>
      <c r="AE7" s="43">
        <v>1</v>
      </c>
      <c r="AF7" s="43">
        <v>1</v>
      </c>
      <c r="AG7" s="43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3">
        <v>1</v>
      </c>
      <c r="AN7" s="43">
        <v>1</v>
      </c>
      <c r="AO7" s="43">
        <v>1</v>
      </c>
      <c r="AP7" s="43">
        <v>1</v>
      </c>
      <c r="AQ7" s="43">
        <v>1</v>
      </c>
      <c r="AR7" s="43">
        <v>1</v>
      </c>
      <c r="AS7" s="43">
        <v>1</v>
      </c>
      <c r="AT7" s="43">
        <v>1</v>
      </c>
      <c r="AU7" s="43">
        <v>1</v>
      </c>
      <c r="AV7" s="43">
        <v>1</v>
      </c>
      <c r="AW7" s="43">
        <v>1</v>
      </c>
      <c r="AX7" s="43">
        <v>1</v>
      </c>
      <c r="AY7" s="43">
        <v>1</v>
      </c>
      <c r="AZ7" s="43">
        <v>0</v>
      </c>
      <c r="BA7" s="43">
        <v>1</v>
      </c>
      <c r="BB7" s="43"/>
      <c r="BC7" s="43">
        <v>1</v>
      </c>
      <c r="BD7" s="43">
        <v>1</v>
      </c>
      <c r="BE7" s="43">
        <v>1</v>
      </c>
      <c r="BF7" s="43"/>
      <c r="BG7" s="43">
        <v>1</v>
      </c>
      <c r="BH7" s="43">
        <v>1</v>
      </c>
      <c r="BI7" s="43">
        <v>1</v>
      </c>
      <c r="BJ7" s="43">
        <v>1</v>
      </c>
      <c r="BK7" s="43">
        <v>1</v>
      </c>
      <c r="BL7" s="43">
        <v>1</v>
      </c>
      <c r="BM7" s="43">
        <v>1</v>
      </c>
      <c r="BN7" s="43">
        <v>1</v>
      </c>
      <c r="BO7" s="43">
        <v>1</v>
      </c>
      <c r="BP7" s="43">
        <v>0</v>
      </c>
      <c r="BQ7" s="43">
        <v>0</v>
      </c>
      <c r="BR7" s="43">
        <v>1</v>
      </c>
      <c r="BS7" s="43">
        <v>1</v>
      </c>
      <c r="BT7" s="43">
        <v>0</v>
      </c>
      <c r="BU7" s="43">
        <v>0</v>
      </c>
      <c r="BV7" s="44"/>
      <c r="BW7" s="20">
        <f t="shared" si="0"/>
        <v>60</v>
      </c>
      <c r="BX7" s="21">
        <f t="shared" si="1"/>
        <v>90.909090909090907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</row>
    <row r="8" spans="1:698" s="39" customFormat="1" ht="45" customHeight="1" x14ac:dyDescent="0.25">
      <c r="A8" s="25" t="s">
        <v>81</v>
      </c>
      <c r="B8" s="26">
        <v>2</v>
      </c>
      <c r="C8" s="27" t="s">
        <v>101</v>
      </c>
      <c r="D8" s="30" t="s">
        <v>124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4"/>
      <c r="P8" s="43">
        <v>0</v>
      </c>
      <c r="Q8" s="43">
        <v>1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1</v>
      </c>
      <c r="AC8" s="43">
        <v>1</v>
      </c>
      <c r="AD8" s="43">
        <v>1</v>
      </c>
      <c r="AE8" s="43">
        <v>1</v>
      </c>
      <c r="AF8" s="43">
        <v>1</v>
      </c>
      <c r="AG8" s="43">
        <v>1</v>
      </c>
      <c r="AH8" s="43">
        <v>1</v>
      </c>
      <c r="AI8" s="43">
        <v>1</v>
      </c>
      <c r="AJ8" s="43">
        <v>1</v>
      </c>
      <c r="AK8" s="43">
        <v>1</v>
      </c>
      <c r="AL8" s="43">
        <v>1</v>
      </c>
      <c r="AM8" s="43">
        <v>1</v>
      </c>
      <c r="AN8" s="43">
        <v>1</v>
      </c>
      <c r="AO8" s="43">
        <v>1</v>
      </c>
      <c r="AP8" s="43">
        <v>1</v>
      </c>
      <c r="AQ8" s="43">
        <v>1</v>
      </c>
      <c r="AR8" s="43">
        <v>1</v>
      </c>
      <c r="AS8" s="43">
        <v>1</v>
      </c>
      <c r="AT8" s="43">
        <v>1</v>
      </c>
      <c r="AU8" s="43">
        <v>1</v>
      </c>
      <c r="AV8" s="43">
        <v>1</v>
      </c>
      <c r="AW8" s="43">
        <v>1</v>
      </c>
      <c r="AX8" s="43">
        <v>0</v>
      </c>
      <c r="AY8" s="43">
        <v>0</v>
      </c>
      <c r="AZ8" s="43">
        <v>0</v>
      </c>
      <c r="BA8" s="43">
        <v>0</v>
      </c>
      <c r="BB8" s="43"/>
      <c r="BC8" s="43">
        <v>1</v>
      </c>
      <c r="BD8" s="43">
        <v>1</v>
      </c>
      <c r="BE8" s="43">
        <v>0</v>
      </c>
      <c r="BF8" s="43"/>
      <c r="BG8" s="43">
        <v>1</v>
      </c>
      <c r="BH8" s="43">
        <v>1</v>
      </c>
      <c r="BI8" s="43">
        <v>1</v>
      </c>
      <c r="BJ8" s="43">
        <v>1</v>
      </c>
      <c r="BK8" s="43">
        <v>1</v>
      </c>
      <c r="BL8" s="43">
        <v>1</v>
      </c>
      <c r="BM8" s="43">
        <v>1</v>
      </c>
      <c r="BN8" s="43">
        <v>1</v>
      </c>
      <c r="BO8" s="43">
        <v>1</v>
      </c>
      <c r="BP8" s="43">
        <v>1</v>
      </c>
      <c r="BQ8" s="43">
        <v>1</v>
      </c>
      <c r="BR8" s="43">
        <v>1</v>
      </c>
      <c r="BS8" s="43">
        <v>1</v>
      </c>
      <c r="BT8" s="43">
        <v>1</v>
      </c>
      <c r="BU8" s="43">
        <v>1</v>
      </c>
      <c r="BV8" s="44"/>
      <c r="BW8" s="20">
        <f t="shared" si="0"/>
        <v>60</v>
      </c>
      <c r="BX8" s="21">
        <f t="shared" si="1"/>
        <v>90.909090909090907</v>
      </c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</row>
    <row r="9" spans="1:698" s="39" customFormat="1" ht="45" customHeight="1" x14ac:dyDescent="0.25">
      <c r="A9" s="25" t="s">
        <v>81</v>
      </c>
      <c r="B9" s="26">
        <v>4</v>
      </c>
      <c r="C9" s="27" t="s">
        <v>102</v>
      </c>
      <c r="D9" s="30" t="s">
        <v>123</v>
      </c>
      <c r="E9" s="43">
        <v>1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4"/>
      <c r="P9" s="43">
        <v>0</v>
      </c>
      <c r="Q9" s="43">
        <v>1</v>
      </c>
      <c r="R9" s="43">
        <v>1</v>
      </c>
      <c r="S9" s="43">
        <v>1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3">
        <v>0</v>
      </c>
      <c r="AB9" s="43">
        <v>0</v>
      </c>
      <c r="AC9" s="43">
        <v>1</v>
      </c>
      <c r="AD9" s="43">
        <v>0</v>
      </c>
      <c r="AE9" s="43">
        <v>1</v>
      </c>
      <c r="AF9" s="43">
        <v>1</v>
      </c>
      <c r="AG9" s="43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3">
        <v>1</v>
      </c>
      <c r="AN9" s="43">
        <v>1</v>
      </c>
      <c r="AO9" s="43">
        <v>1</v>
      </c>
      <c r="AP9" s="43">
        <v>1</v>
      </c>
      <c r="AQ9" s="43">
        <v>1</v>
      </c>
      <c r="AR9" s="43">
        <v>1</v>
      </c>
      <c r="AS9" s="43">
        <v>1</v>
      </c>
      <c r="AT9" s="43">
        <v>1</v>
      </c>
      <c r="AU9" s="43">
        <v>1</v>
      </c>
      <c r="AV9" s="43">
        <v>1</v>
      </c>
      <c r="AW9" s="43">
        <v>1</v>
      </c>
      <c r="AX9" s="43">
        <v>0</v>
      </c>
      <c r="AY9" s="43">
        <v>0</v>
      </c>
      <c r="AZ9" s="43">
        <v>1</v>
      </c>
      <c r="BA9" s="43">
        <v>0</v>
      </c>
      <c r="BB9" s="43"/>
      <c r="BC9" s="43">
        <v>1</v>
      </c>
      <c r="BD9" s="43">
        <v>1</v>
      </c>
      <c r="BE9" s="43">
        <v>1</v>
      </c>
      <c r="BF9" s="43"/>
      <c r="BG9" s="43">
        <v>1</v>
      </c>
      <c r="BH9" s="43">
        <v>1</v>
      </c>
      <c r="BI9" s="43">
        <v>1</v>
      </c>
      <c r="BJ9" s="43">
        <v>1</v>
      </c>
      <c r="BK9" s="43">
        <v>1</v>
      </c>
      <c r="BL9" s="43">
        <v>1</v>
      </c>
      <c r="BM9" s="43">
        <v>1</v>
      </c>
      <c r="BN9" s="43">
        <v>1</v>
      </c>
      <c r="BO9" s="43">
        <v>1</v>
      </c>
      <c r="BP9" s="43">
        <v>1</v>
      </c>
      <c r="BQ9" s="43">
        <v>1</v>
      </c>
      <c r="BR9" s="43">
        <v>1</v>
      </c>
      <c r="BS9" s="43">
        <v>1</v>
      </c>
      <c r="BT9" s="43">
        <v>1</v>
      </c>
      <c r="BU9" s="43">
        <v>1</v>
      </c>
      <c r="BV9" s="44"/>
      <c r="BW9" s="20">
        <f t="shared" si="0"/>
        <v>59</v>
      </c>
      <c r="BX9" s="21">
        <f t="shared" si="1"/>
        <v>89.393939393939391</v>
      </c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</row>
    <row r="10" spans="1:698" s="39" customFormat="1" ht="45" customHeight="1" x14ac:dyDescent="0.25">
      <c r="A10" s="25" t="s">
        <v>81</v>
      </c>
      <c r="B10" s="26">
        <v>3</v>
      </c>
      <c r="C10" s="27" t="s">
        <v>879</v>
      </c>
      <c r="D10" s="30" t="s">
        <v>878</v>
      </c>
      <c r="E10" s="43">
        <v>1</v>
      </c>
      <c r="F10" s="43">
        <v>1</v>
      </c>
      <c r="G10" s="43">
        <v>1</v>
      </c>
      <c r="H10" s="43">
        <v>1</v>
      </c>
      <c r="I10" s="43">
        <v>1</v>
      </c>
      <c r="J10" s="43">
        <v>1</v>
      </c>
      <c r="K10" s="43">
        <v>1</v>
      </c>
      <c r="L10" s="43">
        <v>1</v>
      </c>
      <c r="M10" s="43">
        <v>1</v>
      </c>
      <c r="N10" s="43">
        <v>1</v>
      </c>
      <c r="O10" s="44"/>
      <c r="P10" s="43">
        <v>0</v>
      </c>
      <c r="Q10" s="43">
        <v>1</v>
      </c>
      <c r="R10" s="43">
        <v>1</v>
      </c>
      <c r="S10" s="43">
        <v>1</v>
      </c>
      <c r="T10" s="43">
        <v>1</v>
      </c>
      <c r="U10" s="43">
        <v>1</v>
      </c>
      <c r="V10" s="43">
        <v>1</v>
      </c>
      <c r="W10" s="43">
        <v>1</v>
      </c>
      <c r="X10" s="43">
        <v>1</v>
      </c>
      <c r="Y10" s="43">
        <v>1</v>
      </c>
      <c r="Z10" s="43">
        <v>1</v>
      </c>
      <c r="AA10" s="43">
        <v>0</v>
      </c>
      <c r="AB10" s="43">
        <v>0</v>
      </c>
      <c r="AC10" s="43">
        <v>1</v>
      </c>
      <c r="AD10" s="43">
        <v>0</v>
      </c>
      <c r="AE10" s="43">
        <v>1</v>
      </c>
      <c r="AF10" s="43">
        <v>0</v>
      </c>
      <c r="AG10" s="43">
        <v>1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>
        <v>1</v>
      </c>
      <c r="AN10" s="43">
        <v>1</v>
      </c>
      <c r="AO10" s="43">
        <v>1</v>
      </c>
      <c r="AP10" s="43">
        <v>1</v>
      </c>
      <c r="AQ10" s="43">
        <v>1</v>
      </c>
      <c r="AR10" s="43">
        <v>1</v>
      </c>
      <c r="AS10" s="43">
        <v>1</v>
      </c>
      <c r="AT10" s="43">
        <v>1</v>
      </c>
      <c r="AU10" s="43">
        <v>1</v>
      </c>
      <c r="AV10" s="43">
        <v>1</v>
      </c>
      <c r="AW10" s="43">
        <v>1</v>
      </c>
      <c r="AX10" s="43">
        <v>1</v>
      </c>
      <c r="AY10" s="43">
        <v>1</v>
      </c>
      <c r="AZ10" s="43">
        <v>0</v>
      </c>
      <c r="BA10" s="43">
        <v>1</v>
      </c>
      <c r="BB10" s="43"/>
      <c r="BC10" s="43">
        <v>1</v>
      </c>
      <c r="BD10" s="43">
        <v>1</v>
      </c>
      <c r="BE10" s="43">
        <v>1</v>
      </c>
      <c r="BF10" s="43"/>
      <c r="BG10" s="43">
        <v>1</v>
      </c>
      <c r="BH10" s="43">
        <v>1</v>
      </c>
      <c r="BI10" s="43">
        <v>1</v>
      </c>
      <c r="BJ10" s="43">
        <v>1</v>
      </c>
      <c r="BK10" s="43">
        <v>1</v>
      </c>
      <c r="BL10" s="43">
        <v>1</v>
      </c>
      <c r="BM10" s="43">
        <v>1</v>
      </c>
      <c r="BN10" s="43">
        <v>1</v>
      </c>
      <c r="BO10" s="43">
        <v>1</v>
      </c>
      <c r="BP10" s="43">
        <v>1</v>
      </c>
      <c r="BQ10" s="43">
        <v>0</v>
      </c>
      <c r="BR10" s="43">
        <v>1</v>
      </c>
      <c r="BS10" s="43">
        <v>1</v>
      </c>
      <c r="BT10" s="43">
        <v>1</v>
      </c>
      <c r="BU10" s="43">
        <v>1</v>
      </c>
      <c r="BV10" s="44"/>
      <c r="BW10" s="20">
        <f t="shared" si="0"/>
        <v>59</v>
      </c>
      <c r="BX10" s="21">
        <f t="shared" si="1"/>
        <v>89.393939393939391</v>
      </c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</row>
    <row r="11" spans="1:698" s="31" customFormat="1" ht="45" customHeight="1" x14ac:dyDescent="0.25">
      <c r="A11" s="22" t="s">
        <v>84</v>
      </c>
      <c r="B11" s="23">
        <v>1</v>
      </c>
      <c r="C11" s="24" t="s">
        <v>103</v>
      </c>
      <c r="D11" s="30" t="s">
        <v>128</v>
      </c>
      <c r="E11" s="43">
        <v>1</v>
      </c>
      <c r="F11" s="43">
        <v>0</v>
      </c>
      <c r="G11" s="43">
        <v>1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4"/>
      <c r="P11" s="43">
        <v>0</v>
      </c>
      <c r="Q11" s="43">
        <v>1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>
        <v>0</v>
      </c>
      <c r="AA11" s="43">
        <v>0</v>
      </c>
      <c r="AB11" s="43">
        <v>0</v>
      </c>
      <c r="AC11" s="43">
        <v>1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>
        <v>1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3">
        <v>1</v>
      </c>
      <c r="AR11" s="43">
        <v>1</v>
      </c>
      <c r="AS11" s="43">
        <v>1</v>
      </c>
      <c r="AT11" s="43">
        <v>1</v>
      </c>
      <c r="AU11" s="43">
        <v>1</v>
      </c>
      <c r="AV11" s="43">
        <v>1</v>
      </c>
      <c r="AW11" s="43">
        <v>1</v>
      </c>
      <c r="AX11" s="43">
        <v>1</v>
      </c>
      <c r="AY11" s="43">
        <v>0</v>
      </c>
      <c r="AZ11" s="43">
        <v>1</v>
      </c>
      <c r="BA11" s="43">
        <v>0</v>
      </c>
      <c r="BB11" s="43"/>
      <c r="BC11" s="43">
        <v>1</v>
      </c>
      <c r="BD11" s="43">
        <v>1</v>
      </c>
      <c r="BE11" s="43">
        <v>1</v>
      </c>
      <c r="BF11" s="43"/>
      <c r="BG11" s="43">
        <v>1</v>
      </c>
      <c r="BH11" s="43">
        <v>1</v>
      </c>
      <c r="BI11" s="43">
        <v>1</v>
      </c>
      <c r="BJ11" s="43">
        <v>1</v>
      </c>
      <c r="BK11" s="43">
        <v>1</v>
      </c>
      <c r="BL11" s="43">
        <v>1</v>
      </c>
      <c r="BM11" s="43">
        <v>1</v>
      </c>
      <c r="BN11" s="43">
        <v>1</v>
      </c>
      <c r="BO11" s="43">
        <v>1</v>
      </c>
      <c r="BP11" s="43">
        <v>1</v>
      </c>
      <c r="BQ11" s="43">
        <v>0</v>
      </c>
      <c r="BR11" s="43">
        <v>1</v>
      </c>
      <c r="BS11" s="43">
        <v>1</v>
      </c>
      <c r="BT11" s="43">
        <v>1</v>
      </c>
      <c r="BU11" s="43">
        <v>1</v>
      </c>
      <c r="BV11" s="44"/>
      <c r="BW11" s="20">
        <f t="shared" si="0"/>
        <v>58</v>
      </c>
      <c r="BX11" s="21">
        <f t="shared" si="1"/>
        <v>87.878787878787875</v>
      </c>
    </row>
    <row r="12" spans="1:698" s="40" customFormat="1" ht="45" customHeight="1" x14ac:dyDescent="0.25">
      <c r="A12" s="22" t="s">
        <v>83</v>
      </c>
      <c r="B12" s="23">
        <v>3</v>
      </c>
      <c r="C12" s="24" t="s">
        <v>89</v>
      </c>
      <c r="D12" s="28" t="s">
        <v>112</v>
      </c>
      <c r="E12" s="43">
        <v>1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44"/>
      <c r="P12" s="43">
        <v>0</v>
      </c>
      <c r="Q12" s="43">
        <v>1</v>
      </c>
      <c r="R12" s="43">
        <v>1</v>
      </c>
      <c r="S12" s="43">
        <v>1</v>
      </c>
      <c r="T12" s="43">
        <v>1</v>
      </c>
      <c r="U12" s="43">
        <v>1</v>
      </c>
      <c r="V12" s="43">
        <v>1</v>
      </c>
      <c r="W12" s="43">
        <v>1</v>
      </c>
      <c r="X12" s="43">
        <v>1</v>
      </c>
      <c r="Y12" s="43">
        <v>1</v>
      </c>
      <c r="Z12" s="43">
        <v>1</v>
      </c>
      <c r="AA12" s="43">
        <v>0</v>
      </c>
      <c r="AB12" s="43">
        <v>1</v>
      </c>
      <c r="AC12" s="43">
        <v>1</v>
      </c>
      <c r="AD12" s="43">
        <v>1</v>
      </c>
      <c r="AE12" s="43">
        <v>1</v>
      </c>
      <c r="AF12" s="43">
        <v>1</v>
      </c>
      <c r="AG12" s="43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3">
        <v>1</v>
      </c>
      <c r="AN12" s="43">
        <v>1</v>
      </c>
      <c r="AO12" s="43">
        <v>1</v>
      </c>
      <c r="AP12" s="43">
        <v>1</v>
      </c>
      <c r="AQ12" s="43">
        <v>1</v>
      </c>
      <c r="AR12" s="43">
        <v>1</v>
      </c>
      <c r="AS12" s="43">
        <v>1</v>
      </c>
      <c r="AT12" s="43">
        <v>1</v>
      </c>
      <c r="AU12" s="43">
        <v>1</v>
      </c>
      <c r="AV12" s="43">
        <v>1</v>
      </c>
      <c r="AW12" s="43">
        <v>1</v>
      </c>
      <c r="AX12" s="43">
        <v>0</v>
      </c>
      <c r="AY12" s="43">
        <v>0</v>
      </c>
      <c r="AZ12" s="43">
        <v>0</v>
      </c>
      <c r="BA12" s="43">
        <v>0</v>
      </c>
      <c r="BB12" s="43"/>
      <c r="BC12" s="43">
        <v>1</v>
      </c>
      <c r="BD12" s="43">
        <v>1</v>
      </c>
      <c r="BE12" s="43">
        <v>1</v>
      </c>
      <c r="BF12" s="43"/>
      <c r="BG12" s="43">
        <v>1</v>
      </c>
      <c r="BH12" s="43">
        <v>1</v>
      </c>
      <c r="BI12" s="43">
        <v>1</v>
      </c>
      <c r="BJ12" s="43">
        <v>1</v>
      </c>
      <c r="BK12" s="43">
        <v>1</v>
      </c>
      <c r="BL12" s="43">
        <v>1</v>
      </c>
      <c r="BM12" s="43">
        <v>1</v>
      </c>
      <c r="BN12" s="43">
        <v>1</v>
      </c>
      <c r="BO12" s="43">
        <v>1</v>
      </c>
      <c r="BP12" s="43">
        <v>0</v>
      </c>
      <c r="BQ12" s="43">
        <v>0</v>
      </c>
      <c r="BR12" s="43">
        <v>1</v>
      </c>
      <c r="BS12" s="43">
        <v>1</v>
      </c>
      <c r="BT12" s="43">
        <v>1</v>
      </c>
      <c r="BU12" s="43">
        <v>1</v>
      </c>
      <c r="BV12" s="44"/>
      <c r="BW12" s="20">
        <f t="shared" si="0"/>
        <v>58</v>
      </c>
      <c r="BX12" s="21">
        <f t="shared" si="1"/>
        <v>87.878787878787875</v>
      </c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</row>
    <row r="13" spans="1:698" s="40" customFormat="1" ht="45" customHeight="1" x14ac:dyDescent="0.25">
      <c r="A13" s="25" t="s">
        <v>76</v>
      </c>
      <c r="B13" s="26">
        <v>1</v>
      </c>
      <c r="C13" s="27" t="s">
        <v>93</v>
      </c>
      <c r="D13" s="28" t="s">
        <v>116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4"/>
      <c r="P13" s="43">
        <v>0</v>
      </c>
      <c r="Q13" s="43">
        <v>1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  <c r="Z13" s="43">
        <v>1</v>
      </c>
      <c r="AA13" s="43">
        <v>0</v>
      </c>
      <c r="AB13" s="43">
        <v>0</v>
      </c>
      <c r="AC13" s="43">
        <v>1</v>
      </c>
      <c r="AD13" s="43">
        <v>1</v>
      </c>
      <c r="AE13" s="43">
        <v>1</v>
      </c>
      <c r="AF13" s="43">
        <v>0</v>
      </c>
      <c r="AG13" s="43">
        <v>1</v>
      </c>
      <c r="AH13" s="43">
        <v>1</v>
      </c>
      <c r="AI13" s="43">
        <v>1</v>
      </c>
      <c r="AJ13" s="43">
        <v>1</v>
      </c>
      <c r="AK13" s="43">
        <v>1</v>
      </c>
      <c r="AL13" s="43">
        <v>1</v>
      </c>
      <c r="AM13" s="43">
        <v>1</v>
      </c>
      <c r="AN13" s="43">
        <v>1</v>
      </c>
      <c r="AO13" s="43">
        <v>1</v>
      </c>
      <c r="AP13" s="43">
        <v>1</v>
      </c>
      <c r="AQ13" s="43">
        <v>1</v>
      </c>
      <c r="AR13" s="43">
        <v>1</v>
      </c>
      <c r="AS13" s="43">
        <v>1</v>
      </c>
      <c r="AT13" s="43">
        <v>1</v>
      </c>
      <c r="AU13" s="43">
        <v>1</v>
      </c>
      <c r="AV13" s="43">
        <v>0</v>
      </c>
      <c r="AW13" s="43">
        <v>0</v>
      </c>
      <c r="AX13" s="43">
        <v>1</v>
      </c>
      <c r="AY13" s="43">
        <v>1</v>
      </c>
      <c r="AZ13" s="43">
        <v>0</v>
      </c>
      <c r="BA13" s="43">
        <v>1</v>
      </c>
      <c r="BB13" s="43"/>
      <c r="BC13" s="43">
        <v>1</v>
      </c>
      <c r="BD13" s="43">
        <v>1</v>
      </c>
      <c r="BE13" s="43">
        <v>0</v>
      </c>
      <c r="BF13" s="43"/>
      <c r="BG13" s="43">
        <v>1</v>
      </c>
      <c r="BH13" s="43">
        <v>1</v>
      </c>
      <c r="BI13" s="43">
        <v>1</v>
      </c>
      <c r="BJ13" s="43">
        <v>1</v>
      </c>
      <c r="BK13" s="43">
        <v>1</v>
      </c>
      <c r="BL13" s="43">
        <v>1</v>
      </c>
      <c r="BM13" s="43">
        <v>1</v>
      </c>
      <c r="BN13" s="43">
        <v>1</v>
      </c>
      <c r="BO13" s="43">
        <v>1</v>
      </c>
      <c r="BP13" s="43">
        <v>1</v>
      </c>
      <c r="BQ13" s="43">
        <v>0</v>
      </c>
      <c r="BR13" s="43">
        <v>1</v>
      </c>
      <c r="BS13" s="43">
        <v>1</v>
      </c>
      <c r="BT13" s="43">
        <v>1</v>
      </c>
      <c r="BU13" s="43">
        <v>1</v>
      </c>
      <c r="BV13" s="44"/>
      <c r="BW13" s="20">
        <f t="shared" si="0"/>
        <v>57</v>
      </c>
      <c r="BX13" s="21">
        <f t="shared" si="1"/>
        <v>86.36363636363636</v>
      </c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</row>
    <row r="14" spans="1:698" s="40" customFormat="1" ht="45" customHeight="1" x14ac:dyDescent="0.25">
      <c r="A14" s="22" t="s">
        <v>62</v>
      </c>
      <c r="B14" s="23">
        <v>1</v>
      </c>
      <c r="C14" s="24" t="s">
        <v>94</v>
      </c>
      <c r="D14" s="28" t="s">
        <v>106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0</v>
      </c>
      <c r="L14" s="43">
        <v>1</v>
      </c>
      <c r="M14" s="43">
        <v>1</v>
      </c>
      <c r="N14" s="43">
        <v>1</v>
      </c>
      <c r="O14" s="44"/>
      <c r="P14" s="43">
        <v>1</v>
      </c>
      <c r="Q14" s="43">
        <v>1</v>
      </c>
      <c r="R14" s="43">
        <v>1</v>
      </c>
      <c r="S14" s="43">
        <v>0</v>
      </c>
      <c r="T14" s="43">
        <v>1</v>
      </c>
      <c r="U14" s="43">
        <v>1</v>
      </c>
      <c r="V14" s="43">
        <v>1</v>
      </c>
      <c r="W14" s="43">
        <v>1</v>
      </c>
      <c r="X14" s="43">
        <v>1</v>
      </c>
      <c r="Y14" s="43">
        <v>1</v>
      </c>
      <c r="Z14" s="43">
        <v>1</v>
      </c>
      <c r="AA14" s="43">
        <v>1</v>
      </c>
      <c r="AB14" s="43">
        <v>1</v>
      </c>
      <c r="AC14" s="43">
        <v>1</v>
      </c>
      <c r="AD14" s="43">
        <v>0</v>
      </c>
      <c r="AE14" s="43">
        <v>1</v>
      </c>
      <c r="AF14" s="43">
        <v>1</v>
      </c>
      <c r="AG14" s="43">
        <v>0</v>
      </c>
      <c r="AH14" s="43">
        <v>1</v>
      </c>
      <c r="AI14" s="43">
        <v>1</v>
      </c>
      <c r="AJ14" s="43">
        <v>1</v>
      </c>
      <c r="AK14" s="43">
        <v>1</v>
      </c>
      <c r="AL14" s="43">
        <v>1</v>
      </c>
      <c r="AM14" s="43">
        <v>1</v>
      </c>
      <c r="AN14" s="43">
        <v>1</v>
      </c>
      <c r="AO14" s="43">
        <v>1</v>
      </c>
      <c r="AP14" s="43">
        <v>1</v>
      </c>
      <c r="AQ14" s="43">
        <v>1</v>
      </c>
      <c r="AR14" s="43">
        <v>1</v>
      </c>
      <c r="AS14" s="43">
        <v>1</v>
      </c>
      <c r="AT14" s="43">
        <v>1</v>
      </c>
      <c r="AU14" s="43">
        <v>1</v>
      </c>
      <c r="AV14" s="43">
        <v>1</v>
      </c>
      <c r="AW14" s="43">
        <v>1</v>
      </c>
      <c r="AX14" s="43">
        <v>0</v>
      </c>
      <c r="AY14" s="43">
        <v>0</v>
      </c>
      <c r="AZ14" s="43">
        <v>0</v>
      </c>
      <c r="BA14" s="43">
        <v>0</v>
      </c>
      <c r="BB14" s="43"/>
      <c r="BC14" s="43">
        <v>1</v>
      </c>
      <c r="BD14" s="43">
        <v>1</v>
      </c>
      <c r="BE14" s="43">
        <v>1</v>
      </c>
      <c r="BF14" s="43"/>
      <c r="BG14" s="43">
        <v>1</v>
      </c>
      <c r="BH14" s="43">
        <v>0</v>
      </c>
      <c r="BI14" s="43">
        <v>1</v>
      </c>
      <c r="BJ14" s="43">
        <v>1</v>
      </c>
      <c r="BK14" s="43">
        <v>1</v>
      </c>
      <c r="BL14" s="43">
        <v>1</v>
      </c>
      <c r="BM14" s="43">
        <v>1</v>
      </c>
      <c r="BN14" s="43">
        <v>1</v>
      </c>
      <c r="BO14" s="43">
        <v>1</v>
      </c>
      <c r="BP14" s="43">
        <v>1</v>
      </c>
      <c r="BQ14" s="43">
        <v>1</v>
      </c>
      <c r="BR14" s="43">
        <v>1</v>
      </c>
      <c r="BS14" s="43">
        <v>1</v>
      </c>
      <c r="BT14" s="43">
        <v>1</v>
      </c>
      <c r="BU14" s="43">
        <v>1</v>
      </c>
      <c r="BV14" s="44"/>
      <c r="BW14" s="20">
        <f t="shared" si="0"/>
        <v>57</v>
      </c>
      <c r="BX14" s="21">
        <f t="shared" si="1"/>
        <v>86.36363636363636</v>
      </c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</row>
    <row r="15" spans="1:698" s="40" customFormat="1" ht="45" customHeight="1" x14ac:dyDescent="0.25">
      <c r="A15" s="22" t="s">
        <v>80</v>
      </c>
      <c r="B15" s="23">
        <v>2</v>
      </c>
      <c r="C15" s="24" t="s">
        <v>100</v>
      </c>
      <c r="D15" s="30" t="s">
        <v>107</v>
      </c>
      <c r="E15" s="43">
        <v>1</v>
      </c>
      <c r="F15" s="43">
        <v>1</v>
      </c>
      <c r="G15" s="43">
        <v>1</v>
      </c>
      <c r="H15" s="43">
        <v>0</v>
      </c>
      <c r="I15" s="43">
        <v>1</v>
      </c>
      <c r="J15" s="43">
        <v>1</v>
      </c>
      <c r="K15" s="43">
        <v>0</v>
      </c>
      <c r="L15" s="43">
        <v>1</v>
      </c>
      <c r="M15" s="43">
        <v>1</v>
      </c>
      <c r="N15" s="43">
        <v>1</v>
      </c>
      <c r="O15" s="44"/>
      <c r="P15" s="43">
        <v>1</v>
      </c>
      <c r="Q15" s="43">
        <v>1</v>
      </c>
      <c r="R15" s="43">
        <v>1</v>
      </c>
      <c r="S15" s="43">
        <v>1</v>
      </c>
      <c r="T15" s="43">
        <v>1</v>
      </c>
      <c r="U15" s="43">
        <v>1</v>
      </c>
      <c r="V15" s="43">
        <v>0</v>
      </c>
      <c r="W15" s="43">
        <v>1</v>
      </c>
      <c r="X15" s="43">
        <v>1</v>
      </c>
      <c r="Y15" s="43">
        <v>1</v>
      </c>
      <c r="Z15" s="43">
        <v>1</v>
      </c>
      <c r="AA15" s="43">
        <v>0</v>
      </c>
      <c r="AB15" s="43">
        <v>1</v>
      </c>
      <c r="AC15" s="43">
        <v>1</v>
      </c>
      <c r="AD15" s="43">
        <v>0</v>
      </c>
      <c r="AE15" s="43">
        <v>1</v>
      </c>
      <c r="AF15" s="43">
        <v>1</v>
      </c>
      <c r="AG15" s="43">
        <v>0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3">
        <v>0</v>
      </c>
      <c r="AN15" s="43">
        <v>1</v>
      </c>
      <c r="AO15" s="43">
        <v>1</v>
      </c>
      <c r="AP15" s="43">
        <v>1</v>
      </c>
      <c r="AQ15" s="43">
        <v>1</v>
      </c>
      <c r="AR15" s="43">
        <v>0</v>
      </c>
      <c r="AS15" s="43">
        <v>1</v>
      </c>
      <c r="AT15" s="43">
        <v>1</v>
      </c>
      <c r="AU15" s="43">
        <v>1</v>
      </c>
      <c r="AV15" s="43">
        <v>1</v>
      </c>
      <c r="AW15" s="43">
        <v>0</v>
      </c>
      <c r="AX15" s="43">
        <v>1</v>
      </c>
      <c r="AY15" s="43">
        <v>1</v>
      </c>
      <c r="AZ15" s="43">
        <v>0</v>
      </c>
      <c r="BA15" s="43">
        <v>1</v>
      </c>
      <c r="BB15" s="43"/>
      <c r="BC15" s="43">
        <v>1</v>
      </c>
      <c r="BD15" s="43">
        <v>1</v>
      </c>
      <c r="BE15" s="43">
        <v>1</v>
      </c>
      <c r="BF15" s="43"/>
      <c r="BG15" s="43">
        <v>1</v>
      </c>
      <c r="BH15" s="43">
        <v>1</v>
      </c>
      <c r="BI15" s="43">
        <v>1</v>
      </c>
      <c r="BJ15" s="43">
        <v>1</v>
      </c>
      <c r="BK15" s="43">
        <v>1</v>
      </c>
      <c r="BL15" s="43">
        <v>1</v>
      </c>
      <c r="BM15" s="43">
        <v>1</v>
      </c>
      <c r="BN15" s="43">
        <v>1</v>
      </c>
      <c r="BO15" s="43">
        <v>1</v>
      </c>
      <c r="BP15" s="43">
        <v>1</v>
      </c>
      <c r="BQ15" s="43">
        <v>1</v>
      </c>
      <c r="BR15" s="43">
        <v>1</v>
      </c>
      <c r="BS15" s="43">
        <v>1</v>
      </c>
      <c r="BT15" s="43">
        <v>1</v>
      </c>
      <c r="BU15" s="43">
        <v>1</v>
      </c>
      <c r="BV15" s="44"/>
      <c r="BW15" s="20">
        <f t="shared" si="0"/>
        <v>56</v>
      </c>
      <c r="BX15" s="21">
        <f t="shared" si="1"/>
        <v>84.848484848484844</v>
      </c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</row>
    <row r="16" spans="1:698" s="40" customFormat="1" ht="45" customHeight="1" x14ac:dyDescent="0.25">
      <c r="A16" s="25" t="s">
        <v>79</v>
      </c>
      <c r="B16" s="26">
        <v>1</v>
      </c>
      <c r="C16" s="27" t="s">
        <v>98</v>
      </c>
      <c r="D16" s="29" t="s">
        <v>120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0</v>
      </c>
      <c r="L16" s="43">
        <v>1</v>
      </c>
      <c r="M16" s="43">
        <v>1</v>
      </c>
      <c r="N16" s="43">
        <v>1</v>
      </c>
      <c r="O16" s="44"/>
      <c r="P16" s="43">
        <v>1</v>
      </c>
      <c r="Q16" s="43">
        <v>1</v>
      </c>
      <c r="R16" s="43">
        <v>1</v>
      </c>
      <c r="S16" s="43">
        <v>0</v>
      </c>
      <c r="T16" s="43">
        <v>1</v>
      </c>
      <c r="U16" s="43">
        <v>1</v>
      </c>
      <c r="V16" s="43">
        <v>1</v>
      </c>
      <c r="W16" s="43">
        <v>1</v>
      </c>
      <c r="X16" s="43">
        <v>1</v>
      </c>
      <c r="Y16" s="43">
        <v>1</v>
      </c>
      <c r="Z16" s="43">
        <v>1</v>
      </c>
      <c r="AA16" s="43">
        <v>1</v>
      </c>
      <c r="AB16" s="43">
        <v>1</v>
      </c>
      <c r="AC16" s="43">
        <v>1</v>
      </c>
      <c r="AD16" s="43">
        <v>0</v>
      </c>
      <c r="AE16" s="43">
        <v>1</v>
      </c>
      <c r="AF16" s="43">
        <v>1</v>
      </c>
      <c r="AG16" s="43">
        <v>1</v>
      </c>
      <c r="AH16" s="43">
        <v>1</v>
      </c>
      <c r="AI16" s="43">
        <v>1</v>
      </c>
      <c r="AJ16" s="43">
        <v>1</v>
      </c>
      <c r="AK16" s="43">
        <v>1</v>
      </c>
      <c r="AL16" s="43">
        <v>1</v>
      </c>
      <c r="AM16" s="43">
        <v>1</v>
      </c>
      <c r="AN16" s="43">
        <v>1</v>
      </c>
      <c r="AO16" s="43">
        <v>1</v>
      </c>
      <c r="AP16" s="43">
        <v>1</v>
      </c>
      <c r="AQ16" s="43">
        <v>1</v>
      </c>
      <c r="AR16" s="43">
        <v>0</v>
      </c>
      <c r="AS16" s="43">
        <v>1</v>
      </c>
      <c r="AT16" s="43">
        <v>1</v>
      </c>
      <c r="AU16" s="43">
        <v>1</v>
      </c>
      <c r="AV16" s="43">
        <v>1</v>
      </c>
      <c r="AW16" s="43">
        <v>1</v>
      </c>
      <c r="AX16" s="43">
        <v>0</v>
      </c>
      <c r="AY16" s="43">
        <v>0</v>
      </c>
      <c r="AZ16" s="43">
        <v>0</v>
      </c>
      <c r="BA16" s="43">
        <v>0</v>
      </c>
      <c r="BB16" s="43"/>
      <c r="BC16" s="43">
        <v>1</v>
      </c>
      <c r="BD16" s="43">
        <v>1</v>
      </c>
      <c r="BE16" s="43">
        <v>0</v>
      </c>
      <c r="BF16" s="43"/>
      <c r="BG16" s="43">
        <v>1</v>
      </c>
      <c r="BH16" s="43">
        <v>1</v>
      </c>
      <c r="BI16" s="43">
        <v>1</v>
      </c>
      <c r="BJ16" s="43">
        <v>1</v>
      </c>
      <c r="BK16" s="43">
        <v>1</v>
      </c>
      <c r="BL16" s="43">
        <v>1</v>
      </c>
      <c r="BM16" s="43">
        <v>1</v>
      </c>
      <c r="BN16" s="43">
        <v>1</v>
      </c>
      <c r="BO16" s="43">
        <v>1</v>
      </c>
      <c r="BP16" s="43">
        <v>0</v>
      </c>
      <c r="BQ16" s="43">
        <v>1</v>
      </c>
      <c r="BR16" s="43">
        <v>1</v>
      </c>
      <c r="BS16" s="43">
        <v>1</v>
      </c>
      <c r="BT16" s="43">
        <v>1</v>
      </c>
      <c r="BU16" s="43">
        <v>1</v>
      </c>
      <c r="BV16" s="44"/>
      <c r="BW16" s="20">
        <f t="shared" si="0"/>
        <v>56</v>
      </c>
      <c r="BX16" s="21">
        <f t="shared" si="1"/>
        <v>84.848484848484844</v>
      </c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</row>
    <row r="17" spans="1:698" s="31" customFormat="1" ht="45" customHeight="1" x14ac:dyDescent="0.25">
      <c r="A17" s="25" t="s">
        <v>75</v>
      </c>
      <c r="B17" s="26">
        <v>1</v>
      </c>
      <c r="C17" s="27" t="s">
        <v>86</v>
      </c>
      <c r="D17" s="28" t="s">
        <v>109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0</v>
      </c>
      <c r="L17" s="43">
        <v>1</v>
      </c>
      <c r="M17" s="43">
        <v>1</v>
      </c>
      <c r="N17" s="43">
        <v>1</v>
      </c>
      <c r="O17" s="44"/>
      <c r="P17" s="43">
        <v>1</v>
      </c>
      <c r="Q17" s="43">
        <v>1</v>
      </c>
      <c r="R17" s="43">
        <v>1</v>
      </c>
      <c r="S17" s="43">
        <v>1</v>
      </c>
      <c r="T17" s="43">
        <v>1</v>
      </c>
      <c r="U17" s="43">
        <v>1</v>
      </c>
      <c r="V17" s="43">
        <v>0</v>
      </c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>
        <v>1</v>
      </c>
      <c r="AC17" s="43">
        <v>1</v>
      </c>
      <c r="AD17" s="43">
        <v>1</v>
      </c>
      <c r="AE17" s="43">
        <v>1</v>
      </c>
      <c r="AF17" s="43">
        <v>0</v>
      </c>
      <c r="AG17" s="43">
        <v>0</v>
      </c>
      <c r="AH17" s="43">
        <v>1</v>
      </c>
      <c r="AI17" s="43">
        <v>1</v>
      </c>
      <c r="AJ17" s="43">
        <v>1</v>
      </c>
      <c r="AK17" s="43">
        <v>1</v>
      </c>
      <c r="AL17" s="43">
        <v>1</v>
      </c>
      <c r="AM17" s="43">
        <v>1</v>
      </c>
      <c r="AN17" s="43">
        <v>0</v>
      </c>
      <c r="AO17" s="43">
        <v>1</v>
      </c>
      <c r="AP17" s="43">
        <v>1</v>
      </c>
      <c r="AQ17" s="43">
        <v>1</v>
      </c>
      <c r="AR17" s="43">
        <v>1</v>
      </c>
      <c r="AS17" s="43">
        <v>1</v>
      </c>
      <c r="AT17" s="43">
        <v>1</v>
      </c>
      <c r="AU17" s="43">
        <v>1</v>
      </c>
      <c r="AV17" s="43">
        <v>1</v>
      </c>
      <c r="AW17" s="43">
        <v>1</v>
      </c>
      <c r="AX17" s="43">
        <v>0</v>
      </c>
      <c r="AY17" s="43">
        <v>0</v>
      </c>
      <c r="AZ17" s="43">
        <v>0</v>
      </c>
      <c r="BA17" s="43">
        <v>0</v>
      </c>
      <c r="BB17" s="43"/>
      <c r="BC17" s="43">
        <v>1</v>
      </c>
      <c r="BD17" s="43">
        <v>1</v>
      </c>
      <c r="BE17" s="43">
        <v>1</v>
      </c>
      <c r="BF17" s="43"/>
      <c r="BG17" s="43">
        <v>1</v>
      </c>
      <c r="BH17" s="43">
        <v>1</v>
      </c>
      <c r="BI17" s="43">
        <v>0</v>
      </c>
      <c r="BJ17" s="43">
        <v>1</v>
      </c>
      <c r="BK17" s="43">
        <v>0</v>
      </c>
      <c r="BL17" s="43">
        <v>1</v>
      </c>
      <c r="BM17" s="43">
        <v>1</v>
      </c>
      <c r="BN17" s="43">
        <v>1</v>
      </c>
      <c r="BO17" s="43">
        <v>1</v>
      </c>
      <c r="BP17" s="43">
        <v>1</v>
      </c>
      <c r="BQ17" s="43">
        <v>1</v>
      </c>
      <c r="BR17" s="43">
        <v>1</v>
      </c>
      <c r="BS17" s="43">
        <v>1</v>
      </c>
      <c r="BT17" s="43">
        <v>1</v>
      </c>
      <c r="BU17" s="43">
        <v>1</v>
      </c>
      <c r="BV17" s="44"/>
      <c r="BW17" s="20">
        <f t="shared" si="0"/>
        <v>55</v>
      </c>
      <c r="BX17" s="21">
        <f t="shared" si="1"/>
        <v>83.333333333333343</v>
      </c>
    </row>
    <row r="18" spans="1:698" s="31" customFormat="1" ht="45" customHeight="1" x14ac:dyDescent="0.25">
      <c r="A18" s="22" t="s">
        <v>78</v>
      </c>
      <c r="B18" s="23">
        <v>1</v>
      </c>
      <c r="C18" s="24" t="s">
        <v>92</v>
      </c>
      <c r="D18" s="28" t="s">
        <v>115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43">
        <v>1</v>
      </c>
      <c r="N18" s="43">
        <v>1</v>
      </c>
      <c r="O18" s="44"/>
      <c r="P18" s="43">
        <v>0</v>
      </c>
      <c r="Q18" s="43">
        <v>1</v>
      </c>
      <c r="R18" s="43">
        <v>1</v>
      </c>
      <c r="S18" s="43">
        <v>1</v>
      </c>
      <c r="T18" s="43">
        <v>1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43">
        <v>1</v>
      </c>
      <c r="AA18" s="43">
        <v>0</v>
      </c>
      <c r="AB18" s="43">
        <v>0</v>
      </c>
      <c r="AC18" s="43">
        <v>1</v>
      </c>
      <c r="AD18" s="43">
        <v>0</v>
      </c>
      <c r="AE18" s="43">
        <v>1</v>
      </c>
      <c r="AF18" s="43">
        <v>1</v>
      </c>
      <c r="AG18" s="43">
        <v>1</v>
      </c>
      <c r="AH18" s="43">
        <v>1</v>
      </c>
      <c r="AI18" s="43">
        <v>1</v>
      </c>
      <c r="AJ18" s="43">
        <v>1</v>
      </c>
      <c r="AK18" s="43">
        <v>1</v>
      </c>
      <c r="AL18" s="43">
        <v>1</v>
      </c>
      <c r="AM18" s="43">
        <v>1</v>
      </c>
      <c r="AN18" s="43">
        <v>1</v>
      </c>
      <c r="AO18" s="43">
        <v>1</v>
      </c>
      <c r="AP18" s="43">
        <v>1</v>
      </c>
      <c r="AQ18" s="43">
        <v>1</v>
      </c>
      <c r="AR18" s="43">
        <v>1</v>
      </c>
      <c r="AS18" s="43">
        <v>1</v>
      </c>
      <c r="AT18" s="43">
        <v>1</v>
      </c>
      <c r="AU18" s="43">
        <v>1</v>
      </c>
      <c r="AV18" s="43">
        <v>1</v>
      </c>
      <c r="AW18" s="43">
        <v>1</v>
      </c>
      <c r="AX18" s="43">
        <v>1</v>
      </c>
      <c r="AY18" s="43">
        <v>1</v>
      </c>
      <c r="AZ18" s="43">
        <v>1</v>
      </c>
      <c r="BA18" s="43">
        <v>1</v>
      </c>
      <c r="BB18" s="43"/>
      <c r="BC18" s="43">
        <v>1</v>
      </c>
      <c r="BD18" s="43">
        <v>1</v>
      </c>
      <c r="BE18" s="43">
        <v>1</v>
      </c>
      <c r="BF18" s="43"/>
      <c r="BG18" s="43">
        <v>1</v>
      </c>
      <c r="BH18" s="43">
        <v>1</v>
      </c>
      <c r="BI18" s="43">
        <v>1</v>
      </c>
      <c r="BJ18" s="43">
        <v>1</v>
      </c>
      <c r="BK18" s="43">
        <v>1</v>
      </c>
      <c r="BL18" s="43">
        <v>1</v>
      </c>
      <c r="BM18" s="43">
        <v>1</v>
      </c>
      <c r="BN18" s="43">
        <v>1</v>
      </c>
      <c r="BO18" s="43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/>
      <c r="BW18" s="20">
        <f t="shared" si="0"/>
        <v>55</v>
      </c>
      <c r="BX18" s="21">
        <f t="shared" si="1"/>
        <v>83.333333333333343</v>
      </c>
    </row>
    <row r="19" spans="1:698" s="31" customFormat="1" ht="45" customHeight="1" x14ac:dyDescent="0.25">
      <c r="A19" s="22" t="s">
        <v>83</v>
      </c>
      <c r="B19" s="23">
        <v>4</v>
      </c>
      <c r="C19" s="24" t="s">
        <v>90</v>
      </c>
      <c r="D19" s="28" t="s">
        <v>113</v>
      </c>
      <c r="E19" s="43">
        <v>1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3">
        <v>1</v>
      </c>
      <c r="M19" s="43">
        <v>1</v>
      </c>
      <c r="N19" s="43">
        <v>1</v>
      </c>
      <c r="O19" s="44"/>
      <c r="P19" s="43">
        <v>0</v>
      </c>
      <c r="Q19" s="43">
        <v>1</v>
      </c>
      <c r="R19" s="43">
        <v>1</v>
      </c>
      <c r="S19" s="43">
        <v>1</v>
      </c>
      <c r="T19" s="43">
        <v>1</v>
      </c>
      <c r="U19" s="43">
        <v>1</v>
      </c>
      <c r="V19" s="43">
        <v>1</v>
      </c>
      <c r="W19" s="43">
        <v>1</v>
      </c>
      <c r="X19" s="43">
        <v>1</v>
      </c>
      <c r="Y19" s="43">
        <v>1</v>
      </c>
      <c r="Z19" s="43">
        <v>1</v>
      </c>
      <c r="AA19" s="43">
        <v>0</v>
      </c>
      <c r="AB19" s="43">
        <v>0</v>
      </c>
      <c r="AC19" s="43">
        <v>1</v>
      </c>
      <c r="AD19" s="43">
        <v>0</v>
      </c>
      <c r="AE19" s="43">
        <v>1</v>
      </c>
      <c r="AF19" s="43">
        <v>1</v>
      </c>
      <c r="AG19" s="43">
        <v>1</v>
      </c>
      <c r="AH19" s="43">
        <v>1</v>
      </c>
      <c r="AI19" s="43">
        <v>1</v>
      </c>
      <c r="AJ19" s="43">
        <v>1</v>
      </c>
      <c r="AK19" s="43">
        <v>1</v>
      </c>
      <c r="AL19" s="43">
        <v>1</v>
      </c>
      <c r="AM19" s="43">
        <v>1</v>
      </c>
      <c r="AN19" s="43">
        <v>0</v>
      </c>
      <c r="AO19" s="43">
        <v>1</v>
      </c>
      <c r="AP19" s="43">
        <v>1</v>
      </c>
      <c r="AQ19" s="43">
        <v>1</v>
      </c>
      <c r="AR19" s="43">
        <v>1</v>
      </c>
      <c r="AS19" s="43">
        <v>1</v>
      </c>
      <c r="AT19" s="43">
        <v>1</v>
      </c>
      <c r="AU19" s="43">
        <v>1</v>
      </c>
      <c r="AV19" s="43">
        <v>1</v>
      </c>
      <c r="AW19" s="43">
        <v>1</v>
      </c>
      <c r="AX19" s="43">
        <v>0</v>
      </c>
      <c r="AY19" s="43">
        <v>0</v>
      </c>
      <c r="AZ19" s="43">
        <v>0</v>
      </c>
      <c r="BA19" s="43">
        <v>0</v>
      </c>
      <c r="BB19" s="43"/>
      <c r="BC19" s="43">
        <v>1</v>
      </c>
      <c r="BD19" s="43">
        <v>1</v>
      </c>
      <c r="BE19" s="43">
        <v>1</v>
      </c>
      <c r="BF19" s="43"/>
      <c r="BG19" s="43">
        <v>1</v>
      </c>
      <c r="BH19" s="43">
        <v>1</v>
      </c>
      <c r="BI19" s="43">
        <v>0</v>
      </c>
      <c r="BJ19" s="43">
        <v>1</v>
      </c>
      <c r="BK19" s="43">
        <v>1</v>
      </c>
      <c r="BL19" s="43">
        <v>0</v>
      </c>
      <c r="BM19" s="43">
        <v>1</v>
      </c>
      <c r="BN19" s="43">
        <v>1</v>
      </c>
      <c r="BO19" s="43">
        <v>1</v>
      </c>
      <c r="BP19" s="43">
        <v>1</v>
      </c>
      <c r="BQ19" s="43">
        <v>0</v>
      </c>
      <c r="BR19" s="43">
        <v>1</v>
      </c>
      <c r="BS19" s="43">
        <v>1</v>
      </c>
      <c r="BT19" s="43">
        <v>1</v>
      </c>
      <c r="BU19" s="43">
        <v>1</v>
      </c>
      <c r="BV19" s="44"/>
      <c r="BW19" s="20">
        <f t="shared" si="0"/>
        <v>54</v>
      </c>
      <c r="BX19" s="21">
        <f t="shared" si="1"/>
        <v>81.818181818181827</v>
      </c>
    </row>
    <row r="20" spans="1:698" s="31" customFormat="1" ht="45" customHeight="1" x14ac:dyDescent="0.25">
      <c r="A20" s="25" t="s">
        <v>81</v>
      </c>
      <c r="B20" s="26">
        <v>1</v>
      </c>
      <c r="C20" s="27" t="s">
        <v>99</v>
      </c>
      <c r="D20" s="30" t="s">
        <v>125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0</v>
      </c>
      <c r="L20" s="43">
        <v>1</v>
      </c>
      <c r="M20" s="43">
        <v>1</v>
      </c>
      <c r="N20" s="43">
        <v>1</v>
      </c>
      <c r="O20" s="44"/>
      <c r="P20" s="43">
        <v>0</v>
      </c>
      <c r="Q20" s="43">
        <v>1</v>
      </c>
      <c r="R20" s="43">
        <v>1</v>
      </c>
      <c r="S20" s="43">
        <v>1</v>
      </c>
      <c r="T20" s="43">
        <v>1</v>
      </c>
      <c r="U20" s="43">
        <v>1</v>
      </c>
      <c r="V20" s="43">
        <v>1</v>
      </c>
      <c r="W20" s="43">
        <v>1</v>
      </c>
      <c r="X20" s="43">
        <v>1</v>
      </c>
      <c r="Y20" s="43">
        <v>1</v>
      </c>
      <c r="Z20" s="43">
        <v>1</v>
      </c>
      <c r="AA20" s="43">
        <v>1</v>
      </c>
      <c r="AB20" s="43">
        <v>1</v>
      </c>
      <c r="AC20" s="43">
        <v>1</v>
      </c>
      <c r="AD20" s="43">
        <v>0</v>
      </c>
      <c r="AE20" s="43">
        <v>1</v>
      </c>
      <c r="AF20" s="43">
        <v>1</v>
      </c>
      <c r="AG20" s="43">
        <v>1</v>
      </c>
      <c r="AH20" s="43">
        <v>1</v>
      </c>
      <c r="AI20" s="43">
        <v>1</v>
      </c>
      <c r="AJ20" s="43">
        <v>1</v>
      </c>
      <c r="AK20" s="43">
        <v>1</v>
      </c>
      <c r="AL20" s="43">
        <v>1</v>
      </c>
      <c r="AM20" s="43">
        <v>1</v>
      </c>
      <c r="AN20" s="43">
        <v>1</v>
      </c>
      <c r="AO20" s="43">
        <v>1</v>
      </c>
      <c r="AP20" s="43">
        <v>1</v>
      </c>
      <c r="AQ20" s="43">
        <v>1</v>
      </c>
      <c r="AR20" s="43">
        <v>1</v>
      </c>
      <c r="AS20" s="43">
        <v>1</v>
      </c>
      <c r="AT20" s="43">
        <v>1</v>
      </c>
      <c r="AU20" s="43">
        <v>1</v>
      </c>
      <c r="AV20" s="43">
        <v>1</v>
      </c>
      <c r="AW20" s="43">
        <v>1</v>
      </c>
      <c r="AX20" s="43">
        <v>0</v>
      </c>
      <c r="AY20" s="43">
        <v>0</v>
      </c>
      <c r="AZ20" s="43">
        <v>0</v>
      </c>
      <c r="BA20" s="43">
        <v>0</v>
      </c>
      <c r="BB20" s="43"/>
      <c r="BC20" s="43">
        <v>1</v>
      </c>
      <c r="BD20" s="43">
        <v>1</v>
      </c>
      <c r="BE20" s="43">
        <v>0</v>
      </c>
      <c r="BF20" s="43"/>
      <c r="BG20" s="43">
        <v>1</v>
      </c>
      <c r="BH20" s="43">
        <v>1</v>
      </c>
      <c r="BI20" s="43">
        <v>0</v>
      </c>
      <c r="BJ20" s="43">
        <v>1</v>
      </c>
      <c r="BK20" s="43">
        <v>0</v>
      </c>
      <c r="BL20" s="43">
        <v>1</v>
      </c>
      <c r="BM20" s="43">
        <v>1</v>
      </c>
      <c r="BN20" s="43">
        <v>1</v>
      </c>
      <c r="BO20" s="43">
        <v>0</v>
      </c>
      <c r="BP20" s="43">
        <v>0</v>
      </c>
      <c r="BQ20" s="43">
        <v>0</v>
      </c>
      <c r="BR20" s="43">
        <v>1</v>
      </c>
      <c r="BS20" s="43">
        <v>1</v>
      </c>
      <c r="BT20" s="43">
        <v>1</v>
      </c>
      <c r="BU20" s="43">
        <v>1</v>
      </c>
      <c r="BV20" s="44"/>
      <c r="BW20" s="20">
        <f t="shared" si="0"/>
        <v>53</v>
      </c>
      <c r="BX20" s="21">
        <f t="shared" si="1"/>
        <v>80.303030303030297</v>
      </c>
    </row>
    <row r="21" spans="1:698" s="31" customFormat="1" ht="45" customHeight="1" x14ac:dyDescent="0.25">
      <c r="A21" s="22" t="s">
        <v>84</v>
      </c>
      <c r="B21" s="23">
        <v>3</v>
      </c>
      <c r="C21" s="24" t="s">
        <v>105</v>
      </c>
      <c r="D21" s="30" t="s">
        <v>126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0</v>
      </c>
      <c r="L21" s="43">
        <v>1</v>
      </c>
      <c r="M21" s="43">
        <v>1</v>
      </c>
      <c r="N21" s="43">
        <v>1</v>
      </c>
      <c r="O21" s="44"/>
      <c r="P21" s="43">
        <v>1</v>
      </c>
      <c r="Q21" s="43">
        <v>1</v>
      </c>
      <c r="R21" s="43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43">
        <v>1</v>
      </c>
      <c r="Y21" s="43">
        <v>1</v>
      </c>
      <c r="Z21" s="43">
        <v>0</v>
      </c>
      <c r="AA21" s="43">
        <v>1</v>
      </c>
      <c r="AB21" s="43">
        <v>1</v>
      </c>
      <c r="AC21" s="43">
        <v>1</v>
      </c>
      <c r="AD21" s="43">
        <v>0</v>
      </c>
      <c r="AE21" s="43">
        <v>1</v>
      </c>
      <c r="AF21" s="43">
        <v>1</v>
      </c>
      <c r="AG21" s="43">
        <v>0</v>
      </c>
      <c r="AH21" s="43">
        <v>1</v>
      </c>
      <c r="AI21" s="43">
        <v>1</v>
      </c>
      <c r="AJ21" s="43">
        <v>1</v>
      </c>
      <c r="AK21" s="43">
        <v>1</v>
      </c>
      <c r="AL21" s="43">
        <v>1</v>
      </c>
      <c r="AM21" s="43">
        <v>0</v>
      </c>
      <c r="AN21" s="43">
        <v>0</v>
      </c>
      <c r="AO21" s="43">
        <v>0</v>
      </c>
      <c r="AP21" s="43">
        <v>1</v>
      </c>
      <c r="AQ21" s="43">
        <v>1</v>
      </c>
      <c r="AR21" s="43">
        <v>0</v>
      </c>
      <c r="AS21" s="43">
        <v>1</v>
      </c>
      <c r="AT21" s="43">
        <v>1</v>
      </c>
      <c r="AU21" s="43">
        <v>1</v>
      </c>
      <c r="AV21" s="43">
        <v>1</v>
      </c>
      <c r="AW21" s="43">
        <v>1</v>
      </c>
      <c r="AX21" s="43">
        <v>0</v>
      </c>
      <c r="AY21" s="43">
        <v>0</v>
      </c>
      <c r="AZ21" s="43">
        <v>0</v>
      </c>
      <c r="BA21" s="43">
        <v>0</v>
      </c>
      <c r="BB21" s="43"/>
      <c r="BC21" s="43">
        <v>1</v>
      </c>
      <c r="BD21" s="43">
        <v>1</v>
      </c>
      <c r="BE21" s="43">
        <v>1</v>
      </c>
      <c r="BF21" s="43"/>
      <c r="BG21" s="43">
        <v>1</v>
      </c>
      <c r="BH21" s="43">
        <v>0</v>
      </c>
      <c r="BI21" s="43">
        <v>0</v>
      </c>
      <c r="BJ21" s="43">
        <v>1</v>
      </c>
      <c r="BK21" s="43">
        <v>0</v>
      </c>
      <c r="BL21" s="43">
        <v>1</v>
      </c>
      <c r="BM21" s="43">
        <v>1</v>
      </c>
      <c r="BN21" s="43">
        <v>1</v>
      </c>
      <c r="BO21" s="43">
        <v>1</v>
      </c>
      <c r="BP21" s="43">
        <v>1</v>
      </c>
      <c r="BQ21" s="43">
        <v>1</v>
      </c>
      <c r="BR21" s="43">
        <v>1</v>
      </c>
      <c r="BS21" s="43">
        <v>1</v>
      </c>
      <c r="BT21" s="43">
        <v>0</v>
      </c>
      <c r="BU21" s="43">
        <v>0</v>
      </c>
      <c r="BV21" s="44"/>
      <c r="BW21" s="20">
        <f t="shared" si="0"/>
        <v>49</v>
      </c>
      <c r="BX21" s="21">
        <f t="shared" si="1"/>
        <v>74.242424242424249</v>
      </c>
    </row>
    <row r="22" spans="1:698" s="31" customFormat="1" ht="45" customHeight="1" x14ac:dyDescent="0.25">
      <c r="A22" s="22" t="s">
        <v>83</v>
      </c>
      <c r="B22" s="23">
        <v>2</v>
      </c>
      <c r="C22" s="24" t="s">
        <v>88</v>
      </c>
      <c r="D22" s="28" t="s">
        <v>111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0</v>
      </c>
      <c r="L22" s="43">
        <v>1</v>
      </c>
      <c r="M22" s="43">
        <v>1</v>
      </c>
      <c r="N22" s="43">
        <v>1</v>
      </c>
      <c r="O22" s="44"/>
      <c r="P22" s="43">
        <v>1</v>
      </c>
      <c r="Q22" s="43">
        <v>1</v>
      </c>
      <c r="R22" s="43">
        <v>1</v>
      </c>
      <c r="S22" s="43">
        <v>1</v>
      </c>
      <c r="T22" s="43">
        <v>1</v>
      </c>
      <c r="U22" s="43">
        <v>0</v>
      </c>
      <c r="V22" s="43">
        <v>0</v>
      </c>
      <c r="W22" s="43">
        <v>1</v>
      </c>
      <c r="X22" s="43">
        <v>1</v>
      </c>
      <c r="Y22" s="43">
        <v>1</v>
      </c>
      <c r="Z22" s="43">
        <v>1</v>
      </c>
      <c r="AA22" s="43">
        <v>0</v>
      </c>
      <c r="AB22" s="43">
        <v>0</v>
      </c>
      <c r="AC22" s="43">
        <v>1</v>
      </c>
      <c r="AD22" s="43">
        <v>0</v>
      </c>
      <c r="AE22" s="43">
        <v>1</v>
      </c>
      <c r="AF22" s="43">
        <v>1</v>
      </c>
      <c r="AG22" s="43">
        <v>0</v>
      </c>
      <c r="AH22" s="43">
        <v>1</v>
      </c>
      <c r="AI22" s="43">
        <v>1</v>
      </c>
      <c r="AJ22" s="43">
        <v>1</v>
      </c>
      <c r="AK22" s="43">
        <v>1</v>
      </c>
      <c r="AL22" s="43">
        <v>1</v>
      </c>
      <c r="AM22" s="43">
        <v>1</v>
      </c>
      <c r="AN22" s="43">
        <v>1</v>
      </c>
      <c r="AO22" s="43">
        <v>1</v>
      </c>
      <c r="AP22" s="43">
        <v>1</v>
      </c>
      <c r="AQ22" s="43">
        <v>1</v>
      </c>
      <c r="AR22" s="43">
        <v>1</v>
      </c>
      <c r="AS22" s="43">
        <v>1</v>
      </c>
      <c r="AT22" s="43">
        <v>1</v>
      </c>
      <c r="AU22" s="43">
        <v>1</v>
      </c>
      <c r="AV22" s="43">
        <v>1</v>
      </c>
      <c r="AW22" s="43">
        <v>1</v>
      </c>
      <c r="AX22" s="43">
        <v>1</v>
      </c>
      <c r="AY22" s="43">
        <v>0</v>
      </c>
      <c r="AZ22" s="43">
        <v>0</v>
      </c>
      <c r="BA22" s="43">
        <v>0</v>
      </c>
      <c r="BB22" s="43"/>
      <c r="BC22" s="43">
        <v>1</v>
      </c>
      <c r="BD22" s="43">
        <v>0</v>
      </c>
      <c r="BE22" s="43">
        <v>0</v>
      </c>
      <c r="BF22" s="43"/>
      <c r="BG22" s="43">
        <v>1</v>
      </c>
      <c r="BH22" s="43">
        <v>0</v>
      </c>
      <c r="BI22" s="43">
        <v>0</v>
      </c>
      <c r="BJ22" s="43">
        <v>1</v>
      </c>
      <c r="BK22" s="43">
        <v>1</v>
      </c>
      <c r="BL22" s="43">
        <v>1</v>
      </c>
      <c r="BM22" s="43">
        <v>1</v>
      </c>
      <c r="BN22" s="43">
        <v>1</v>
      </c>
      <c r="BO22" s="43">
        <v>1</v>
      </c>
      <c r="BP22" s="43">
        <v>0</v>
      </c>
      <c r="BQ22" s="43">
        <v>1</v>
      </c>
      <c r="BR22" s="43">
        <v>1</v>
      </c>
      <c r="BS22" s="43">
        <v>1</v>
      </c>
      <c r="BT22" s="43">
        <v>0</v>
      </c>
      <c r="BU22" s="43">
        <v>0</v>
      </c>
      <c r="BV22" s="44"/>
      <c r="BW22" s="20">
        <f t="shared" si="0"/>
        <v>49</v>
      </c>
      <c r="BX22" s="21">
        <f t="shared" si="1"/>
        <v>74.242424242424249</v>
      </c>
    </row>
    <row r="23" spans="1:698" s="33" customFormat="1" ht="45" customHeight="1" x14ac:dyDescent="0.25">
      <c r="A23" s="25" t="s">
        <v>77</v>
      </c>
      <c r="B23" s="26">
        <v>1</v>
      </c>
      <c r="C23" s="27" t="s">
        <v>91</v>
      </c>
      <c r="D23" s="28" t="s">
        <v>114</v>
      </c>
      <c r="E23" s="43">
        <v>1</v>
      </c>
      <c r="F23" s="43">
        <v>1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1</v>
      </c>
      <c r="M23" s="43">
        <v>1</v>
      </c>
      <c r="N23" s="43">
        <v>1</v>
      </c>
      <c r="O23" s="44"/>
      <c r="P23" s="43">
        <v>1</v>
      </c>
      <c r="Q23" s="43">
        <v>1</v>
      </c>
      <c r="R23" s="43">
        <v>1</v>
      </c>
      <c r="S23" s="43">
        <v>0</v>
      </c>
      <c r="T23" s="43">
        <v>1</v>
      </c>
      <c r="U23" s="43">
        <v>1</v>
      </c>
      <c r="V23" s="43">
        <v>1</v>
      </c>
      <c r="W23" s="43">
        <v>0</v>
      </c>
      <c r="X23" s="43">
        <v>1</v>
      </c>
      <c r="Y23" s="43">
        <v>1</v>
      </c>
      <c r="Z23" s="43">
        <v>1</v>
      </c>
      <c r="AA23" s="43">
        <v>1</v>
      </c>
      <c r="AB23" s="43">
        <v>1</v>
      </c>
      <c r="AC23" s="43">
        <v>1</v>
      </c>
      <c r="AD23" s="43">
        <v>1</v>
      </c>
      <c r="AE23" s="43">
        <v>1</v>
      </c>
      <c r="AF23" s="43">
        <v>1</v>
      </c>
      <c r="AG23" s="43">
        <v>0</v>
      </c>
      <c r="AH23" s="43">
        <v>1</v>
      </c>
      <c r="AI23" s="43">
        <v>1</v>
      </c>
      <c r="AJ23" s="43">
        <v>1</v>
      </c>
      <c r="AK23" s="43">
        <v>1</v>
      </c>
      <c r="AL23" s="43">
        <v>1</v>
      </c>
      <c r="AM23" s="43">
        <v>0</v>
      </c>
      <c r="AN23" s="43">
        <v>0</v>
      </c>
      <c r="AO23" s="43">
        <v>1</v>
      </c>
      <c r="AP23" s="43">
        <v>1</v>
      </c>
      <c r="AQ23" s="43">
        <v>1</v>
      </c>
      <c r="AR23" s="43">
        <v>0</v>
      </c>
      <c r="AS23" s="43">
        <v>1</v>
      </c>
      <c r="AT23" s="43">
        <v>1</v>
      </c>
      <c r="AU23" s="43">
        <v>1</v>
      </c>
      <c r="AV23" s="43">
        <v>1</v>
      </c>
      <c r="AW23" s="43">
        <v>1</v>
      </c>
      <c r="AX23" s="43">
        <v>0</v>
      </c>
      <c r="AY23" s="43">
        <v>0</v>
      </c>
      <c r="AZ23" s="43">
        <v>0</v>
      </c>
      <c r="BA23" s="43">
        <v>0</v>
      </c>
      <c r="BB23" s="43"/>
      <c r="BC23" s="43">
        <v>1</v>
      </c>
      <c r="BD23" s="43">
        <v>1</v>
      </c>
      <c r="BE23" s="43">
        <v>1</v>
      </c>
      <c r="BF23" s="43"/>
      <c r="BG23" s="43">
        <v>1</v>
      </c>
      <c r="BH23" s="43">
        <v>1</v>
      </c>
      <c r="BI23" s="43">
        <v>0</v>
      </c>
      <c r="BJ23" s="43">
        <v>1</v>
      </c>
      <c r="BK23" s="43">
        <v>0</v>
      </c>
      <c r="BL23" s="43">
        <v>1</v>
      </c>
      <c r="BM23" s="43">
        <v>0</v>
      </c>
      <c r="BN23" s="43">
        <v>0</v>
      </c>
      <c r="BO23" s="43">
        <v>0</v>
      </c>
      <c r="BP23" s="43">
        <v>1</v>
      </c>
      <c r="BQ23" s="43">
        <v>1</v>
      </c>
      <c r="BR23" s="43">
        <v>1</v>
      </c>
      <c r="BS23" s="43">
        <v>1</v>
      </c>
      <c r="BT23" s="43">
        <v>1</v>
      </c>
      <c r="BU23" s="43">
        <v>1</v>
      </c>
      <c r="BV23" s="44"/>
      <c r="BW23" s="20">
        <f t="shared" si="0"/>
        <v>49</v>
      </c>
      <c r="BX23" s="21">
        <f t="shared" si="1"/>
        <v>74.242424242424249</v>
      </c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</row>
    <row r="24" spans="1:698" s="31" customFormat="1" ht="45" customHeight="1" x14ac:dyDescent="0.25">
      <c r="A24" s="22" t="s">
        <v>83</v>
      </c>
      <c r="B24" s="23">
        <v>1</v>
      </c>
      <c r="C24" s="24" t="s">
        <v>87</v>
      </c>
      <c r="D24" s="28" t="s">
        <v>110</v>
      </c>
      <c r="E24" s="43">
        <v>1</v>
      </c>
      <c r="F24" s="43">
        <v>1</v>
      </c>
      <c r="G24" s="43">
        <v>1</v>
      </c>
      <c r="H24" s="43">
        <v>0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4"/>
      <c r="P24" s="43">
        <v>0</v>
      </c>
      <c r="Q24" s="43">
        <v>1</v>
      </c>
      <c r="R24" s="43">
        <v>1</v>
      </c>
      <c r="S24" s="43">
        <v>0</v>
      </c>
      <c r="T24" s="43">
        <v>1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43">
        <v>1</v>
      </c>
      <c r="AA24" s="43">
        <v>0</v>
      </c>
      <c r="AB24" s="43">
        <v>0</v>
      </c>
      <c r="AC24" s="43">
        <v>1</v>
      </c>
      <c r="AD24" s="43">
        <v>0</v>
      </c>
      <c r="AE24" s="43">
        <v>1</v>
      </c>
      <c r="AF24" s="43">
        <v>1</v>
      </c>
      <c r="AG24" s="43">
        <v>0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3">
        <v>0</v>
      </c>
      <c r="AN24" s="43">
        <v>0</v>
      </c>
      <c r="AO24" s="43">
        <v>1</v>
      </c>
      <c r="AP24" s="43">
        <v>1</v>
      </c>
      <c r="AQ24" s="43">
        <v>1</v>
      </c>
      <c r="AR24" s="43">
        <v>0</v>
      </c>
      <c r="AS24" s="43">
        <v>1</v>
      </c>
      <c r="AT24" s="43">
        <v>1</v>
      </c>
      <c r="AU24" s="43">
        <v>1</v>
      </c>
      <c r="AV24" s="43">
        <v>0</v>
      </c>
      <c r="AW24" s="43">
        <v>1</v>
      </c>
      <c r="AX24" s="43">
        <v>0</v>
      </c>
      <c r="AY24" s="43">
        <v>0</v>
      </c>
      <c r="AZ24" s="43">
        <v>0</v>
      </c>
      <c r="BA24" s="43">
        <v>0</v>
      </c>
      <c r="BB24" s="43"/>
      <c r="BC24" s="43">
        <v>1</v>
      </c>
      <c r="BD24" s="43">
        <v>1</v>
      </c>
      <c r="BE24" s="43">
        <v>0</v>
      </c>
      <c r="BF24" s="43"/>
      <c r="BG24" s="43">
        <v>1</v>
      </c>
      <c r="BH24" s="43">
        <v>0</v>
      </c>
      <c r="BI24" s="43">
        <v>1</v>
      </c>
      <c r="BJ24" s="43">
        <v>1</v>
      </c>
      <c r="BK24" s="43">
        <v>0</v>
      </c>
      <c r="BL24" s="43">
        <v>1</v>
      </c>
      <c r="BM24" s="43">
        <v>1</v>
      </c>
      <c r="BN24" s="43">
        <v>1</v>
      </c>
      <c r="BO24" s="43">
        <v>1</v>
      </c>
      <c r="BP24" s="43">
        <v>1</v>
      </c>
      <c r="BQ24" s="43">
        <v>1</v>
      </c>
      <c r="BR24" s="43">
        <v>1</v>
      </c>
      <c r="BS24" s="43">
        <v>1</v>
      </c>
      <c r="BT24" s="43">
        <v>1</v>
      </c>
      <c r="BU24" s="43">
        <v>1</v>
      </c>
      <c r="BV24" s="44"/>
      <c r="BW24" s="20">
        <f t="shared" si="0"/>
        <v>48</v>
      </c>
      <c r="BX24" s="21">
        <f t="shared" si="1"/>
        <v>72.727272727272734</v>
      </c>
    </row>
    <row r="25" spans="1:698" s="31" customFormat="1" ht="45" customHeight="1" x14ac:dyDescent="0.25">
      <c r="A25" s="22" t="s">
        <v>82</v>
      </c>
      <c r="B25" s="23">
        <v>1</v>
      </c>
      <c r="C25" s="24" t="s">
        <v>85</v>
      </c>
      <c r="D25" s="28" t="s">
        <v>108</v>
      </c>
      <c r="E25" s="43">
        <v>1</v>
      </c>
      <c r="F25" s="43">
        <v>1</v>
      </c>
      <c r="G25" s="43">
        <v>1</v>
      </c>
      <c r="H25" s="43">
        <v>0</v>
      </c>
      <c r="I25" s="43">
        <v>1</v>
      </c>
      <c r="J25" s="43">
        <v>1</v>
      </c>
      <c r="K25" s="43">
        <v>0</v>
      </c>
      <c r="L25" s="43">
        <v>1</v>
      </c>
      <c r="M25" s="43">
        <v>1</v>
      </c>
      <c r="N25" s="43">
        <v>1</v>
      </c>
      <c r="O25" s="44"/>
      <c r="P25" s="43">
        <v>0</v>
      </c>
      <c r="Q25" s="43">
        <v>1</v>
      </c>
      <c r="R25" s="43">
        <v>1</v>
      </c>
      <c r="S25" s="43">
        <v>0</v>
      </c>
      <c r="T25" s="43">
        <v>1</v>
      </c>
      <c r="U25" s="43">
        <v>1</v>
      </c>
      <c r="V25" s="43">
        <v>1</v>
      </c>
      <c r="W25" s="43">
        <v>0</v>
      </c>
      <c r="X25" s="43">
        <v>1</v>
      </c>
      <c r="Y25" s="43">
        <v>1</v>
      </c>
      <c r="Z25" s="43">
        <v>1</v>
      </c>
      <c r="AA25" s="43">
        <v>0</v>
      </c>
      <c r="AB25" s="43">
        <v>0</v>
      </c>
      <c r="AC25" s="43">
        <v>1</v>
      </c>
      <c r="AD25" s="43">
        <v>1</v>
      </c>
      <c r="AE25" s="43">
        <v>1</v>
      </c>
      <c r="AF25" s="43">
        <v>1</v>
      </c>
      <c r="AG25" s="43">
        <v>0</v>
      </c>
      <c r="AH25" s="43">
        <v>1</v>
      </c>
      <c r="AI25" s="43">
        <v>1</v>
      </c>
      <c r="AJ25" s="43">
        <v>1</v>
      </c>
      <c r="AK25" s="43">
        <v>1</v>
      </c>
      <c r="AL25" s="43">
        <v>1</v>
      </c>
      <c r="AM25" s="43">
        <v>0</v>
      </c>
      <c r="AN25" s="43">
        <v>1</v>
      </c>
      <c r="AO25" s="43">
        <v>1</v>
      </c>
      <c r="AP25" s="43">
        <v>1</v>
      </c>
      <c r="AQ25" s="43">
        <v>0</v>
      </c>
      <c r="AR25" s="43">
        <v>0</v>
      </c>
      <c r="AS25" s="43">
        <v>1</v>
      </c>
      <c r="AT25" s="43">
        <v>0</v>
      </c>
      <c r="AU25" s="43">
        <v>1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/>
      <c r="BC25" s="43">
        <v>0</v>
      </c>
      <c r="BD25" s="43">
        <v>1</v>
      </c>
      <c r="BE25" s="43">
        <v>0</v>
      </c>
      <c r="BF25" s="43"/>
      <c r="BG25" s="43">
        <v>1</v>
      </c>
      <c r="BH25" s="43">
        <v>0</v>
      </c>
      <c r="BI25" s="43">
        <v>0</v>
      </c>
      <c r="BJ25" s="43">
        <v>0</v>
      </c>
      <c r="BK25" s="43">
        <v>1</v>
      </c>
      <c r="BL25" s="43">
        <v>1</v>
      </c>
      <c r="BM25" s="43">
        <v>1</v>
      </c>
      <c r="BN25" s="43">
        <v>1</v>
      </c>
      <c r="BO25" s="43">
        <v>1</v>
      </c>
      <c r="BP25" s="43">
        <v>0</v>
      </c>
      <c r="BQ25" s="43">
        <v>1</v>
      </c>
      <c r="BR25" s="43">
        <v>1</v>
      </c>
      <c r="BS25" s="43">
        <v>1</v>
      </c>
      <c r="BT25" s="43">
        <v>0</v>
      </c>
      <c r="BU25" s="43">
        <v>0</v>
      </c>
      <c r="BV25" s="44"/>
      <c r="BW25" s="20">
        <f t="shared" si="0"/>
        <v>40</v>
      </c>
      <c r="BX25" s="21">
        <f t="shared" si="1"/>
        <v>60.606060606060609</v>
      </c>
    </row>
    <row r="26" spans="1:698" s="31" customFormat="1" ht="45" customHeight="1" x14ac:dyDescent="0.25">
      <c r="A26" s="22" t="s">
        <v>84</v>
      </c>
      <c r="B26" s="23">
        <v>2</v>
      </c>
      <c r="C26" s="24" t="s">
        <v>104</v>
      </c>
      <c r="D26" s="30" t="s">
        <v>127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0</v>
      </c>
      <c r="L26" s="43">
        <v>1</v>
      </c>
      <c r="M26" s="43">
        <v>0</v>
      </c>
      <c r="N26" s="43">
        <v>1</v>
      </c>
      <c r="O26" s="44"/>
      <c r="P26" s="43">
        <v>0</v>
      </c>
      <c r="Q26" s="43">
        <v>1</v>
      </c>
      <c r="R26" s="43">
        <v>1</v>
      </c>
      <c r="S26" s="43">
        <v>0</v>
      </c>
      <c r="T26" s="43">
        <v>1</v>
      </c>
      <c r="U26" s="43">
        <v>1</v>
      </c>
      <c r="V26" s="43">
        <v>1</v>
      </c>
      <c r="W26" s="43">
        <v>1</v>
      </c>
      <c r="X26" s="43">
        <v>1</v>
      </c>
      <c r="Y26" s="43">
        <v>1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1</v>
      </c>
      <c r="AF26" s="43">
        <v>1</v>
      </c>
      <c r="AG26" s="43">
        <v>0</v>
      </c>
      <c r="AH26" s="43">
        <v>1</v>
      </c>
      <c r="AI26" s="43">
        <v>1</v>
      </c>
      <c r="AJ26" s="43">
        <v>1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/>
      <c r="BC26" s="43">
        <v>0</v>
      </c>
      <c r="BD26" s="43">
        <v>0</v>
      </c>
      <c r="BE26" s="43">
        <v>0</v>
      </c>
      <c r="BF26" s="43"/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/>
      <c r="BW26" s="20">
        <f t="shared" si="0"/>
        <v>21</v>
      </c>
      <c r="BX26" s="21">
        <f t="shared" si="1"/>
        <v>31.818181818181817</v>
      </c>
    </row>
    <row r="27" spans="1:698" s="31" customFormat="1" x14ac:dyDescent="0.2">
      <c r="C27" s="16"/>
      <c r="D27" s="16"/>
      <c r="E27" s="41"/>
    </row>
    <row r="28" spans="1:698" s="31" customFormat="1" x14ac:dyDescent="0.25">
      <c r="C28" s="16"/>
      <c r="D28" s="16"/>
    </row>
    <row r="29" spans="1:698" s="31" customFormat="1" x14ac:dyDescent="0.25">
      <c r="C29" s="16"/>
      <c r="D29" s="16"/>
    </row>
    <row r="30" spans="1:698" s="31" customFormat="1" x14ac:dyDescent="0.25">
      <c r="C30" s="16"/>
      <c r="D30" s="16"/>
    </row>
    <row r="31" spans="1:698" s="31" customFormat="1" x14ac:dyDescent="0.25">
      <c r="C31" s="16"/>
      <c r="D31" s="16"/>
    </row>
    <row r="32" spans="1:698" s="31" customFormat="1" x14ac:dyDescent="0.25">
      <c r="C32" s="16"/>
      <c r="D32" s="16"/>
    </row>
    <row r="33" spans="3:4" s="31" customFormat="1" x14ac:dyDescent="0.25">
      <c r="C33" s="16"/>
      <c r="D33" s="16"/>
    </row>
    <row r="34" spans="3:4" s="31" customFormat="1" x14ac:dyDescent="0.25">
      <c r="C34" s="16"/>
      <c r="D34" s="16"/>
    </row>
    <row r="35" spans="3:4" s="31" customFormat="1" x14ac:dyDescent="0.25">
      <c r="C35" s="16"/>
      <c r="D35" s="16"/>
    </row>
    <row r="36" spans="3:4" s="31" customFormat="1" x14ac:dyDescent="0.25">
      <c r="C36" s="16"/>
      <c r="D36" s="16"/>
    </row>
    <row r="37" spans="3:4" s="31" customFormat="1" x14ac:dyDescent="0.25">
      <c r="C37" s="16"/>
      <c r="D37" s="16"/>
    </row>
    <row r="38" spans="3:4" s="31" customFormat="1" x14ac:dyDescent="0.25">
      <c r="C38" s="16"/>
      <c r="D38" s="16"/>
    </row>
    <row r="39" spans="3:4" s="31" customFormat="1" x14ac:dyDescent="0.25">
      <c r="C39" s="16"/>
      <c r="D39" s="16"/>
    </row>
    <row r="40" spans="3:4" s="31" customFormat="1" x14ac:dyDescent="0.25">
      <c r="C40" s="16"/>
      <c r="D40" s="16"/>
    </row>
    <row r="41" spans="3:4" s="31" customFormat="1" x14ac:dyDescent="0.25">
      <c r="C41" s="16"/>
      <c r="D41" s="16"/>
    </row>
    <row r="42" spans="3:4" s="31" customFormat="1" x14ac:dyDescent="0.25">
      <c r="C42" s="16"/>
      <c r="D42" s="16"/>
    </row>
    <row r="43" spans="3:4" s="31" customFormat="1" x14ac:dyDescent="0.25">
      <c r="C43" s="16"/>
      <c r="D43" s="16"/>
    </row>
    <row r="44" spans="3:4" s="31" customFormat="1" x14ac:dyDescent="0.25">
      <c r="C44" s="16"/>
      <c r="D44" s="16"/>
    </row>
    <row r="45" spans="3:4" s="31" customFormat="1" x14ac:dyDescent="0.25">
      <c r="C45" s="16"/>
      <c r="D45" s="16"/>
    </row>
    <row r="46" spans="3:4" s="31" customFormat="1" x14ac:dyDescent="0.25">
      <c r="C46" s="16"/>
      <c r="D46" s="16"/>
    </row>
    <row r="47" spans="3:4" s="31" customFormat="1" x14ac:dyDescent="0.25">
      <c r="C47" s="16"/>
      <c r="D47" s="16"/>
    </row>
    <row r="48" spans="3:4" s="31" customFormat="1" x14ac:dyDescent="0.25">
      <c r="C48" s="16"/>
      <c r="D48" s="16"/>
    </row>
    <row r="49" spans="3:4" s="31" customFormat="1" x14ac:dyDescent="0.25">
      <c r="C49" s="16"/>
      <c r="D49" s="16"/>
    </row>
    <row r="50" spans="3:4" s="31" customFormat="1" x14ac:dyDescent="0.25">
      <c r="C50" s="16"/>
      <c r="D50" s="16"/>
    </row>
    <row r="51" spans="3:4" s="31" customFormat="1" x14ac:dyDescent="0.25">
      <c r="C51" s="16"/>
      <c r="D51" s="16"/>
    </row>
    <row r="52" spans="3:4" s="31" customFormat="1" x14ac:dyDescent="0.25">
      <c r="C52" s="16"/>
      <c r="D52" s="16"/>
    </row>
    <row r="53" spans="3:4" s="31" customFormat="1" x14ac:dyDescent="0.25">
      <c r="C53" s="16"/>
      <c r="D53" s="16"/>
    </row>
    <row r="54" spans="3:4" s="31" customFormat="1" x14ac:dyDescent="0.25">
      <c r="C54" s="16"/>
      <c r="D54" s="16"/>
    </row>
    <row r="55" spans="3:4" s="31" customFormat="1" x14ac:dyDescent="0.25">
      <c r="C55" s="16"/>
      <c r="D55" s="16"/>
    </row>
    <row r="56" spans="3:4" s="31" customFormat="1" x14ac:dyDescent="0.25">
      <c r="C56" s="16"/>
      <c r="D56" s="16"/>
    </row>
    <row r="57" spans="3:4" s="31" customFormat="1" x14ac:dyDescent="0.25">
      <c r="C57" s="16"/>
      <c r="D57" s="16"/>
    </row>
    <row r="58" spans="3:4" s="31" customFormat="1" x14ac:dyDescent="0.25">
      <c r="C58" s="16"/>
      <c r="D58" s="16"/>
    </row>
    <row r="59" spans="3:4" s="31" customFormat="1" x14ac:dyDescent="0.25">
      <c r="C59" s="16"/>
      <c r="D59" s="16"/>
    </row>
    <row r="60" spans="3:4" s="31" customFormat="1" x14ac:dyDescent="0.25">
      <c r="C60" s="16"/>
      <c r="D60" s="16"/>
    </row>
    <row r="61" spans="3:4" s="31" customFormat="1" x14ac:dyDescent="0.25">
      <c r="C61" s="16"/>
      <c r="D61" s="16"/>
    </row>
    <row r="62" spans="3:4" s="31" customFormat="1" x14ac:dyDescent="0.25">
      <c r="C62" s="16"/>
      <c r="D62" s="16"/>
    </row>
    <row r="63" spans="3:4" s="31" customFormat="1" x14ac:dyDescent="0.25">
      <c r="C63" s="16"/>
      <c r="D63" s="16"/>
    </row>
    <row r="64" spans="3:4" s="31" customFormat="1" x14ac:dyDescent="0.25">
      <c r="C64" s="16"/>
      <c r="D64" s="16"/>
    </row>
    <row r="65" spans="3:4" s="31" customFormat="1" x14ac:dyDescent="0.25">
      <c r="C65" s="16"/>
      <c r="D65" s="16"/>
    </row>
    <row r="66" spans="3:4" s="31" customFormat="1" x14ac:dyDescent="0.25">
      <c r="C66" s="16"/>
      <c r="D66" s="16"/>
    </row>
    <row r="67" spans="3:4" s="31" customFormat="1" x14ac:dyDescent="0.25">
      <c r="C67" s="16"/>
      <c r="D67" s="16"/>
    </row>
    <row r="68" spans="3:4" s="31" customFormat="1" x14ac:dyDescent="0.25">
      <c r="C68" s="16"/>
      <c r="D68" s="16"/>
    </row>
    <row r="69" spans="3:4" s="31" customFormat="1" x14ac:dyDescent="0.25">
      <c r="C69" s="16"/>
      <c r="D69" s="16"/>
    </row>
    <row r="70" spans="3:4" s="31" customFormat="1" x14ac:dyDescent="0.25">
      <c r="C70" s="16"/>
      <c r="D70" s="16"/>
    </row>
    <row r="71" spans="3:4" s="31" customFormat="1" x14ac:dyDescent="0.25">
      <c r="C71" s="16"/>
      <c r="D71" s="16"/>
    </row>
    <row r="72" spans="3:4" s="31" customFormat="1" x14ac:dyDescent="0.25">
      <c r="C72" s="16"/>
      <c r="D72" s="16"/>
    </row>
    <row r="73" spans="3:4" s="31" customFormat="1" x14ac:dyDescent="0.25">
      <c r="C73" s="16"/>
      <c r="D73" s="16"/>
    </row>
    <row r="74" spans="3:4" s="31" customFormat="1" x14ac:dyDescent="0.25">
      <c r="C74" s="16"/>
      <c r="D74" s="16"/>
    </row>
    <row r="75" spans="3:4" s="31" customFormat="1" x14ac:dyDescent="0.25">
      <c r="C75" s="16"/>
      <c r="D75" s="16"/>
    </row>
    <row r="76" spans="3:4" s="31" customFormat="1" x14ac:dyDescent="0.25">
      <c r="C76" s="16"/>
      <c r="D76" s="16"/>
    </row>
    <row r="77" spans="3:4" s="31" customFormat="1" x14ac:dyDescent="0.25">
      <c r="C77" s="16"/>
      <c r="D77" s="16"/>
    </row>
    <row r="78" spans="3:4" s="31" customFormat="1" x14ac:dyDescent="0.25">
      <c r="C78" s="16"/>
      <c r="D78" s="16"/>
    </row>
    <row r="79" spans="3:4" s="31" customFormat="1" x14ac:dyDescent="0.25">
      <c r="C79" s="16"/>
      <c r="D79" s="16"/>
    </row>
    <row r="80" spans="3:4" s="31" customFormat="1" x14ac:dyDescent="0.25">
      <c r="C80" s="16"/>
      <c r="D80" s="16"/>
    </row>
    <row r="81" spans="3:4" s="31" customFormat="1" x14ac:dyDescent="0.25">
      <c r="C81" s="16"/>
      <c r="D81" s="16"/>
    </row>
    <row r="82" spans="3:4" s="31" customFormat="1" x14ac:dyDescent="0.25">
      <c r="C82" s="16"/>
      <c r="D82" s="16"/>
    </row>
    <row r="83" spans="3:4" s="31" customFormat="1" x14ac:dyDescent="0.25">
      <c r="C83" s="16"/>
      <c r="D83" s="16"/>
    </row>
    <row r="84" spans="3:4" s="31" customFormat="1" x14ac:dyDescent="0.25">
      <c r="C84" s="16"/>
      <c r="D84" s="16"/>
    </row>
    <row r="85" spans="3:4" s="31" customFormat="1" x14ac:dyDescent="0.25">
      <c r="C85" s="16"/>
      <c r="D85" s="16"/>
    </row>
    <row r="86" spans="3:4" s="31" customFormat="1" x14ac:dyDescent="0.25">
      <c r="C86" s="16"/>
      <c r="D86" s="16"/>
    </row>
    <row r="87" spans="3:4" s="31" customFormat="1" x14ac:dyDescent="0.25">
      <c r="C87" s="16"/>
      <c r="D87" s="16"/>
    </row>
    <row r="88" spans="3:4" s="31" customFormat="1" x14ac:dyDescent="0.25">
      <c r="C88" s="16"/>
      <c r="D88" s="16"/>
    </row>
    <row r="89" spans="3:4" s="31" customFormat="1" x14ac:dyDescent="0.25">
      <c r="C89" s="16"/>
      <c r="D89" s="16"/>
    </row>
    <row r="90" spans="3:4" s="31" customFormat="1" x14ac:dyDescent="0.25">
      <c r="C90" s="16"/>
      <c r="D90" s="16"/>
    </row>
    <row r="91" spans="3:4" s="31" customFormat="1" x14ac:dyDescent="0.25">
      <c r="C91" s="16"/>
      <c r="D91" s="16"/>
    </row>
    <row r="92" spans="3:4" s="31" customFormat="1" x14ac:dyDescent="0.25">
      <c r="C92" s="16"/>
      <c r="D92" s="16"/>
    </row>
    <row r="93" spans="3:4" s="31" customFormat="1" x14ac:dyDescent="0.25">
      <c r="C93" s="16"/>
      <c r="D93" s="16"/>
    </row>
    <row r="94" spans="3:4" s="31" customFormat="1" x14ac:dyDescent="0.25">
      <c r="C94" s="16"/>
      <c r="D94" s="16"/>
    </row>
    <row r="95" spans="3:4" s="31" customFormat="1" x14ac:dyDescent="0.25">
      <c r="C95" s="16"/>
      <c r="D95" s="16"/>
    </row>
    <row r="96" spans="3:4" s="31" customFormat="1" x14ac:dyDescent="0.25">
      <c r="C96" s="16"/>
      <c r="D96" s="16"/>
    </row>
    <row r="97" spans="3:4" s="31" customFormat="1" x14ac:dyDescent="0.25">
      <c r="C97" s="16"/>
      <c r="D97" s="16"/>
    </row>
    <row r="98" spans="3:4" s="31" customFormat="1" x14ac:dyDescent="0.25">
      <c r="C98" s="16"/>
      <c r="D98" s="16"/>
    </row>
    <row r="99" spans="3:4" s="31" customFormat="1" x14ac:dyDescent="0.25">
      <c r="C99" s="16"/>
      <c r="D99" s="16"/>
    </row>
    <row r="100" spans="3:4" s="31" customFormat="1" x14ac:dyDescent="0.25">
      <c r="C100" s="16"/>
      <c r="D100" s="16"/>
    </row>
    <row r="101" spans="3:4" s="31" customFormat="1" x14ac:dyDescent="0.25">
      <c r="C101" s="16"/>
      <c r="D101" s="16"/>
    </row>
    <row r="102" spans="3:4" s="31" customFormat="1" x14ac:dyDescent="0.25">
      <c r="C102" s="16"/>
      <c r="D102" s="16"/>
    </row>
    <row r="103" spans="3:4" s="31" customFormat="1" x14ac:dyDescent="0.25">
      <c r="C103" s="16"/>
      <c r="D103" s="16"/>
    </row>
    <row r="104" spans="3:4" s="31" customFormat="1" x14ac:dyDescent="0.25">
      <c r="C104" s="16"/>
      <c r="D104" s="16"/>
    </row>
    <row r="105" spans="3:4" s="31" customFormat="1" x14ac:dyDescent="0.25">
      <c r="C105" s="16"/>
      <c r="D105" s="16"/>
    </row>
    <row r="106" spans="3:4" s="31" customFormat="1" x14ac:dyDescent="0.25">
      <c r="C106" s="16"/>
      <c r="D106" s="16"/>
    </row>
    <row r="107" spans="3:4" s="31" customFormat="1" x14ac:dyDescent="0.25">
      <c r="C107" s="16"/>
      <c r="D107" s="16"/>
    </row>
    <row r="108" spans="3:4" s="31" customFormat="1" x14ac:dyDescent="0.25">
      <c r="C108" s="16"/>
      <c r="D108" s="16"/>
    </row>
    <row r="109" spans="3:4" s="31" customFormat="1" x14ac:dyDescent="0.25">
      <c r="C109" s="16"/>
      <c r="D109" s="16"/>
    </row>
    <row r="110" spans="3:4" s="31" customFormat="1" x14ac:dyDescent="0.25">
      <c r="C110" s="16"/>
      <c r="D110" s="16"/>
    </row>
    <row r="111" spans="3:4" s="31" customFormat="1" x14ac:dyDescent="0.25">
      <c r="C111" s="16"/>
      <c r="D111" s="16"/>
    </row>
    <row r="112" spans="3:4" s="31" customFormat="1" x14ac:dyDescent="0.25">
      <c r="C112" s="16"/>
      <c r="D112" s="16"/>
    </row>
    <row r="113" spans="3:4" s="31" customFormat="1" x14ac:dyDescent="0.25">
      <c r="C113" s="16"/>
      <c r="D113" s="16"/>
    </row>
    <row r="114" spans="3:4" s="31" customFormat="1" x14ac:dyDescent="0.25">
      <c r="C114" s="16"/>
      <c r="D114" s="16"/>
    </row>
    <row r="115" spans="3:4" s="31" customFormat="1" x14ac:dyDescent="0.25">
      <c r="C115" s="16"/>
      <c r="D115" s="16"/>
    </row>
    <row r="116" spans="3:4" s="31" customFormat="1" x14ac:dyDescent="0.25">
      <c r="C116" s="16"/>
      <c r="D116" s="16"/>
    </row>
    <row r="117" spans="3:4" s="31" customFormat="1" x14ac:dyDescent="0.25">
      <c r="C117" s="16"/>
      <c r="D117" s="16"/>
    </row>
    <row r="118" spans="3:4" s="31" customFormat="1" x14ac:dyDescent="0.25">
      <c r="C118" s="16"/>
      <c r="D118" s="16"/>
    </row>
    <row r="119" spans="3:4" s="31" customFormat="1" x14ac:dyDescent="0.25">
      <c r="C119" s="16"/>
      <c r="D119" s="16"/>
    </row>
    <row r="120" spans="3:4" s="31" customFormat="1" x14ac:dyDescent="0.25">
      <c r="C120" s="16"/>
      <c r="D120" s="16"/>
    </row>
    <row r="121" spans="3:4" s="31" customFormat="1" x14ac:dyDescent="0.25">
      <c r="C121" s="16"/>
      <c r="D121" s="16"/>
    </row>
    <row r="122" spans="3:4" s="31" customFormat="1" x14ac:dyDescent="0.25">
      <c r="C122" s="16"/>
      <c r="D122" s="16"/>
    </row>
    <row r="123" spans="3:4" s="31" customFormat="1" x14ac:dyDescent="0.25">
      <c r="C123" s="16"/>
      <c r="D123" s="16"/>
    </row>
    <row r="124" spans="3:4" s="31" customFormat="1" x14ac:dyDescent="0.25">
      <c r="C124" s="16"/>
      <c r="D124" s="16"/>
    </row>
    <row r="125" spans="3:4" s="31" customFormat="1" x14ac:dyDescent="0.25">
      <c r="C125" s="16"/>
      <c r="D125" s="16"/>
    </row>
    <row r="126" spans="3:4" s="31" customFormat="1" x14ac:dyDescent="0.25">
      <c r="C126" s="16"/>
      <c r="D126" s="16"/>
    </row>
    <row r="127" spans="3:4" s="31" customFormat="1" x14ac:dyDescent="0.25">
      <c r="C127" s="16"/>
      <c r="D127" s="16"/>
    </row>
    <row r="128" spans="3:4" s="31" customFormat="1" x14ac:dyDescent="0.25">
      <c r="C128" s="16"/>
      <c r="D128" s="16"/>
    </row>
    <row r="129" spans="3:4" s="31" customFormat="1" x14ac:dyDescent="0.25">
      <c r="C129" s="16"/>
      <c r="D129" s="16"/>
    </row>
    <row r="130" spans="3:4" s="31" customFormat="1" x14ac:dyDescent="0.25">
      <c r="C130" s="16"/>
      <c r="D130" s="16"/>
    </row>
    <row r="131" spans="3:4" s="31" customFormat="1" x14ac:dyDescent="0.25">
      <c r="C131" s="16"/>
      <c r="D131" s="16"/>
    </row>
    <row r="132" spans="3:4" s="31" customFormat="1" x14ac:dyDescent="0.25">
      <c r="C132" s="16"/>
      <c r="D132" s="16"/>
    </row>
    <row r="133" spans="3:4" s="31" customFormat="1" x14ac:dyDescent="0.25">
      <c r="C133" s="16"/>
      <c r="D133" s="16"/>
    </row>
    <row r="134" spans="3:4" s="31" customFormat="1" x14ac:dyDescent="0.25">
      <c r="C134" s="16"/>
      <c r="D134" s="16"/>
    </row>
    <row r="135" spans="3:4" s="31" customFormat="1" x14ac:dyDescent="0.25">
      <c r="C135" s="16"/>
      <c r="D135" s="16"/>
    </row>
    <row r="136" spans="3:4" s="31" customFormat="1" x14ac:dyDescent="0.25">
      <c r="C136" s="16"/>
      <c r="D136" s="16"/>
    </row>
    <row r="137" spans="3:4" s="31" customFormat="1" x14ac:dyDescent="0.25">
      <c r="C137" s="16"/>
      <c r="D137" s="16"/>
    </row>
    <row r="138" spans="3:4" s="31" customFormat="1" x14ac:dyDescent="0.25">
      <c r="C138" s="16"/>
      <c r="D138" s="16"/>
    </row>
    <row r="139" spans="3:4" s="31" customFormat="1" x14ac:dyDescent="0.25">
      <c r="C139" s="16"/>
      <c r="D139" s="16"/>
    </row>
    <row r="140" spans="3:4" s="31" customFormat="1" x14ac:dyDescent="0.25">
      <c r="C140" s="16"/>
      <c r="D140" s="16"/>
    </row>
    <row r="141" spans="3:4" s="31" customFormat="1" x14ac:dyDescent="0.25">
      <c r="C141" s="16"/>
      <c r="D141" s="16"/>
    </row>
    <row r="142" spans="3:4" s="31" customFormat="1" x14ac:dyDescent="0.25">
      <c r="C142" s="16"/>
      <c r="D142" s="16"/>
    </row>
    <row r="143" spans="3:4" s="31" customFormat="1" x14ac:dyDescent="0.25">
      <c r="C143" s="16"/>
      <c r="D143" s="16"/>
    </row>
    <row r="144" spans="3:4" s="31" customFormat="1" x14ac:dyDescent="0.25">
      <c r="C144" s="16"/>
      <c r="D144" s="16"/>
    </row>
    <row r="145" spans="3:4" s="31" customFormat="1" x14ac:dyDescent="0.25">
      <c r="C145" s="16"/>
      <c r="D145" s="16"/>
    </row>
    <row r="146" spans="3:4" s="31" customFormat="1" x14ac:dyDescent="0.25">
      <c r="C146" s="16"/>
      <c r="D146" s="16"/>
    </row>
    <row r="147" spans="3:4" s="31" customFormat="1" x14ac:dyDescent="0.25">
      <c r="C147" s="16"/>
      <c r="D147" s="16"/>
    </row>
    <row r="148" spans="3:4" s="31" customFormat="1" x14ac:dyDescent="0.25">
      <c r="C148" s="16"/>
      <c r="D148" s="16"/>
    </row>
    <row r="149" spans="3:4" s="31" customFormat="1" x14ac:dyDescent="0.25">
      <c r="C149" s="16"/>
      <c r="D149" s="16"/>
    </row>
    <row r="150" spans="3:4" s="31" customFormat="1" x14ac:dyDescent="0.25">
      <c r="C150" s="16"/>
      <c r="D150" s="16"/>
    </row>
    <row r="151" spans="3:4" s="31" customFormat="1" x14ac:dyDescent="0.25">
      <c r="C151" s="16"/>
      <c r="D151" s="16"/>
    </row>
    <row r="152" spans="3:4" s="31" customFormat="1" x14ac:dyDescent="0.25">
      <c r="C152" s="16"/>
      <c r="D152" s="16"/>
    </row>
    <row r="153" spans="3:4" s="31" customFormat="1" x14ac:dyDescent="0.25">
      <c r="C153" s="16"/>
      <c r="D153" s="16"/>
    </row>
    <row r="154" spans="3:4" s="31" customFormat="1" x14ac:dyDescent="0.25">
      <c r="C154" s="16"/>
      <c r="D154" s="16"/>
    </row>
    <row r="155" spans="3:4" s="31" customFormat="1" x14ac:dyDescent="0.25">
      <c r="C155" s="16"/>
      <c r="D155" s="16"/>
    </row>
    <row r="156" spans="3:4" s="31" customFormat="1" x14ac:dyDescent="0.25">
      <c r="C156" s="16"/>
      <c r="D156" s="16"/>
    </row>
    <row r="157" spans="3:4" s="31" customFormat="1" x14ac:dyDescent="0.25">
      <c r="C157" s="16"/>
      <c r="D157" s="16"/>
    </row>
    <row r="158" spans="3:4" s="31" customFormat="1" x14ac:dyDescent="0.25">
      <c r="C158" s="16"/>
      <c r="D158" s="16"/>
    </row>
    <row r="159" spans="3:4" s="31" customFormat="1" x14ac:dyDescent="0.25">
      <c r="C159" s="16"/>
      <c r="D159" s="16"/>
    </row>
    <row r="160" spans="3:4" s="31" customFormat="1" x14ac:dyDescent="0.25">
      <c r="C160" s="16"/>
      <c r="D160" s="16"/>
    </row>
    <row r="161" spans="3:4" s="31" customFormat="1" x14ac:dyDescent="0.25">
      <c r="C161" s="16"/>
      <c r="D161" s="16"/>
    </row>
    <row r="162" spans="3:4" s="31" customFormat="1" x14ac:dyDescent="0.25">
      <c r="C162" s="16"/>
      <c r="D162" s="16"/>
    </row>
    <row r="163" spans="3:4" s="31" customFormat="1" x14ac:dyDescent="0.25">
      <c r="C163" s="16"/>
      <c r="D163" s="16"/>
    </row>
    <row r="164" spans="3:4" s="31" customFormat="1" x14ac:dyDescent="0.25">
      <c r="C164" s="16"/>
      <c r="D164" s="16"/>
    </row>
    <row r="165" spans="3:4" s="31" customFormat="1" x14ac:dyDescent="0.25">
      <c r="C165" s="16"/>
      <c r="D165" s="16"/>
    </row>
    <row r="166" spans="3:4" s="31" customFormat="1" x14ac:dyDescent="0.25">
      <c r="C166" s="16"/>
      <c r="D166" s="16"/>
    </row>
    <row r="167" spans="3:4" s="31" customFormat="1" x14ac:dyDescent="0.25">
      <c r="C167" s="16"/>
      <c r="D167" s="16"/>
    </row>
    <row r="168" spans="3:4" s="31" customFormat="1" x14ac:dyDescent="0.25">
      <c r="C168" s="16"/>
      <c r="D168" s="16"/>
    </row>
    <row r="169" spans="3:4" s="31" customFormat="1" x14ac:dyDescent="0.25">
      <c r="C169" s="16"/>
      <c r="D169" s="16"/>
    </row>
    <row r="170" spans="3:4" s="31" customFormat="1" x14ac:dyDescent="0.25">
      <c r="C170" s="16"/>
      <c r="D170" s="16"/>
    </row>
    <row r="171" spans="3:4" s="31" customFormat="1" x14ac:dyDescent="0.25">
      <c r="C171" s="16"/>
      <c r="D171" s="16"/>
    </row>
    <row r="172" spans="3:4" s="31" customFormat="1" x14ac:dyDescent="0.25">
      <c r="C172" s="16"/>
      <c r="D172" s="16"/>
    </row>
    <row r="173" spans="3:4" s="31" customFormat="1" x14ac:dyDescent="0.25">
      <c r="C173" s="16"/>
      <c r="D173" s="16"/>
    </row>
    <row r="174" spans="3:4" s="31" customFormat="1" x14ac:dyDescent="0.25">
      <c r="C174" s="16"/>
      <c r="D174" s="16"/>
    </row>
    <row r="175" spans="3:4" s="31" customFormat="1" x14ac:dyDescent="0.25">
      <c r="C175" s="16"/>
      <c r="D175" s="16"/>
    </row>
    <row r="176" spans="3:4" s="31" customFormat="1" x14ac:dyDescent="0.25">
      <c r="C176" s="16"/>
      <c r="D176" s="16"/>
    </row>
    <row r="177" spans="3:4" s="31" customFormat="1" x14ac:dyDescent="0.25">
      <c r="C177" s="16"/>
      <c r="D177" s="16"/>
    </row>
    <row r="178" spans="3:4" s="31" customFormat="1" x14ac:dyDescent="0.25">
      <c r="C178" s="16"/>
      <c r="D178" s="16"/>
    </row>
    <row r="179" spans="3:4" s="31" customFormat="1" x14ac:dyDescent="0.25">
      <c r="C179" s="16"/>
      <c r="D179" s="16"/>
    </row>
    <row r="180" spans="3:4" s="31" customFormat="1" x14ac:dyDescent="0.25">
      <c r="C180" s="16"/>
      <c r="D180" s="16"/>
    </row>
    <row r="181" spans="3:4" s="31" customFormat="1" x14ac:dyDescent="0.25">
      <c r="C181" s="16"/>
      <c r="D181" s="16"/>
    </row>
    <row r="182" spans="3:4" s="31" customFormat="1" x14ac:dyDescent="0.25">
      <c r="C182" s="16"/>
      <c r="D182" s="16"/>
    </row>
    <row r="183" spans="3:4" s="31" customFormat="1" x14ac:dyDescent="0.25">
      <c r="C183" s="16"/>
      <c r="D183" s="16"/>
    </row>
    <row r="184" spans="3:4" s="31" customFormat="1" x14ac:dyDescent="0.25">
      <c r="C184" s="16"/>
      <c r="D184" s="16"/>
    </row>
    <row r="185" spans="3:4" s="31" customFormat="1" x14ac:dyDescent="0.25">
      <c r="C185" s="16"/>
      <c r="D185" s="16"/>
    </row>
    <row r="186" spans="3:4" s="31" customFormat="1" x14ac:dyDescent="0.25">
      <c r="C186" s="16"/>
      <c r="D186" s="16"/>
    </row>
    <row r="187" spans="3:4" s="31" customFormat="1" x14ac:dyDescent="0.25">
      <c r="C187" s="16"/>
      <c r="D187" s="16"/>
    </row>
    <row r="188" spans="3:4" s="31" customFormat="1" x14ac:dyDescent="0.25">
      <c r="C188" s="16"/>
      <c r="D188" s="16"/>
    </row>
    <row r="189" spans="3:4" s="31" customFormat="1" x14ac:dyDescent="0.25">
      <c r="C189" s="16"/>
      <c r="D189" s="16"/>
    </row>
    <row r="190" spans="3:4" s="31" customFormat="1" x14ac:dyDescent="0.25">
      <c r="C190" s="16"/>
      <c r="D190" s="16"/>
    </row>
    <row r="191" spans="3:4" s="31" customFormat="1" x14ac:dyDescent="0.25">
      <c r="C191" s="16"/>
      <c r="D191" s="16"/>
    </row>
    <row r="192" spans="3:4" s="31" customFormat="1" x14ac:dyDescent="0.25">
      <c r="C192" s="16"/>
      <c r="D192" s="16"/>
    </row>
    <row r="193" spans="3:4" s="31" customFormat="1" x14ac:dyDescent="0.25">
      <c r="C193" s="16"/>
      <c r="D193" s="16"/>
    </row>
    <row r="194" spans="3:4" s="31" customFormat="1" x14ac:dyDescent="0.25">
      <c r="C194" s="16"/>
      <c r="D194" s="16"/>
    </row>
    <row r="195" spans="3:4" s="31" customFormat="1" x14ac:dyDescent="0.25">
      <c r="C195" s="16"/>
      <c r="D195" s="16"/>
    </row>
    <row r="196" spans="3:4" s="31" customFormat="1" x14ac:dyDescent="0.25">
      <c r="C196" s="16"/>
      <c r="D196" s="16"/>
    </row>
    <row r="197" spans="3:4" s="31" customFormat="1" x14ac:dyDescent="0.25">
      <c r="C197" s="16"/>
      <c r="D197" s="16"/>
    </row>
    <row r="198" spans="3:4" s="31" customFormat="1" x14ac:dyDescent="0.25">
      <c r="C198" s="16"/>
      <c r="D198" s="16"/>
    </row>
    <row r="199" spans="3:4" s="31" customFormat="1" x14ac:dyDescent="0.25">
      <c r="C199" s="16"/>
      <c r="D199" s="16"/>
    </row>
    <row r="200" spans="3:4" s="31" customFormat="1" x14ac:dyDescent="0.25">
      <c r="C200" s="16"/>
      <c r="D200" s="16"/>
    </row>
    <row r="201" spans="3:4" s="31" customFormat="1" x14ac:dyDescent="0.25">
      <c r="C201" s="16"/>
      <c r="D201" s="16"/>
    </row>
    <row r="202" spans="3:4" s="31" customFormat="1" x14ac:dyDescent="0.25">
      <c r="C202" s="16"/>
      <c r="D202" s="16"/>
    </row>
    <row r="203" spans="3:4" s="31" customFormat="1" x14ac:dyDescent="0.25">
      <c r="C203" s="16"/>
      <c r="D203" s="16"/>
    </row>
    <row r="204" spans="3:4" s="31" customFormat="1" x14ac:dyDescent="0.25">
      <c r="C204" s="16"/>
      <c r="D204" s="16"/>
    </row>
    <row r="205" spans="3:4" s="31" customFormat="1" x14ac:dyDescent="0.25">
      <c r="C205" s="16"/>
      <c r="D205" s="16"/>
    </row>
    <row r="206" spans="3:4" s="31" customFormat="1" x14ac:dyDescent="0.25">
      <c r="C206" s="16"/>
      <c r="D206" s="16"/>
    </row>
    <row r="207" spans="3:4" s="31" customFormat="1" x14ac:dyDescent="0.25">
      <c r="C207" s="16"/>
      <c r="D207" s="16"/>
    </row>
    <row r="208" spans="3:4" s="31" customFormat="1" x14ac:dyDescent="0.25">
      <c r="C208" s="16"/>
      <c r="D208" s="16"/>
    </row>
    <row r="209" spans="3:4" s="31" customFormat="1" x14ac:dyDescent="0.25">
      <c r="C209" s="16"/>
      <c r="D209" s="16"/>
    </row>
    <row r="210" spans="3:4" s="31" customFormat="1" x14ac:dyDescent="0.25">
      <c r="C210" s="16"/>
      <c r="D210" s="16"/>
    </row>
    <row r="211" spans="3:4" s="31" customFormat="1" x14ac:dyDescent="0.25">
      <c r="C211" s="16"/>
      <c r="D211" s="16"/>
    </row>
    <row r="212" spans="3:4" s="31" customFormat="1" x14ac:dyDescent="0.25">
      <c r="C212" s="16"/>
      <c r="D212" s="16"/>
    </row>
    <row r="213" spans="3:4" s="31" customFormat="1" x14ac:dyDescent="0.25">
      <c r="C213" s="16"/>
      <c r="D213" s="16"/>
    </row>
    <row r="214" spans="3:4" s="31" customFormat="1" x14ac:dyDescent="0.25">
      <c r="C214" s="16"/>
      <c r="D214" s="16"/>
    </row>
    <row r="215" spans="3:4" s="31" customFormat="1" x14ac:dyDescent="0.25">
      <c r="C215" s="16"/>
      <c r="D215" s="16"/>
    </row>
    <row r="216" spans="3:4" s="31" customFormat="1" x14ac:dyDescent="0.25">
      <c r="C216" s="16"/>
      <c r="D216" s="16"/>
    </row>
    <row r="217" spans="3:4" s="31" customFormat="1" x14ac:dyDescent="0.25">
      <c r="C217" s="16"/>
      <c r="D217" s="16"/>
    </row>
    <row r="218" spans="3:4" s="31" customFormat="1" x14ac:dyDescent="0.25">
      <c r="C218" s="16"/>
      <c r="D218" s="16"/>
    </row>
    <row r="219" spans="3:4" s="31" customFormat="1" x14ac:dyDescent="0.25">
      <c r="C219" s="16"/>
      <c r="D219" s="16"/>
    </row>
    <row r="220" spans="3:4" s="31" customFormat="1" x14ac:dyDescent="0.25">
      <c r="C220" s="16"/>
      <c r="D220" s="16"/>
    </row>
    <row r="221" spans="3:4" s="31" customFormat="1" x14ac:dyDescent="0.25">
      <c r="C221" s="16"/>
      <c r="D221" s="16"/>
    </row>
    <row r="222" spans="3:4" s="31" customFormat="1" x14ac:dyDescent="0.25">
      <c r="C222" s="16"/>
      <c r="D222" s="16"/>
    </row>
    <row r="223" spans="3:4" s="31" customFormat="1" x14ac:dyDescent="0.25">
      <c r="C223" s="16"/>
      <c r="D223" s="16"/>
    </row>
    <row r="224" spans="3:4" s="31" customFormat="1" x14ac:dyDescent="0.25">
      <c r="C224" s="16"/>
      <c r="D224" s="16"/>
    </row>
    <row r="225" spans="3:4" s="31" customFormat="1" x14ac:dyDescent="0.25">
      <c r="C225" s="16"/>
      <c r="D225" s="16"/>
    </row>
    <row r="226" spans="3:4" s="31" customFormat="1" x14ac:dyDescent="0.25">
      <c r="C226" s="16"/>
      <c r="D226" s="16"/>
    </row>
    <row r="227" spans="3:4" s="31" customFormat="1" x14ac:dyDescent="0.25">
      <c r="C227" s="16"/>
      <c r="D227" s="16"/>
    </row>
    <row r="228" spans="3:4" s="31" customFormat="1" x14ac:dyDescent="0.25">
      <c r="C228" s="16"/>
      <c r="D228" s="16"/>
    </row>
    <row r="229" spans="3:4" s="31" customFormat="1" x14ac:dyDescent="0.25">
      <c r="C229" s="16"/>
      <c r="D229" s="16"/>
    </row>
    <row r="230" spans="3:4" s="31" customFormat="1" x14ac:dyDescent="0.25">
      <c r="C230" s="16"/>
      <c r="D230" s="16"/>
    </row>
    <row r="231" spans="3:4" s="31" customFormat="1" x14ac:dyDescent="0.25">
      <c r="C231" s="16"/>
      <c r="D231" s="16"/>
    </row>
    <row r="232" spans="3:4" s="31" customFormat="1" x14ac:dyDescent="0.25">
      <c r="C232" s="16"/>
      <c r="D232" s="16"/>
    </row>
    <row r="233" spans="3:4" s="31" customFormat="1" x14ac:dyDescent="0.25">
      <c r="C233" s="16"/>
      <c r="D233" s="16"/>
    </row>
    <row r="234" spans="3:4" s="31" customFormat="1" x14ac:dyDescent="0.25">
      <c r="C234" s="16"/>
      <c r="D234" s="16"/>
    </row>
    <row r="235" spans="3:4" s="31" customFormat="1" x14ac:dyDescent="0.25">
      <c r="C235" s="16"/>
      <c r="D235" s="16"/>
    </row>
    <row r="236" spans="3:4" s="31" customFormat="1" x14ac:dyDescent="0.25">
      <c r="C236" s="16"/>
      <c r="D236" s="16"/>
    </row>
    <row r="237" spans="3:4" s="31" customFormat="1" x14ac:dyDescent="0.25">
      <c r="C237" s="16"/>
      <c r="D237" s="16"/>
    </row>
    <row r="238" spans="3:4" s="31" customFormat="1" x14ac:dyDescent="0.25">
      <c r="C238" s="16"/>
      <c r="D238" s="16"/>
    </row>
    <row r="239" spans="3:4" s="31" customFormat="1" x14ac:dyDescent="0.25">
      <c r="C239" s="16"/>
      <c r="D239" s="16"/>
    </row>
    <row r="240" spans="3:4" s="31" customFormat="1" x14ac:dyDescent="0.25">
      <c r="C240" s="16"/>
      <c r="D240" s="16"/>
    </row>
    <row r="241" spans="3:4" s="31" customFormat="1" x14ac:dyDescent="0.25">
      <c r="C241" s="16"/>
      <c r="D241" s="16"/>
    </row>
    <row r="242" spans="3:4" s="31" customFormat="1" x14ac:dyDescent="0.25">
      <c r="C242" s="16"/>
      <c r="D242" s="16"/>
    </row>
    <row r="243" spans="3:4" s="31" customFormat="1" x14ac:dyDescent="0.25">
      <c r="C243" s="16"/>
      <c r="D243" s="16"/>
    </row>
    <row r="244" spans="3:4" s="31" customFormat="1" x14ac:dyDescent="0.25">
      <c r="C244" s="16"/>
      <c r="D244" s="16"/>
    </row>
    <row r="245" spans="3:4" s="31" customFormat="1" x14ac:dyDescent="0.25">
      <c r="C245" s="16"/>
      <c r="D245" s="16"/>
    </row>
    <row r="246" spans="3:4" s="31" customFormat="1" x14ac:dyDescent="0.25">
      <c r="C246" s="16"/>
      <c r="D246" s="16"/>
    </row>
    <row r="247" spans="3:4" s="31" customFormat="1" x14ac:dyDescent="0.25">
      <c r="C247" s="16"/>
      <c r="D247" s="16"/>
    </row>
    <row r="248" spans="3:4" s="31" customFormat="1" x14ac:dyDescent="0.25">
      <c r="C248" s="16"/>
      <c r="D248" s="16"/>
    </row>
    <row r="249" spans="3:4" s="31" customFormat="1" x14ac:dyDescent="0.25">
      <c r="C249" s="16"/>
      <c r="D249" s="16"/>
    </row>
    <row r="250" spans="3:4" s="31" customFormat="1" x14ac:dyDescent="0.25">
      <c r="C250" s="16"/>
      <c r="D250" s="16"/>
    </row>
    <row r="251" spans="3:4" s="31" customFormat="1" x14ac:dyDescent="0.25">
      <c r="C251" s="16"/>
      <c r="D251" s="16"/>
    </row>
    <row r="252" spans="3:4" s="31" customFormat="1" x14ac:dyDescent="0.25">
      <c r="C252" s="16"/>
      <c r="D252" s="16"/>
    </row>
    <row r="253" spans="3:4" s="31" customFormat="1" x14ac:dyDescent="0.25">
      <c r="C253" s="16"/>
      <c r="D253" s="16"/>
    </row>
    <row r="254" spans="3:4" s="31" customFormat="1" x14ac:dyDescent="0.25">
      <c r="C254" s="16"/>
      <c r="D254" s="16"/>
    </row>
    <row r="255" spans="3:4" s="31" customFormat="1" x14ac:dyDescent="0.25">
      <c r="C255" s="16"/>
      <c r="D255" s="16"/>
    </row>
    <row r="256" spans="3:4" s="31" customFormat="1" x14ac:dyDescent="0.25">
      <c r="C256" s="16"/>
      <c r="D256" s="16"/>
    </row>
    <row r="257" spans="3:4" s="31" customFormat="1" x14ac:dyDescent="0.25">
      <c r="C257" s="16"/>
      <c r="D257" s="16"/>
    </row>
    <row r="258" spans="3:4" s="31" customFormat="1" x14ac:dyDescent="0.25">
      <c r="C258" s="16"/>
      <c r="D258" s="16"/>
    </row>
    <row r="259" spans="3:4" s="31" customFormat="1" x14ac:dyDescent="0.25">
      <c r="C259" s="16"/>
      <c r="D259" s="16"/>
    </row>
    <row r="260" spans="3:4" s="31" customFormat="1" x14ac:dyDescent="0.25">
      <c r="C260" s="16"/>
      <c r="D260" s="16"/>
    </row>
    <row r="261" spans="3:4" s="31" customFormat="1" x14ac:dyDescent="0.25">
      <c r="C261" s="16"/>
      <c r="D261" s="16"/>
    </row>
    <row r="262" spans="3:4" s="31" customFormat="1" x14ac:dyDescent="0.25">
      <c r="C262" s="16"/>
      <c r="D262" s="16"/>
    </row>
    <row r="263" spans="3:4" s="31" customFormat="1" x14ac:dyDescent="0.25">
      <c r="C263" s="16"/>
      <c r="D263" s="16"/>
    </row>
    <row r="264" spans="3:4" s="31" customFormat="1" x14ac:dyDescent="0.25">
      <c r="C264" s="16"/>
      <c r="D264" s="16"/>
    </row>
    <row r="265" spans="3:4" s="31" customFormat="1" x14ac:dyDescent="0.25">
      <c r="C265" s="16"/>
      <c r="D265" s="16"/>
    </row>
    <row r="266" spans="3:4" s="31" customFormat="1" x14ac:dyDescent="0.25">
      <c r="C266" s="16"/>
      <c r="D266" s="16"/>
    </row>
    <row r="267" spans="3:4" s="31" customFormat="1" x14ac:dyDescent="0.25">
      <c r="C267" s="16"/>
      <c r="D267" s="16"/>
    </row>
    <row r="268" spans="3:4" s="31" customFormat="1" x14ac:dyDescent="0.25">
      <c r="C268" s="16"/>
      <c r="D268" s="16"/>
    </row>
    <row r="269" spans="3:4" s="31" customFormat="1" x14ac:dyDescent="0.25">
      <c r="C269" s="16"/>
      <c r="D269" s="16"/>
    </row>
    <row r="270" spans="3:4" s="31" customFormat="1" x14ac:dyDescent="0.25">
      <c r="C270" s="16"/>
      <c r="D270" s="16"/>
    </row>
    <row r="271" spans="3:4" s="31" customFormat="1" x14ac:dyDescent="0.25">
      <c r="C271" s="16"/>
      <c r="D271" s="16"/>
    </row>
    <row r="272" spans="3:4" s="31" customFormat="1" x14ac:dyDescent="0.25">
      <c r="C272" s="16"/>
      <c r="D272" s="16"/>
    </row>
    <row r="273" spans="3:4" s="31" customFormat="1" x14ac:dyDescent="0.25">
      <c r="C273" s="16"/>
      <c r="D273" s="16"/>
    </row>
    <row r="274" spans="3:4" s="31" customFormat="1" x14ac:dyDescent="0.25">
      <c r="C274" s="16"/>
      <c r="D274" s="16"/>
    </row>
    <row r="275" spans="3:4" s="31" customFormat="1" x14ac:dyDescent="0.25">
      <c r="C275" s="16"/>
      <c r="D275" s="16"/>
    </row>
    <row r="276" spans="3:4" s="31" customFormat="1" x14ac:dyDescent="0.25">
      <c r="C276" s="16"/>
      <c r="D276" s="16"/>
    </row>
    <row r="277" spans="3:4" s="31" customFormat="1" x14ac:dyDescent="0.25">
      <c r="C277" s="16"/>
      <c r="D277" s="16"/>
    </row>
    <row r="278" spans="3:4" s="31" customFormat="1" x14ac:dyDescent="0.25">
      <c r="C278" s="16"/>
      <c r="D278" s="16"/>
    </row>
    <row r="279" spans="3:4" s="31" customFormat="1" x14ac:dyDescent="0.25">
      <c r="C279" s="16"/>
      <c r="D279" s="16"/>
    </row>
    <row r="280" spans="3:4" s="31" customFormat="1" x14ac:dyDescent="0.25">
      <c r="C280" s="16"/>
      <c r="D280" s="16"/>
    </row>
    <row r="281" spans="3:4" s="31" customFormat="1" x14ac:dyDescent="0.25">
      <c r="C281" s="16"/>
      <c r="D281" s="16"/>
    </row>
    <row r="282" spans="3:4" s="31" customFormat="1" x14ac:dyDescent="0.25">
      <c r="C282" s="16"/>
      <c r="D282" s="16"/>
    </row>
    <row r="283" spans="3:4" s="31" customFormat="1" x14ac:dyDescent="0.25">
      <c r="C283" s="16"/>
      <c r="D283" s="16"/>
    </row>
    <row r="284" spans="3:4" s="31" customFormat="1" x14ac:dyDescent="0.25">
      <c r="C284" s="16"/>
      <c r="D284" s="16"/>
    </row>
    <row r="285" spans="3:4" s="31" customFormat="1" x14ac:dyDescent="0.25">
      <c r="C285" s="16"/>
      <c r="D285" s="16"/>
    </row>
    <row r="286" spans="3:4" s="31" customFormat="1" x14ac:dyDescent="0.25">
      <c r="C286" s="16"/>
      <c r="D286" s="16"/>
    </row>
    <row r="287" spans="3:4" s="31" customFormat="1" x14ac:dyDescent="0.25">
      <c r="C287" s="16"/>
      <c r="D287" s="16"/>
    </row>
    <row r="288" spans="3:4" s="31" customFormat="1" x14ac:dyDescent="0.25">
      <c r="C288" s="16"/>
      <c r="D288" s="16"/>
    </row>
    <row r="289" spans="3:4" s="31" customFormat="1" x14ac:dyDescent="0.25">
      <c r="C289" s="16"/>
      <c r="D289" s="16"/>
    </row>
    <row r="290" spans="3:4" s="31" customFormat="1" x14ac:dyDescent="0.25">
      <c r="C290" s="16"/>
      <c r="D290" s="16"/>
    </row>
    <row r="291" spans="3:4" s="31" customFormat="1" x14ac:dyDescent="0.25">
      <c r="C291" s="16"/>
      <c r="D291" s="16"/>
    </row>
    <row r="292" spans="3:4" s="31" customFormat="1" x14ac:dyDescent="0.25">
      <c r="C292" s="16"/>
      <c r="D292" s="16"/>
    </row>
    <row r="293" spans="3:4" s="31" customFormat="1" x14ac:dyDescent="0.25">
      <c r="C293" s="16"/>
      <c r="D293" s="16"/>
    </row>
    <row r="294" spans="3:4" s="31" customFormat="1" x14ac:dyDescent="0.25">
      <c r="C294" s="16"/>
      <c r="D294" s="16"/>
    </row>
    <row r="295" spans="3:4" s="31" customFormat="1" x14ac:dyDescent="0.25">
      <c r="C295" s="16"/>
      <c r="D295" s="16"/>
    </row>
    <row r="296" spans="3:4" s="31" customFormat="1" x14ac:dyDescent="0.25">
      <c r="C296" s="16"/>
      <c r="D296" s="16"/>
    </row>
    <row r="297" spans="3:4" s="31" customFormat="1" x14ac:dyDescent="0.25">
      <c r="C297" s="16"/>
      <c r="D297" s="16"/>
    </row>
    <row r="298" spans="3:4" s="31" customFormat="1" x14ac:dyDescent="0.25">
      <c r="C298" s="16"/>
      <c r="D298" s="16"/>
    </row>
    <row r="299" spans="3:4" s="31" customFormat="1" x14ac:dyDescent="0.25">
      <c r="C299" s="16"/>
      <c r="D299" s="16"/>
    </row>
    <row r="300" spans="3:4" s="31" customFormat="1" x14ac:dyDescent="0.25">
      <c r="C300" s="16"/>
      <c r="D300" s="16"/>
    </row>
    <row r="301" spans="3:4" s="31" customFormat="1" x14ac:dyDescent="0.25">
      <c r="C301" s="16"/>
      <c r="D301" s="16"/>
    </row>
    <row r="302" spans="3:4" s="31" customFormat="1" x14ac:dyDescent="0.25">
      <c r="C302" s="16"/>
      <c r="D302" s="16"/>
    </row>
    <row r="303" spans="3:4" s="31" customFormat="1" x14ac:dyDescent="0.25">
      <c r="C303" s="16"/>
      <c r="D303" s="16"/>
    </row>
    <row r="304" spans="3:4" s="31" customFormat="1" x14ac:dyDescent="0.25">
      <c r="C304" s="16"/>
      <c r="D304" s="16"/>
    </row>
    <row r="305" spans="3:4" s="31" customFormat="1" x14ac:dyDescent="0.25">
      <c r="C305" s="16"/>
      <c r="D305" s="16"/>
    </row>
    <row r="306" spans="3:4" s="31" customFormat="1" x14ac:dyDescent="0.25">
      <c r="C306" s="16"/>
      <c r="D306" s="16"/>
    </row>
    <row r="307" spans="3:4" s="31" customFormat="1" x14ac:dyDescent="0.25">
      <c r="C307" s="16"/>
      <c r="D307" s="16"/>
    </row>
    <row r="308" spans="3:4" s="31" customFormat="1" x14ac:dyDescent="0.25">
      <c r="C308" s="16"/>
      <c r="D308" s="16"/>
    </row>
    <row r="309" spans="3:4" s="31" customFormat="1" x14ac:dyDescent="0.25">
      <c r="C309" s="16"/>
      <c r="D309" s="16"/>
    </row>
    <row r="310" spans="3:4" s="31" customFormat="1" x14ac:dyDescent="0.25">
      <c r="C310" s="16"/>
      <c r="D310" s="16"/>
    </row>
    <row r="311" spans="3:4" s="31" customFormat="1" x14ac:dyDescent="0.25">
      <c r="C311" s="16"/>
      <c r="D311" s="16"/>
    </row>
    <row r="312" spans="3:4" s="31" customFormat="1" x14ac:dyDescent="0.25">
      <c r="C312" s="16"/>
      <c r="D312" s="16"/>
    </row>
    <row r="313" spans="3:4" s="31" customFormat="1" x14ac:dyDescent="0.25">
      <c r="C313" s="16"/>
      <c r="D313" s="16"/>
    </row>
    <row r="314" spans="3:4" s="31" customFormat="1" x14ac:dyDescent="0.25">
      <c r="C314" s="16"/>
      <c r="D314" s="16"/>
    </row>
    <row r="315" spans="3:4" s="31" customFormat="1" x14ac:dyDescent="0.25">
      <c r="C315" s="16"/>
      <c r="D315" s="16"/>
    </row>
    <row r="316" spans="3:4" s="31" customFormat="1" x14ac:dyDescent="0.25">
      <c r="C316" s="16"/>
      <c r="D316" s="16"/>
    </row>
    <row r="317" spans="3:4" s="31" customFormat="1" x14ac:dyDescent="0.25">
      <c r="C317" s="16"/>
      <c r="D317" s="16"/>
    </row>
    <row r="318" spans="3:4" s="31" customFormat="1" x14ac:dyDescent="0.25">
      <c r="C318" s="16"/>
      <c r="D318" s="16"/>
    </row>
    <row r="319" spans="3:4" s="31" customFormat="1" x14ac:dyDescent="0.25">
      <c r="C319" s="16"/>
      <c r="D319" s="16"/>
    </row>
    <row r="320" spans="3:4" s="31" customFormat="1" x14ac:dyDescent="0.25">
      <c r="C320" s="16"/>
      <c r="D320" s="16"/>
    </row>
    <row r="321" spans="3:4" s="31" customFormat="1" x14ac:dyDescent="0.25">
      <c r="C321" s="16"/>
      <c r="D321" s="16"/>
    </row>
    <row r="322" spans="3:4" s="31" customFormat="1" x14ac:dyDescent="0.25">
      <c r="C322" s="16"/>
      <c r="D322" s="16"/>
    </row>
    <row r="323" spans="3:4" s="31" customFormat="1" x14ac:dyDescent="0.25">
      <c r="C323" s="16"/>
      <c r="D323" s="16"/>
    </row>
    <row r="324" spans="3:4" s="31" customFormat="1" x14ac:dyDescent="0.25">
      <c r="C324" s="16"/>
      <c r="D324" s="16"/>
    </row>
    <row r="325" spans="3:4" s="31" customFormat="1" x14ac:dyDescent="0.25">
      <c r="C325" s="16"/>
      <c r="D325" s="16"/>
    </row>
    <row r="326" spans="3:4" s="31" customFormat="1" x14ac:dyDescent="0.25">
      <c r="C326" s="16"/>
      <c r="D326" s="16"/>
    </row>
    <row r="327" spans="3:4" s="31" customFormat="1" x14ac:dyDescent="0.25">
      <c r="C327" s="16"/>
      <c r="D327" s="16"/>
    </row>
    <row r="328" spans="3:4" s="31" customFormat="1" x14ac:dyDescent="0.25">
      <c r="C328" s="16"/>
      <c r="D328" s="16"/>
    </row>
    <row r="329" spans="3:4" s="31" customFormat="1" x14ac:dyDescent="0.25">
      <c r="C329" s="16"/>
      <c r="D329" s="16"/>
    </row>
    <row r="330" spans="3:4" s="31" customFormat="1" x14ac:dyDescent="0.25">
      <c r="C330" s="16"/>
      <c r="D330" s="16"/>
    </row>
    <row r="331" spans="3:4" s="31" customFormat="1" x14ac:dyDescent="0.25">
      <c r="C331" s="16"/>
      <c r="D331" s="16"/>
    </row>
    <row r="332" spans="3:4" s="31" customFormat="1" x14ac:dyDescent="0.25">
      <c r="C332" s="16"/>
      <c r="D332" s="16"/>
    </row>
    <row r="333" spans="3:4" s="31" customFormat="1" x14ac:dyDescent="0.25">
      <c r="C333" s="16"/>
      <c r="D333" s="16"/>
    </row>
    <row r="334" spans="3:4" s="31" customFormat="1" x14ac:dyDescent="0.25">
      <c r="C334" s="16"/>
      <c r="D334" s="16"/>
    </row>
    <row r="335" spans="3:4" s="31" customFormat="1" x14ac:dyDescent="0.25">
      <c r="C335" s="16"/>
      <c r="D335" s="16"/>
    </row>
    <row r="336" spans="3:4" s="31" customFormat="1" x14ac:dyDescent="0.25">
      <c r="C336" s="16"/>
      <c r="D336" s="16"/>
    </row>
    <row r="337" spans="3:4" s="31" customFormat="1" x14ac:dyDescent="0.25">
      <c r="C337" s="16"/>
      <c r="D337" s="16"/>
    </row>
    <row r="338" spans="3:4" s="31" customFormat="1" x14ac:dyDescent="0.25">
      <c r="C338" s="16"/>
      <c r="D338" s="16"/>
    </row>
    <row r="339" spans="3:4" s="31" customFormat="1" x14ac:dyDescent="0.25">
      <c r="C339" s="16"/>
      <c r="D339" s="16"/>
    </row>
    <row r="340" spans="3:4" s="31" customFormat="1" x14ac:dyDescent="0.25">
      <c r="C340" s="16"/>
      <c r="D340" s="16"/>
    </row>
    <row r="341" spans="3:4" s="31" customFormat="1" x14ac:dyDescent="0.25">
      <c r="C341" s="16"/>
      <c r="D341" s="16"/>
    </row>
    <row r="342" spans="3:4" s="31" customFormat="1" x14ac:dyDescent="0.25">
      <c r="C342" s="16"/>
      <c r="D342" s="16"/>
    </row>
    <row r="343" spans="3:4" s="31" customFormat="1" x14ac:dyDescent="0.25">
      <c r="C343" s="16"/>
      <c r="D343" s="16"/>
    </row>
    <row r="344" spans="3:4" s="31" customFormat="1" x14ac:dyDescent="0.25">
      <c r="C344" s="16"/>
      <c r="D344" s="16"/>
    </row>
    <row r="345" spans="3:4" s="31" customFormat="1" x14ac:dyDescent="0.25">
      <c r="C345" s="16"/>
      <c r="D345" s="16"/>
    </row>
    <row r="346" spans="3:4" s="31" customFormat="1" x14ac:dyDescent="0.25">
      <c r="C346" s="16"/>
      <c r="D346" s="16"/>
    </row>
    <row r="347" spans="3:4" s="31" customFormat="1" x14ac:dyDescent="0.25">
      <c r="C347" s="16"/>
      <c r="D347" s="16"/>
    </row>
    <row r="348" spans="3:4" s="31" customFormat="1" x14ac:dyDescent="0.25">
      <c r="C348" s="16"/>
      <c r="D348" s="16"/>
    </row>
    <row r="349" spans="3:4" s="31" customFormat="1" x14ac:dyDescent="0.25">
      <c r="C349" s="16"/>
      <c r="D349" s="16"/>
    </row>
    <row r="350" spans="3:4" s="31" customFormat="1" x14ac:dyDescent="0.25">
      <c r="C350" s="16"/>
      <c r="D350" s="16"/>
    </row>
    <row r="351" spans="3:4" s="31" customFormat="1" x14ac:dyDescent="0.25">
      <c r="C351" s="16"/>
      <c r="D351" s="16"/>
    </row>
    <row r="352" spans="3:4" s="31" customFormat="1" x14ac:dyDescent="0.25">
      <c r="C352" s="16"/>
      <c r="D352" s="16"/>
    </row>
    <row r="353" spans="3:4" s="31" customFormat="1" x14ac:dyDescent="0.25">
      <c r="C353" s="16"/>
      <c r="D353" s="16"/>
    </row>
    <row r="354" spans="3:4" s="31" customFormat="1" x14ac:dyDescent="0.25">
      <c r="C354" s="16"/>
      <c r="D354" s="16"/>
    </row>
    <row r="355" spans="3:4" s="31" customFormat="1" x14ac:dyDescent="0.25">
      <c r="C355" s="16"/>
      <c r="D355" s="16"/>
    </row>
    <row r="356" spans="3:4" s="31" customFormat="1" x14ac:dyDescent="0.25">
      <c r="C356" s="16"/>
      <c r="D356" s="16"/>
    </row>
    <row r="357" spans="3:4" s="31" customFormat="1" x14ac:dyDescent="0.25">
      <c r="C357" s="16"/>
      <c r="D357" s="16"/>
    </row>
    <row r="358" spans="3:4" s="31" customFormat="1" x14ac:dyDescent="0.25">
      <c r="C358" s="16"/>
      <c r="D358" s="16"/>
    </row>
    <row r="359" spans="3:4" s="31" customFormat="1" x14ac:dyDescent="0.25">
      <c r="C359" s="16"/>
      <c r="D359" s="16"/>
    </row>
    <row r="360" spans="3:4" s="31" customFormat="1" x14ac:dyDescent="0.25">
      <c r="C360" s="16"/>
      <c r="D360" s="16"/>
    </row>
    <row r="361" spans="3:4" s="31" customFormat="1" x14ac:dyDescent="0.25">
      <c r="C361" s="16"/>
      <c r="D361" s="16"/>
    </row>
    <row r="362" spans="3:4" s="31" customFormat="1" x14ac:dyDescent="0.25">
      <c r="C362" s="16"/>
      <c r="D362" s="16"/>
    </row>
    <row r="363" spans="3:4" s="31" customFormat="1" x14ac:dyDescent="0.25">
      <c r="C363" s="16"/>
      <c r="D363" s="16"/>
    </row>
    <row r="364" spans="3:4" s="31" customFormat="1" x14ac:dyDescent="0.25">
      <c r="C364" s="16"/>
      <c r="D364" s="16"/>
    </row>
    <row r="365" spans="3:4" s="31" customFormat="1" x14ac:dyDescent="0.25">
      <c r="C365" s="16"/>
      <c r="D365" s="16"/>
    </row>
    <row r="366" spans="3:4" s="31" customFormat="1" x14ac:dyDescent="0.25">
      <c r="C366" s="16"/>
      <c r="D366" s="16"/>
    </row>
    <row r="367" spans="3:4" s="31" customFormat="1" x14ac:dyDescent="0.25">
      <c r="C367" s="16"/>
      <c r="D367" s="16"/>
    </row>
    <row r="368" spans="3:4" s="31" customFormat="1" x14ac:dyDescent="0.25">
      <c r="C368" s="16"/>
      <c r="D368" s="16"/>
    </row>
    <row r="369" spans="3:4" s="31" customFormat="1" x14ac:dyDescent="0.25">
      <c r="C369" s="16"/>
      <c r="D369" s="16"/>
    </row>
    <row r="370" spans="3:4" s="31" customFormat="1" x14ac:dyDescent="0.25">
      <c r="C370" s="16"/>
      <c r="D370" s="16"/>
    </row>
    <row r="371" spans="3:4" s="31" customFormat="1" x14ac:dyDescent="0.25">
      <c r="C371" s="16"/>
      <c r="D371" s="16"/>
    </row>
    <row r="372" spans="3:4" s="31" customFormat="1" x14ac:dyDescent="0.25">
      <c r="C372" s="16"/>
      <c r="D372" s="16"/>
    </row>
    <row r="373" spans="3:4" s="31" customFormat="1" x14ac:dyDescent="0.25">
      <c r="C373" s="16"/>
      <c r="D373" s="16"/>
    </row>
    <row r="374" spans="3:4" s="31" customFormat="1" x14ac:dyDescent="0.25">
      <c r="C374" s="16"/>
      <c r="D374" s="16"/>
    </row>
    <row r="375" spans="3:4" s="31" customFormat="1" x14ac:dyDescent="0.25">
      <c r="C375" s="16"/>
      <c r="D375" s="16"/>
    </row>
    <row r="376" spans="3:4" s="31" customFormat="1" x14ac:dyDescent="0.25">
      <c r="C376" s="16"/>
      <c r="D376" s="16"/>
    </row>
    <row r="377" spans="3:4" s="31" customFormat="1" x14ac:dyDescent="0.25">
      <c r="C377" s="16"/>
      <c r="D377" s="16"/>
    </row>
    <row r="378" spans="3:4" s="31" customFormat="1" x14ac:dyDescent="0.25">
      <c r="C378" s="16"/>
      <c r="D378" s="16"/>
    </row>
    <row r="379" spans="3:4" s="31" customFormat="1" x14ac:dyDescent="0.25">
      <c r="C379" s="16"/>
      <c r="D379" s="16"/>
    </row>
    <row r="380" spans="3:4" s="31" customFormat="1" x14ac:dyDescent="0.25">
      <c r="C380" s="16"/>
      <c r="D380" s="16"/>
    </row>
    <row r="381" spans="3:4" s="31" customFormat="1" x14ac:dyDescent="0.25">
      <c r="C381" s="16"/>
      <c r="D381" s="16"/>
    </row>
    <row r="382" spans="3:4" s="31" customFormat="1" x14ac:dyDescent="0.25">
      <c r="C382" s="16"/>
      <c r="D382" s="16"/>
    </row>
    <row r="383" spans="3:4" s="31" customFormat="1" x14ac:dyDescent="0.25">
      <c r="C383" s="16"/>
      <c r="D383" s="16"/>
    </row>
    <row r="384" spans="3:4" s="31" customFormat="1" x14ac:dyDescent="0.25">
      <c r="C384" s="16"/>
      <c r="D384" s="16"/>
    </row>
    <row r="385" spans="3:4" s="31" customFormat="1" x14ac:dyDescent="0.25">
      <c r="C385" s="16"/>
      <c r="D385" s="16"/>
    </row>
    <row r="386" spans="3:4" s="31" customFormat="1" x14ac:dyDescent="0.25">
      <c r="C386" s="16"/>
      <c r="D386" s="16"/>
    </row>
    <row r="387" spans="3:4" s="31" customFormat="1" x14ac:dyDescent="0.25">
      <c r="C387" s="16"/>
      <c r="D387" s="16"/>
    </row>
    <row r="388" spans="3:4" s="31" customFormat="1" x14ac:dyDescent="0.25">
      <c r="C388" s="16"/>
      <c r="D388" s="16"/>
    </row>
    <row r="389" spans="3:4" s="31" customFormat="1" x14ac:dyDescent="0.25">
      <c r="C389" s="16"/>
      <c r="D389" s="16"/>
    </row>
    <row r="390" spans="3:4" s="31" customFormat="1" x14ac:dyDescent="0.25">
      <c r="C390" s="16"/>
      <c r="D390" s="16"/>
    </row>
    <row r="391" spans="3:4" s="31" customFormat="1" x14ac:dyDescent="0.25">
      <c r="C391" s="16"/>
      <c r="D391" s="16"/>
    </row>
    <row r="392" spans="3:4" s="31" customFormat="1" x14ac:dyDescent="0.25">
      <c r="C392" s="16"/>
      <c r="D392" s="16"/>
    </row>
    <row r="393" spans="3:4" s="31" customFormat="1" x14ac:dyDescent="0.25">
      <c r="C393" s="16"/>
      <c r="D393" s="16"/>
    </row>
    <row r="394" spans="3:4" s="31" customFormat="1" x14ac:dyDescent="0.25">
      <c r="C394" s="16"/>
      <c r="D394" s="16"/>
    </row>
    <row r="395" spans="3:4" s="31" customFormat="1" x14ac:dyDescent="0.25">
      <c r="C395" s="16"/>
      <c r="D395" s="16"/>
    </row>
    <row r="396" spans="3:4" s="31" customFormat="1" x14ac:dyDescent="0.25">
      <c r="C396" s="16"/>
      <c r="D396" s="16"/>
    </row>
    <row r="397" spans="3:4" s="31" customFormat="1" x14ac:dyDescent="0.25">
      <c r="C397" s="16"/>
      <c r="D397" s="16"/>
    </row>
    <row r="398" spans="3:4" s="31" customFormat="1" x14ac:dyDescent="0.25">
      <c r="C398" s="16"/>
      <c r="D398" s="16"/>
    </row>
    <row r="399" spans="3:4" s="31" customFormat="1" x14ac:dyDescent="0.25">
      <c r="C399" s="16"/>
      <c r="D399" s="16"/>
    </row>
    <row r="400" spans="3:4" s="31" customFormat="1" x14ac:dyDescent="0.25">
      <c r="C400" s="16"/>
      <c r="D400" s="16"/>
    </row>
    <row r="401" spans="3:4" s="31" customFormat="1" x14ac:dyDescent="0.25">
      <c r="C401" s="16"/>
      <c r="D401" s="16"/>
    </row>
    <row r="402" spans="3:4" s="31" customFormat="1" x14ac:dyDescent="0.25">
      <c r="C402" s="16"/>
      <c r="D402" s="16"/>
    </row>
    <row r="403" spans="3:4" s="31" customFormat="1" x14ac:dyDescent="0.25">
      <c r="C403" s="16"/>
      <c r="D403" s="16"/>
    </row>
    <row r="404" spans="3:4" s="31" customFormat="1" x14ac:dyDescent="0.25">
      <c r="C404" s="16"/>
      <c r="D404" s="16"/>
    </row>
    <row r="405" spans="3:4" s="31" customFormat="1" x14ac:dyDescent="0.25">
      <c r="C405" s="16"/>
      <c r="D405" s="16"/>
    </row>
    <row r="406" spans="3:4" s="31" customFormat="1" x14ac:dyDescent="0.25">
      <c r="C406" s="16"/>
      <c r="D406" s="16"/>
    </row>
    <row r="407" spans="3:4" s="31" customFormat="1" x14ac:dyDescent="0.25">
      <c r="C407" s="16"/>
      <c r="D407" s="16"/>
    </row>
    <row r="408" spans="3:4" s="31" customFormat="1" x14ac:dyDescent="0.25">
      <c r="C408" s="16"/>
      <c r="D408" s="16"/>
    </row>
    <row r="409" spans="3:4" s="31" customFormat="1" x14ac:dyDescent="0.25">
      <c r="C409" s="16"/>
      <c r="D409" s="16"/>
    </row>
    <row r="410" spans="3:4" s="31" customFormat="1" x14ac:dyDescent="0.25">
      <c r="C410" s="16"/>
      <c r="D410" s="16"/>
    </row>
    <row r="411" spans="3:4" s="31" customFormat="1" x14ac:dyDescent="0.25">
      <c r="C411" s="16"/>
      <c r="D411" s="16"/>
    </row>
    <row r="412" spans="3:4" s="31" customFormat="1" x14ac:dyDescent="0.25">
      <c r="C412" s="16"/>
      <c r="D412" s="16"/>
    </row>
    <row r="413" spans="3:4" s="31" customFormat="1" x14ac:dyDescent="0.25">
      <c r="C413" s="16"/>
      <c r="D413" s="16"/>
    </row>
    <row r="414" spans="3:4" s="31" customFormat="1" x14ac:dyDescent="0.25">
      <c r="C414" s="16"/>
      <c r="D414" s="16"/>
    </row>
    <row r="415" spans="3:4" s="31" customFormat="1" x14ac:dyDescent="0.25">
      <c r="C415" s="16"/>
      <c r="D415" s="16"/>
    </row>
    <row r="416" spans="3:4" s="31" customFormat="1" x14ac:dyDescent="0.25">
      <c r="C416" s="16"/>
      <c r="D416" s="16"/>
    </row>
    <row r="417" spans="3:4" s="31" customFormat="1" x14ac:dyDescent="0.25">
      <c r="C417" s="16"/>
      <c r="D417" s="16"/>
    </row>
    <row r="418" spans="3:4" s="31" customFormat="1" x14ac:dyDescent="0.25">
      <c r="C418" s="16"/>
      <c r="D418" s="16"/>
    </row>
    <row r="419" spans="3:4" s="31" customFormat="1" x14ac:dyDescent="0.25">
      <c r="C419" s="16"/>
      <c r="D419" s="16"/>
    </row>
    <row r="420" spans="3:4" s="31" customFormat="1" x14ac:dyDescent="0.25">
      <c r="C420" s="16"/>
      <c r="D420" s="16"/>
    </row>
    <row r="421" spans="3:4" s="31" customFormat="1" x14ac:dyDescent="0.25">
      <c r="C421" s="16"/>
      <c r="D421" s="16"/>
    </row>
    <row r="422" spans="3:4" s="31" customFormat="1" x14ac:dyDescent="0.25">
      <c r="C422" s="16"/>
      <c r="D422" s="16"/>
    </row>
    <row r="423" spans="3:4" s="31" customFormat="1" x14ac:dyDescent="0.25">
      <c r="C423" s="16"/>
      <c r="D423" s="16"/>
    </row>
    <row r="424" spans="3:4" s="31" customFormat="1" x14ac:dyDescent="0.25">
      <c r="C424" s="16"/>
      <c r="D424" s="16"/>
    </row>
    <row r="425" spans="3:4" s="31" customFormat="1" x14ac:dyDescent="0.25">
      <c r="C425" s="16"/>
      <c r="D425" s="16"/>
    </row>
    <row r="426" spans="3:4" s="31" customFormat="1" x14ac:dyDescent="0.25">
      <c r="C426" s="16"/>
      <c r="D426" s="16"/>
    </row>
    <row r="427" spans="3:4" s="31" customFormat="1" x14ac:dyDescent="0.25">
      <c r="C427" s="16"/>
      <c r="D427" s="16"/>
    </row>
    <row r="428" spans="3:4" s="31" customFormat="1" x14ac:dyDescent="0.25">
      <c r="C428" s="16"/>
      <c r="D428" s="16"/>
    </row>
    <row r="429" spans="3:4" s="31" customFormat="1" x14ac:dyDescent="0.25">
      <c r="C429" s="16"/>
      <c r="D429" s="16"/>
    </row>
    <row r="430" spans="3:4" s="31" customFormat="1" x14ac:dyDescent="0.25">
      <c r="C430" s="16"/>
      <c r="D430" s="16"/>
    </row>
    <row r="431" spans="3:4" s="31" customFormat="1" x14ac:dyDescent="0.25">
      <c r="C431" s="16"/>
      <c r="D431" s="16"/>
    </row>
    <row r="432" spans="3:4" s="31" customFormat="1" x14ac:dyDescent="0.25">
      <c r="C432" s="16"/>
      <c r="D432" s="16"/>
    </row>
    <row r="433" spans="3:4" s="31" customFormat="1" x14ac:dyDescent="0.25">
      <c r="C433" s="16"/>
      <c r="D433" s="16"/>
    </row>
    <row r="434" spans="3:4" s="31" customFormat="1" x14ac:dyDescent="0.25">
      <c r="C434" s="16"/>
      <c r="D434" s="16"/>
    </row>
    <row r="435" spans="3:4" s="31" customFormat="1" x14ac:dyDescent="0.25">
      <c r="C435" s="16"/>
      <c r="D435" s="16"/>
    </row>
    <row r="436" spans="3:4" s="31" customFormat="1" x14ac:dyDescent="0.25">
      <c r="C436" s="16"/>
      <c r="D436" s="16"/>
    </row>
    <row r="437" spans="3:4" s="31" customFormat="1" x14ac:dyDescent="0.25">
      <c r="C437" s="16"/>
      <c r="D437" s="16"/>
    </row>
    <row r="438" spans="3:4" s="31" customFormat="1" x14ac:dyDescent="0.25">
      <c r="C438" s="16"/>
      <c r="D438" s="16"/>
    </row>
    <row r="439" spans="3:4" s="31" customFormat="1" x14ac:dyDescent="0.25">
      <c r="C439" s="16"/>
      <c r="D439" s="16"/>
    </row>
    <row r="440" spans="3:4" s="31" customFormat="1" x14ac:dyDescent="0.25">
      <c r="C440" s="16"/>
      <c r="D440" s="16"/>
    </row>
    <row r="441" spans="3:4" s="31" customFormat="1" x14ac:dyDescent="0.25">
      <c r="C441" s="16"/>
      <c r="D441" s="16"/>
    </row>
    <row r="442" spans="3:4" s="31" customFormat="1" x14ac:dyDescent="0.25">
      <c r="C442" s="16"/>
      <c r="D442" s="16"/>
    </row>
    <row r="443" spans="3:4" s="31" customFormat="1" x14ac:dyDescent="0.25">
      <c r="C443" s="16"/>
      <c r="D443" s="16"/>
    </row>
    <row r="444" spans="3:4" s="31" customFormat="1" x14ac:dyDescent="0.25">
      <c r="C444" s="16"/>
      <c r="D444" s="16"/>
    </row>
    <row r="445" spans="3:4" s="31" customFormat="1" x14ac:dyDescent="0.25">
      <c r="C445" s="16"/>
      <c r="D445" s="16"/>
    </row>
    <row r="446" spans="3:4" s="31" customFormat="1" x14ac:dyDescent="0.25">
      <c r="C446" s="16"/>
      <c r="D446" s="16"/>
    </row>
    <row r="447" spans="3:4" s="31" customFormat="1" x14ac:dyDescent="0.25">
      <c r="C447" s="16"/>
      <c r="D447" s="16"/>
    </row>
    <row r="448" spans="3:4" s="31" customFormat="1" x14ac:dyDescent="0.25">
      <c r="C448" s="16"/>
      <c r="D448" s="16"/>
    </row>
    <row r="449" spans="3:4" s="31" customFormat="1" x14ac:dyDescent="0.25">
      <c r="C449" s="16"/>
      <c r="D449" s="16"/>
    </row>
    <row r="450" spans="3:4" s="31" customFormat="1" x14ac:dyDescent="0.25">
      <c r="C450" s="16"/>
      <c r="D450" s="16"/>
    </row>
    <row r="451" spans="3:4" s="31" customFormat="1" x14ac:dyDescent="0.25">
      <c r="C451" s="16"/>
      <c r="D451" s="16"/>
    </row>
    <row r="452" spans="3:4" s="31" customFormat="1" x14ac:dyDescent="0.25">
      <c r="C452" s="16"/>
      <c r="D452" s="16"/>
    </row>
    <row r="453" spans="3:4" s="31" customFormat="1" x14ac:dyDescent="0.25">
      <c r="C453" s="16"/>
      <c r="D453" s="16"/>
    </row>
    <row r="454" spans="3:4" s="31" customFormat="1" x14ac:dyDescent="0.25">
      <c r="C454" s="16"/>
      <c r="D454" s="16"/>
    </row>
    <row r="455" spans="3:4" s="31" customFormat="1" x14ac:dyDescent="0.25">
      <c r="C455" s="16"/>
      <c r="D455" s="16"/>
    </row>
    <row r="456" spans="3:4" s="31" customFormat="1" x14ac:dyDescent="0.25">
      <c r="C456" s="16"/>
      <c r="D456" s="16"/>
    </row>
    <row r="457" spans="3:4" s="31" customFormat="1" x14ac:dyDescent="0.25">
      <c r="C457" s="16"/>
      <c r="D457" s="16"/>
    </row>
    <row r="458" spans="3:4" s="31" customFormat="1" x14ac:dyDescent="0.25">
      <c r="C458" s="16"/>
      <c r="D458" s="16"/>
    </row>
    <row r="459" spans="3:4" s="31" customFormat="1" x14ac:dyDescent="0.25">
      <c r="C459" s="16"/>
      <c r="D459" s="16"/>
    </row>
    <row r="460" spans="3:4" s="31" customFormat="1" x14ac:dyDescent="0.25">
      <c r="C460" s="16"/>
      <c r="D460" s="16"/>
    </row>
    <row r="461" spans="3:4" s="31" customFormat="1" x14ac:dyDescent="0.25">
      <c r="C461" s="16"/>
      <c r="D461" s="16"/>
    </row>
    <row r="462" spans="3:4" s="31" customFormat="1" x14ac:dyDescent="0.25">
      <c r="C462" s="16"/>
      <c r="D462" s="16"/>
    </row>
    <row r="463" spans="3:4" s="31" customFormat="1" x14ac:dyDescent="0.25">
      <c r="C463" s="16"/>
      <c r="D463" s="16"/>
    </row>
    <row r="464" spans="3:4" s="31" customFormat="1" x14ac:dyDescent="0.25">
      <c r="C464" s="16"/>
      <c r="D464" s="16"/>
    </row>
    <row r="465" spans="3:4" s="31" customFormat="1" x14ac:dyDescent="0.25">
      <c r="C465" s="16"/>
      <c r="D465" s="16"/>
    </row>
    <row r="466" spans="3:4" s="31" customFormat="1" x14ac:dyDescent="0.25">
      <c r="C466" s="16"/>
      <c r="D466" s="16"/>
    </row>
    <row r="467" spans="3:4" s="31" customFormat="1" x14ac:dyDescent="0.25">
      <c r="C467" s="16"/>
      <c r="D467" s="16"/>
    </row>
    <row r="468" spans="3:4" s="31" customFormat="1" x14ac:dyDescent="0.25">
      <c r="C468" s="16"/>
      <c r="D468" s="16"/>
    </row>
    <row r="469" spans="3:4" s="31" customFormat="1" x14ac:dyDescent="0.25">
      <c r="C469" s="16"/>
      <c r="D469" s="16"/>
    </row>
    <row r="470" spans="3:4" s="31" customFormat="1" x14ac:dyDescent="0.25">
      <c r="C470" s="16"/>
      <c r="D470" s="16"/>
    </row>
    <row r="471" spans="3:4" s="31" customFormat="1" x14ac:dyDescent="0.25">
      <c r="C471" s="16"/>
      <c r="D471" s="16"/>
    </row>
    <row r="472" spans="3:4" s="31" customFormat="1" x14ac:dyDescent="0.25">
      <c r="C472" s="16"/>
      <c r="D472" s="16"/>
    </row>
    <row r="473" spans="3:4" s="31" customFormat="1" x14ac:dyDescent="0.25">
      <c r="C473" s="16"/>
      <c r="D473" s="16"/>
    </row>
    <row r="474" spans="3:4" s="31" customFormat="1" x14ac:dyDescent="0.25">
      <c r="C474" s="16"/>
      <c r="D474" s="16"/>
    </row>
    <row r="475" spans="3:4" s="31" customFormat="1" x14ac:dyDescent="0.25">
      <c r="C475" s="16"/>
      <c r="D475" s="16"/>
    </row>
    <row r="476" spans="3:4" s="31" customFormat="1" x14ac:dyDescent="0.25">
      <c r="C476" s="16"/>
      <c r="D476" s="16"/>
    </row>
    <row r="477" spans="3:4" s="31" customFormat="1" x14ac:dyDescent="0.25">
      <c r="C477" s="16"/>
      <c r="D477" s="16"/>
    </row>
    <row r="478" spans="3:4" s="31" customFormat="1" x14ac:dyDescent="0.25">
      <c r="C478" s="16"/>
      <c r="D478" s="16"/>
    </row>
    <row r="479" spans="3:4" s="31" customFormat="1" x14ac:dyDescent="0.25">
      <c r="C479" s="16"/>
      <c r="D479" s="16"/>
    </row>
    <row r="480" spans="3:4" s="31" customFormat="1" x14ac:dyDescent="0.25">
      <c r="C480" s="16"/>
      <c r="D480" s="16"/>
    </row>
    <row r="481" spans="3:4" s="31" customFormat="1" x14ac:dyDescent="0.25">
      <c r="C481" s="16"/>
      <c r="D481" s="16"/>
    </row>
    <row r="482" spans="3:4" s="31" customFormat="1" x14ac:dyDescent="0.25">
      <c r="C482" s="16"/>
      <c r="D482" s="16"/>
    </row>
    <row r="483" spans="3:4" s="31" customFormat="1" x14ac:dyDescent="0.25">
      <c r="C483" s="16"/>
      <c r="D483" s="16"/>
    </row>
    <row r="484" spans="3:4" s="31" customFormat="1" x14ac:dyDescent="0.25">
      <c r="C484" s="16"/>
      <c r="D484" s="16"/>
    </row>
    <row r="485" spans="3:4" s="31" customFormat="1" x14ac:dyDescent="0.25">
      <c r="C485" s="16"/>
      <c r="D485" s="16"/>
    </row>
    <row r="486" spans="3:4" s="31" customFormat="1" x14ac:dyDescent="0.25">
      <c r="C486" s="16"/>
      <c r="D486" s="16"/>
    </row>
    <row r="487" spans="3:4" s="31" customFormat="1" x14ac:dyDescent="0.25">
      <c r="C487" s="16"/>
      <c r="D487" s="16"/>
    </row>
    <row r="488" spans="3:4" s="31" customFormat="1" x14ac:dyDescent="0.25">
      <c r="C488" s="16"/>
      <c r="D488" s="16"/>
    </row>
    <row r="489" spans="3:4" s="31" customFormat="1" x14ac:dyDescent="0.25">
      <c r="C489" s="16"/>
      <c r="D489" s="16"/>
    </row>
    <row r="490" spans="3:4" s="31" customFormat="1" x14ac:dyDescent="0.25">
      <c r="C490" s="16"/>
      <c r="D490" s="16"/>
    </row>
    <row r="491" spans="3:4" s="31" customFormat="1" x14ac:dyDescent="0.25">
      <c r="C491" s="16"/>
      <c r="D491" s="16"/>
    </row>
    <row r="492" spans="3:4" s="31" customFormat="1" x14ac:dyDescent="0.25">
      <c r="C492" s="16"/>
      <c r="D492" s="16"/>
    </row>
    <row r="493" spans="3:4" s="31" customFormat="1" x14ac:dyDescent="0.25">
      <c r="C493" s="16"/>
      <c r="D493" s="16"/>
    </row>
    <row r="494" spans="3:4" s="31" customFormat="1" x14ac:dyDescent="0.25">
      <c r="C494" s="16"/>
      <c r="D494" s="16"/>
    </row>
    <row r="495" spans="3:4" s="31" customFormat="1" x14ac:dyDescent="0.25">
      <c r="C495" s="16"/>
      <c r="D495" s="16"/>
    </row>
    <row r="496" spans="3:4" s="31" customFormat="1" x14ac:dyDescent="0.25">
      <c r="C496" s="16"/>
      <c r="D496" s="16"/>
    </row>
    <row r="497" spans="3:4" s="31" customFormat="1" x14ac:dyDescent="0.25">
      <c r="C497" s="16"/>
      <c r="D497" s="16"/>
    </row>
    <row r="498" spans="3:4" s="31" customFormat="1" x14ac:dyDescent="0.25">
      <c r="C498" s="16"/>
      <c r="D498" s="16"/>
    </row>
    <row r="499" spans="3:4" s="31" customFormat="1" x14ac:dyDescent="0.25">
      <c r="C499" s="16"/>
      <c r="D499" s="16"/>
    </row>
    <row r="500" spans="3:4" s="31" customFormat="1" x14ac:dyDescent="0.25">
      <c r="C500" s="16"/>
      <c r="D500" s="16"/>
    </row>
    <row r="501" spans="3:4" s="31" customFormat="1" x14ac:dyDescent="0.25">
      <c r="C501" s="16"/>
      <c r="D501" s="16"/>
    </row>
    <row r="502" spans="3:4" s="31" customFormat="1" x14ac:dyDescent="0.25">
      <c r="C502" s="16"/>
      <c r="D502" s="16"/>
    </row>
    <row r="503" spans="3:4" s="31" customFormat="1" x14ac:dyDescent="0.25">
      <c r="C503" s="16"/>
      <c r="D503" s="16"/>
    </row>
    <row r="504" spans="3:4" s="31" customFormat="1" x14ac:dyDescent="0.25">
      <c r="C504" s="16"/>
      <c r="D504" s="16"/>
    </row>
    <row r="505" spans="3:4" s="31" customFormat="1" x14ac:dyDescent="0.25">
      <c r="C505" s="16"/>
      <c r="D505" s="16"/>
    </row>
    <row r="506" spans="3:4" s="31" customFormat="1" x14ac:dyDescent="0.25">
      <c r="C506" s="16"/>
      <c r="D506" s="16"/>
    </row>
    <row r="507" spans="3:4" s="31" customFormat="1" x14ac:dyDescent="0.25">
      <c r="C507" s="16"/>
      <c r="D507" s="16"/>
    </row>
    <row r="508" spans="3:4" s="31" customFormat="1" x14ac:dyDescent="0.25">
      <c r="C508" s="16"/>
      <c r="D508" s="16"/>
    </row>
    <row r="509" spans="3:4" s="31" customFormat="1" x14ac:dyDescent="0.25">
      <c r="C509" s="16"/>
      <c r="D509" s="16"/>
    </row>
    <row r="510" spans="3:4" s="31" customFormat="1" x14ac:dyDescent="0.25">
      <c r="C510" s="16"/>
      <c r="D510" s="16"/>
    </row>
    <row r="511" spans="3:4" s="31" customFormat="1" x14ac:dyDescent="0.25">
      <c r="C511" s="16"/>
      <c r="D511" s="16"/>
    </row>
    <row r="512" spans="3:4" s="31" customFormat="1" x14ac:dyDescent="0.25">
      <c r="C512" s="16"/>
      <c r="D512" s="16"/>
    </row>
    <row r="513" spans="3:4" s="31" customFormat="1" x14ac:dyDescent="0.25">
      <c r="C513" s="16"/>
      <c r="D513" s="16"/>
    </row>
    <row r="514" spans="3:4" s="31" customFormat="1" x14ac:dyDescent="0.25">
      <c r="C514" s="16"/>
      <c r="D514" s="16"/>
    </row>
    <row r="515" spans="3:4" s="31" customFormat="1" x14ac:dyDescent="0.25">
      <c r="C515" s="16"/>
      <c r="D515" s="16"/>
    </row>
    <row r="516" spans="3:4" s="31" customFormat="1" x14ac:dyDescent="0.25">
      <c r="C516" s="16"/>
      <c r="D516" s="16"/>
    </row>
    <row r="517" spans="3:4" s="31" customFormat="1" x14ac:dyDescent="0.25">
      <c r="C517" s="16"/>
      <c r="D517" s="16"/>
    </row>
    <row r="518" spans="3:4" s="31" customFormat="1" x14ac:dyDescent="0.25">
      <c r="C518" s="16"/>
      <c r="D518" s="16"/>
    </row>
    <row r="519" spans="3:4" s="31" customFormat="1" x14ac:dyDescent="0.25">
      <c r="C519" s="16"/>
      <c r="D519" s="16"/>
    </row>
    <row r="520" spans="3:4" s="31" customFormat="1" x14ac:dyDescent="0.25">
      <c r="C520" s="16"/>
      <c r="D520" s="16"/>
    </row>
    <row r="521" spans="3:4" s="31" customFormat="1" x14ac:dyDescent="0.25">
      <c r="C521" s="16"/>
      <c r="D521" s="16"/>
    </row>
    <row r="522" spans="3:4" s="31" customFormat="1" x14ac:dyDescent="0.25">
      <c r="C522" s="16"/>
      <c r="D522" s="16"/>
    </row>
    <row r="523" spans="3:4" s="31" customFormat="1" x14ac:dyDescent="0.25">
      <c r="C523" s="16"/>
      <c r="D523" s="16"/>
    </row>
    <row r="524" spans="3:4" s="31" customFormat="1" x14ac:dyDescent="0.25">
      <c r="C524" s="16"/>
      <c r="D524" s="16"/>
    </row>
    <row r="525" spans="3:4" s="31" customFormat="1" x14ac:dyDescent="0.25">
      <c r="C525" s="16"/>
      <c r="D525" s="16"/>
    </row>
    <row r="526" spans="3:4" s="31" customFormat="1" x14ac:dyDescent="0.25">
      <c r="C526" s="16"/>
      <c r="D526" s="16"/>
    </row>
    <row r="527" spans="3:4" s="31" customFormat="1" x14ac:dyDescent="0.25">
      <c r="C527" s="16"/>
      <c r="D527" s="16"/>
    </row>
    <row r="528" spans="3:4" s="31" customFormat="1" x14ac:dyDescent="0.25">
      <c r="C528" s="16"/>
      <c r="D528" s="16"/>
    </row>
    <row r="529" spans="3:4" s="31" customFormat="1" x14ac:dyDescent="0.25">
      <c r="C529" s="16"/>
      <c r="D529" s="16"/>
    </row>
    <row r="530" spans="3:4" s="31" customFormat="1" x14ac:dyDescent="0.25">
      <c r="C530" s="16"/>
      <c r="D530" s="16"/>
    </row>
    <row r="531" spans="3:4" s="31" customFormat="1" x14ac:dyDescent="0.25">
      <c r="C531" s="16"/>
      <c r="D531" s="16"/>
    </row>
    <row r="532" spans="3:4" s="31" customFormat="1" x14ac:dyDescent="0.25">
      <c r="C532" s="16"/>
      <c r="D532" s="16"/>
    </row>
    <row r="533" spans="3:4" s="31" customFormat="1" x14ac:dyDescent="0.25">
      <c r="C533" s="16"/>
      <c r="D533" s="16"/>
    </row>
    <row r="534" spans="3:4" s="31" customFormat="1" x14ac:dyDescent="0.25">
      <c r="C534" s="16"/>
      <c r="D534" s="16"/>
    </row>
    <row r="535" spans="3:4" s="31" customFormat="1" x14ac:dyDescent="0.25">
      <c r="C535" s="16"/>
      <c r="D535" s="16"/>
    </row>
    <row r="536" spans="3:4" s="31" customFormat="1" x14ac:dyDescent="0.25">
      <c r="C536" s="16"/>
      <c r="D536" s="16"/>
    </row>
    <row r="537" spans="3:4" s="31" customFormat="1" x14ac:dyDescent="0.25">
      <c r="C537" s="16"/>
      <c r="D537" s="16"/>
    </row>
    <row r="538" spans="3:4" s="31" customFormat="1" x14ac:dyDescent="0.25">
      <c r="C538" s="16"/>
      <c r="D538" s="16"/>
    </row>
    <row r="539" spans="3:4" s="31" customFormat="1" x14ac:dyDescent="0.25">
      <c r="C539" s="16"/>
      <c r="D539" s="16"/>
    </row>
    <row r="540" spans="3:4" s="31" customFormat="1" x14ac:dyDescent="0.25">
      <c r="C540" s="16"/>
      <c r="D540" s="16"/>
    </row>
    <row r="541" spans="3:4" s="31" customFormat="1" x14ac:dyDescent="0.25">
      <c r="C541" s="16"/>
      <c r="D541" s="16"/>
    </row>
    <row r="542" spans="3:4" s="31" customFormat="1" x14ac:dyDescent="0.25">
      <c r="C542" s="16"/>
      <c r="D542" s="16"/>
    </row>
    <row r="543" spans="3:4" s="31" customFormat="1" x14ac:dyDescent="0.25">
      <c r="C543" s="16"/>
      <c r="D543" s="16"/>
    </row>
    <row r="544" spans="3:4" s="31" customFormat="1" x14ac:dyDescent="0.25">
      <c r="C544" s="16"/>
      <c r="D544" s="16"/>
    </row>
    <row r="545" spans="3:4" s="31" customFormat="1" x14ac:dyDescent="0.25">
      <c r="C545" s="16"/>
      <c r="D545" s="16"/>
    </row>
    <row r="546" spans="3:4" s="31" customFormat="1" x14ac:dyDescent="0.25">
      <c r="C546" s="16"/>
      <c r="D546" s="16"/>
    </row>
    <row r="547" spans="3:4" s="31" customFormat="1" x14ac:dyDescent="0.25">
      <c r="C547" s="16"/>
      <c r="D547" s="16"/>
    </row>
    <row r="548" spans="3:4" s="31" customFormat="1" x14ac:dyDescent="0.25">
      <c r="C548" s="16"/>
      <c r="D548" s="16"/>
    </row>
    <row r="549" spans="3:4" s="31" customFormat="1" x14ac:dyDescent="0.25">
      <c r="C549" s="16"/>
      <c r="D549" s="16"/>
    </row>
    <row r="550" spans="3:4" s="31" customFormat="1" x14ac:dyDescent="0.25">
      <c r="C550" s="16"/>
      <c r="D550" s="16"/>
    </row>
    <row r="551" spans="3:4" s="31" customFormat="1" x14ac:dyDescent="0.25">
      <c r="C551" s="16"/>
      <c r="D551" s="16"/>
    </row>
    <row r="552" spans="3:4" s="31" customFormat="1" x14ac:dyDescent="0.25">
      <c r="C552" s="16"/>
      <c r="D552" s="16"/>
    </row>
    <row r="553" spans="3:4" s="31" customFormat="1" x14ac:dyDescent="0.25">
      <c r="C553" s="16"/>
      <c r="D553" s="16"/>
    </row>
    <row r="554" spans="3:4" s="31" customFormat="1" x14ac:dyDescent="0.25">
      <c r="C554" s="16"/>
      <c r="D554" s="16"/>
    </row>
    <row r="555" spans="3:4" s="31" customFormat="1" x14ac:dyDescent="0.25">
      <c r="C555" s="16"/>
      <c r="D555" s="16"/>
    </row>
    <row r="556" spans="3:4" s="31" customFormat="1" x14ac:dyDescent="0.25">
      <c r="C556" s="16"/>
      <c r="D556" s="16"/>
    </row>
    <row r="557" spans="3:4" s="31" customFormat="1" x14ac:dyDescent="0.25">
      <c r="C557" s="16"/>
      <c r="D557" s="16"/>
    </row>
    <row r="558" spans="3:4" s="31" customFormat="1" x14ac:dyDescent="0.25">
      <c r="C558" s="16"/>
      <c r="D558" s="16"/>
    </row>
    <row r="559" spans="3:4" s="31" customFormat="1" x14ac:dyDescent="0.25">
      <c r="C559" s="16"/>
      <c r="D559" s="16"/>
    </row>
    <row r="560" spans="3:4" s="31" customFormat="1" x14ac:dyDescent="0.25">
      <c r="C560" s="16"/>
      <c r="D560" s="16"/>
    </row>
    <row r="561" spans="3:4" s="31" customFormat="1" x14ac:dyDescent="0.25">
      <c r="C561" s="16"/>
      <c r="D561" s="16"/>
    </row>
    <row r="562" spans="3:4" s="31" customFormat="1" x14ac:dyDescent="0.25">
      <c r="C562" s="16"/>
      <c r="D562" s="16"/>
    </row>
    <row r="563" spans="3:4" s="31" customFormat="1" x14ac:dyDescent="0.25">
      <c r="C563" s="16"/>
      <c r="D563" s="16"/>
    </row>
    <row r="564" spans="3:4" s="31" customFormat="1" x14ac:dyDescent="0.25">
      <c r="C564" s="16"/>
      <c r="D564" s="16"/>
    </row>
    <row r="565" spans="3:4" s="31" customFormat="1" x14ac:dyDescent="0.25">
      <c r="C565" s="16"/>
      <c r="D565" s="16"/>
    </row>
    <row r="566" spans="3:4" s="31" customFormat="1" x14ac:dyDescent="0.25">
      <c r="C566" s="16"/>
      <c r="D566" s="16"/>
    </row>
    <row r="567" spans="3:4" s="31" customFormat="1" x14ac:dyDescent="0.25">
      <c r="C567" s="16"/>
      <c r="D567" s="16"/>
    </row>
    <row r="568" spans="3:4" s="31" customFormat="1" x14ac:dyDescent="0.25">
      <c r="C568" s="16"/>
      <c r="D568" s="16"/>
    </row>
    <row r="569" spans="3:4" s="31" customFormat="1" x14ac:dyDescent="0.25">
      <c r="C569" s="16"/>
      <c r="D569" s="16"/>
    </row>
    <row r="570" spans="3:4" s="31" customFormat="1" x14ac:dyDescent="0.25">
      <c r="C570" s="16"/>
      <c r="D570" s="16"/>
    </row>
    <row r="571" spans="3:4" s="31" customFormat="1" x14ac:dyDescent="0.25">
      <c r="C571" s="16"/>
      <c r="D571" s="16"/>
    </row>
    <row r="572" spans="3:4" s="31" customFormat="1" x14ac:dyDescent="0.25">
      <c r="C572" s="16"/>
      <c r="D572" s="16"/>
    </row>
    <row r="573" spans="3:4" s="31" customFormat="1" x14ac:dyDescent="0.25">
      <c r="C573" s="16"/>
      <c r="D573" s="16"/>
    </row>
    <row r="574" spans="3:4" s="31" customFormat="1" x14ac:dyDescent="0.25">
      <c r="C574" s="16"/>
      <c r="D574" s="16"/>
    </row>
    <row r="575" spans="3:4" s="31" customFormat="1" x14ac:dyDescent="0.25">
      <c r="C575" s="16"/>
      <c r="D575" s="16"/>
    </row>
    <row r="576" spans="3:4" s="31" customFormat="1" x14ac:dyDescent="0.25">
      <c r="C576" s="16"/>
      <c r="D576" s="16"/>
    </row>
    <row r="577" spans="3:4" s="31" customFormat="1" x14ac:dyDescent="0.25">
      <c r="C577" s="16"/>
      <c r="D577" s="16"/>
    </row>
    <row r="578" spans="3:4" s="31" customFormat="1" x14ac:dyDescent="0.25">
      <c r="C578" s="16"/>
      <c r="D578" s="16"/>
    </row>
    <row r="579" spans="3:4" s="31" customFormat="1" x14ac:dyDescent="0.25">
      <c r="C579" s="16"/>
      <c r="D579" s="16"/>
    </row>
    <row r="580" spans="3:4" s="31" customFormat="1" x14ac:dyDescent="0.25">
      <c r="C580" s="16"/>
      <c r="D580" s="16"/>
    </row>
    <row r="581" spans="3:4" s="31" customFormat="1" x14ac:dyDescent="0.25">
      <c r="C581" s="16"/>
      <c r="D581" s="16"/>
    </row>
    <row r="582" spans="3:4" s="31" customFormat="1" x14ac:dyDescent="0.25">
      <c r="C582" s="16"/>
      <c r="D582" s="16"/>
    </row>
    <row r="583" spans="3:4" s="31" customFormat="1" x14ac:dyDescent="0.25">
      <c r="C583" s="16"/>
      <c r="D583" s="16"/>
    </row>
    <row r="584" spans="3:4" s="31" customFormat="1" x14ac:dyDescent="0.25">
      <c r="C584" s="16"/>
      <c r="D584" s="16"/>
    </row>
    <row r="585" spans="3:4" s="31" customFormat="1" x14ac:dyDescent="0.25">
      <c r="C585" s="16"/>
      <c r="D585" s="16"/>
    </row>
    <row r="586" spans="3:4" s="31" customFormat="1" x14ac:dyDescent="0.25">
      <c r="C586" s="16"/>
      <c r="D586" s="16"/>
    </row>
    <row r="587" spans="3:4" s="31" customFormat="1" x14ac:dyDescent="0.25">
      <c r="C587" s="16"/>
      <c r="D587" s="16"/>
    </row>
    <row r="588" spans="3:4" s="31" customFormat="1" x14ac:dyDescent="0.25">
      <c r="C588" s="16"/>
      <c r="D588" s="16"/>
    </row>
    <row r="589" spans="3:4" s="31" customFormat="1" x14ac:dyDescent="0.25">
      <c r="C589" s="16"/>
      <c r="D589" s="16"/>
    </row>
    <row r="590" spans="3:4" s="31" customFormat="1" x14ac:dyDescent="0.25">
      <c r="C590" s="16"/>
      <c r="D590" s="16"/>
    </row>
    <row r="591" spans="3:4" s="31" customFormat="1" x14ac:dyDescent="0.25">
      <c r="C591" s="16"/>
      <c r="D591" s="16"/>
    </row>
    <row r="592" spans="3:4" s="31" customFormat="1" x14ac:dyDescent="0.25">
      <c r="C592" s="16"/>
      <c r="D592" s="16"/>
    </row>
    <row r="593" spans="3:4" s="31" customFormat="1" x14ac:dyDescent="0.25">
      <c r="C593" s="16"/>
      <c r="D593" s="16"/>
    </row>
    <row r="594" spans="3:4" s="31" customFormat="1" x14ac:dyDescent="0.25">
      <c r="C594" s="16"/>
      <c r="D594" s="16"/>
    </row>
    <row r="595" spans="3:4" s="31" customFormat="1" x14ac:dyDescent="0.25">
      <c r="C595" s="16"/>
      <c r="D595" s="16"/>
    </row>
    <row r="596" spans="3:4" s="31" customFormat="1" x14ac:dyDescent="0.25">
      <c r="C596" s="16"/>
      <c r="D596" s="16"/>
    </row>
    <row r="597" spans="3:4" s="31" customFormat="1" x14ac:dyDescent="0.25">
      <c r="C597" s="16"/>
      <c r="D597" s="16"/>
    </row>
    <row r="598" spans="3:4" s="31" customFormat="1" x14ac:dyDescent="0.25">
      <c r="C598" s="16"/>
      <c r="D598" s="16"/>
    </row>
    <row r="599" spans="3:4" s="31" customFormat="1" x14ac:dyDescent="0.25">
      <c r="C599" s="16"/>
      <c r="D599" s="16"/>
    </row>
    <row r="600" spans="3:4" s="31" customFormat="1" x14ac:dyDescent="0.25">
      <c r="C600" s="16"/>
      <c r="D600" s="16"/>
    </row>
    <row r="601" spans="3:4" s="31" customFormat="1" x14ac:dyDescent="0.25">
      <c r="C601" s="16"/>
      <c r="D601" s="16"/>
    </row>
    <row r="602" spans="3:4" s="31" customFormat="1" x14ac:dyDescent="0.25">
      <c r="C602" s="16"/>
      <c r="D602" s="16"/>
    </row>
    <row r="603" spans="3:4" s="31" customFormat="1" x14ac:dyDescent="0.25">
      <c r="C603" s="16"/>
      <c r="D603" s="16"/>
    </row>
    <row r="604" spans="3:4" s="31" customFormat="1" x14ac:dyDescent="0.25">
      <c r="C604" s="16"/>
      <c r="D604" s="16"/>
    </row>
    <row r="605" spans="3:4" s="31" customFormat="1" x14ac:dyDescent="0.25">
      <c r="C605" s="16"/>
      <c r="D605" s="16"/>
    </row>
    <row r="606" spans="3:4" s="31" customFormat="1" x14ac:dyDescent="0.25">
      <c r="C606" s="16"/>
      <c r="D606" s="16"/>
    </row>
    <row r="607" spans="3:4" s="31" customFormat="1" x14ac:dyDescent="0.25">
      <c r="C607" s="16"/>
      <c r="D607" s="16"/>
    </row>
    <row r="608" spans="3:4" s="31" customFormat="1" x14ac:dyDescent="0.25">
      <c r="C608" s="16"/>
      <c r="D608" s="16"/>
    </row>
    <row r="609" spans="3:4" s="31" customFormat="1" x14ac:dyDescent="0.25">
      <c r="C609" s="16"/>
      <c r="D609" s="16"/>
    </row>
    <row r="610" spans="3:4" s="31" customFormat="1" x14ac:dyDescent="0.25">
      <c r="C610" s="16"/>
      <c r="D610" s="16"/>
    </row>
    <row r="611" spans="3:4" s="31" customFormat="1" x14ac:dyDescent="0.25">
      <c r="C611" s="16"/>
      <c r="D611" s="16"/>
    </row>
    <row r="612" spans="3:4" s="31" customFormat="1" x14ac:dyDescent="0.25">
      <c r="C612" s="16"/>
      <c r="D612" s="16"/>
    </row>
    <row r="613" spans="3:4" s="31" customFormat="1" x14ac:dyDescent="0.25">
      <c r="C613" s="16"/>
      <c r="D613" s="16"/>
    </row>
    <row r="614" spans="3:4" s="31" customFormat="1" x14ac:dyDescent="0.25">
      <c r="C614" s="16"/>
      <c r="D614" s="16"/>
    </row>
    <row r="615" spans="3:4" s="31" customFormat="1" x14ac:dyDescent="0.25">
      <c r="C615" s="16"/>
      <c r="D615" s="16"/>
    </row>
    <row r="616" spans="3:4" s="31" customFormat="1" x14ac:dyDescent="0.25">
      <c r="C616" s="16"/>
      <c r="D616" s="16"/>
    </row>
    <row r="617" spans="3:4" s="31" customFormat="1" x14ac:dyDescent="0.25">
      <c r="C617" s="16"/>
      <c r="D617" s="16"/>
    </row>
    <row r="618" spans="3:4" s="31" customFormat="1" x14ac:dyDescent="0.25">
      <c r="C618" s="16"/>
      <c r="D618" s="16"/>
    </row>
    <row r="619" spans="3:4" s="31" customFormat="1" x14ac:dyDescent="0.25">
      <c r="C619" s="16"/>
      <c r="D619" s="16"/>
    </row>
    <row r="620" spans="3:4" s="31" customFormat="1" x14ac:dyDescent="0.25">
      <c r="C620" s="16"/>
      <c r="D620" s="16"/>
    </row>
    <row r="621" spans="3:4" s="31" customFormat="1" x14ac:dyDescent="0.25">
      <c r="C621" s="16"/>
      <c r="D621" s="16"/>
    </row>
    <row r="622" spans="3:4" s="31" customFormat="1" x14ac:dyDescent="0.25">
      <c r="C622" s="16"/>
      <c r="D622" s="16"/>
    </row>
    <row r="623" spans="3:4" s="31" customFormat="1" x14ac:dyDescent="0.25">
      <c r="C623" s="16"/>
      <c r="D623" s="16"/>
    </row>
    <row r="624" spans="3:4" s="31" customFormat="1" x14ac:dyDescent="0.25">
      <c r="C624" s="16"/>
      <c r="D624" s="16"/>
    </row>
    <row r="625" spans="3:4" s="31" customFormat="1" x14ac:dyDescent="0.25">
      <c r="C625" s="16"/>
      <c r="D625" s="16"/>
    </row>
    <row r="626" spans="3:4" s="31" customFormat="1" x14ac:dyDescent="0.25">
      <c r="C626" s="16"/>
      <c r="D626" s="16"/>
    </row>
    <row r="627" spans="3:4" s="31" customFormat="1" x14ac:dyDescent="0.25">
      <c r="C627" s="16"/>
      <c r="D627" s="16"/>
    </row>
    <row r="628" spans="3:4" s="31" customFormat="1" x14ac:dyDescent="0.25">
      <c r="C628" s="16"/>
      <c r="D628" s="16"/>
    </row>
    <row r="629" spans="3:4" s="31" customFormat="1" x14ac:dyDescent="0.25">
      <c r="C629" s="16"/>
      <c r="D629" s="16"/>
    </row>
    <row r="630" spans="3:4" s="31" customFormat="1" x14ac:dyDescent="0.25">
      <c r="C630" s="16"/>
      <c r="D630" s="16"/>
    </row>
    <row r="631" spans="3:4" s="31" customFormat="1" x14ac:dyDescent="0.25">
      <c r="C631" s="16"/>
      <c r="D631" s="16"/>
    </row>
    <row r="632" spans="3:4" s="31" customFormat="1" x14ac:dyDescent="0.25">
      <c r="C632" s="16"/>
      <c r="D632" s="16"/>
    </row>
    <row r="633" spans="3:4" s="31" customFormat="1" x14ac:dyDescent="0.25">
      <c r="C633" s="16"/>
      <c r="D633" s="16"/>
    </row>
    <row r="634" spans="3:4" s="31" customFormat="1" x14ac:dyDescent="0.25">
      <c r="C634" s="16"/>
      <c r="D634" s="16"/>
    </row>
    <row r="635" spans="3:4" s="31" customFormat="1" x14ac:dyDescent="0.25">
      <c r="C635" s="16"/>
      <c r="D635" s="16"/>
    </row>
    <row r="636" spans="3:4" s="31" customFormat="1" x14ac:dyDescent="0.25">
      <c r="C636" s="16"/>
      <c r="D636" s="16"/>
    </row>
    <row r="637" spans="3:4" s="31" customFormat="1" x14ac:dyDescent="0.25">
      <c r="C637" s="16"/>
      <c r="D637" s="16"/>
    </row>
    <row r="638" spans="3:4" s="31" customFormat="1" x14ac:dyDescent="0.25">
      <c r="C638" s="16"/>
      <c r="D638" s="16"/>
    </row>
    <row r="639" spans="3:4" s="31" customFormat="1" x14ac:dyDescent="0.25">
      <c r="C639" s="16"/>
      <c r="D639" s="16"/>
    </row>
    <row r="640" spans="3:4" s="31" customFormat="1" x14ac:dyDescent="0.25">
      <c r="C640" s="16"/>
      <c r="D640" s="16"/>
    </row>
    <row r="641" spans="3:4" s="31" customFormat="1" x14ac:dyDescent="0.25">
      <c r="C641" s="16"/>
      <c r="D641" s="16"/>
    </row>
    <row r="642" spans="3:4" s="31" customFormat="1" x14ac:dyDescent="0.25">
      <c r="C642" s="16"/>
      <c r="D642" s="16"/>
    </row>
    <row r="643" spans="3:4" s="31" customFormat="1" x14ac:dyDescent="0.25">
      <c r="C643" s="16"/>
      <c r="D643" s="16"/>
    </row>
    <row r="644" spans="3:4" s="31" customFormat="1" x14ac:dyDescent="0.25">
      <c r="C644" s="16"/>
      <c r="D644" s="16"/>
    </row>
    <row r="645" spans="3:4" s="31" customFormat="1" x14ac:dyDescent="0.25">
      <c r="C645" s="16"/>
      <c r="D645" s="16"/>
    </row>
    <row r="646" spans="3:4" s="31" customFormat="1" x14ac:dyDescent="0.25">
      <c r="C646" s="16"/>
      <c r="D646" s="16"/>
    </row>
    <row r="647" spans="3:4" s="31" customFormat="1" x14ac:dyDescent="0.25">
      <c r="C647" s="16"/>
      <c r="D647" s="16"/>
    </row>
    <row r="648" spans="3:4" s="31" customFormat="1" x14ac:dyDescent="0.25">
      <c r="C648" s="16"/>
      <c r="D648" s="16"/>
    </row>
    <row r="649" spans="3:4" s="31" customFormat="1" x14ac:dyDescent="0.25">
      <c r="C649" s="16"/>
      <c r="D649" s="16"/>
    </row>
    <row r="650" spans="3:4" s="31" customFormat="1" x14ac:dyDescent="0.25">
      <c r="C650" s="16"/>
      <c r="D650" s="16"/>
    </row>
    <row r="651" spans="3:4" s="31" customFormat="1" x14ac:dyDescent="0.25">
      <c r="C651" s="16"/>
      <c r="D651" s="16"/>
    </row>
    <row r="652" spans="3:4" s="31" customFormat="1" x14ac:dyDescent="0.25">
      <c r="C652" s="16"/>
      <c r="D652" s="16"/>
    </row>
    <row r="653" spans="3:4" s="31" customFormat="1" x14ac:dyDescent="0.25">
      <c r="C653" s="16"/>
      <c r="D653" s="16"/>
    </row>
    <row r="654" spans="3:4" s="31" customFormat="1" x14ac:dyDescent="0.25">
      <c r="C654" s="16"/>
      <c r="D654" s="16"/>
    </row>
    <row r="655" spans="3:4" s="31" customFormat="1" x14ac:dyDescent="0.25">
      <c r="C655" s="16"/>
      <c r="D655" s="16"/>
    </row>
    <row r="656" spans="3:4" s="31" customFormat="1" x14ac:dyDescent="0.25">
      <c r="C656" s="16"/>
      <c r="D656" s="16"/>
    </row>
    <row r="657" spans="3:4" s="31" customFormat="1" x14ac:dyDescent="0.25">
      <c r="C657" s="16"/>
      <c r="D657" s="16"/>
    </row>
    <row r="658" spans="3:4" s="31" customFormat="1" x14ac:dyDescent="0.25">
      <c r="C658" s="16"/>
      <c r="D658" s="16"/>
    </row>
    <row r="659" spans="3:4" s="31" customFormat="1" x14ac:dyDescent="0.25">
      <c r="C659" s="16"/>
      <c r="D659" s="16"/>
    </row>
    <row r="660" spans="3:4" s="31" customFormat="1" x14ac:dyDescent="0.25">
      <c r="C660" s="16"/>
      <c r="D660" s="16"/>
    </row>
    <row r="661" spans="3:4" s="31" customFormat="1" x14ac:dyDescent="0.25">
      <c r="C661" s="16"/>
      <c r="D661" s="16"/>
    </row>
    <row r="662" spans="3:4" s="31" customFormat="1" x14ac:dyDescent="0.25">
      <c r="C662" s="16"/>
      <c r="D662" s="16"/>
    </row>
    <row r="663" spans="3:4" s="31" customFormat="1" x14ac:dyDescent="0.25">
      <c r="C663" s="16"/>
      <c r="D663" s="16"/>
    </row>
    <row r="664" spans="3:4" s="31" customFormat="1" x14ac:dyDescent="0.25">
      <c r="C664" s="16"/>
      <c r="D664" s="16"/>
    </row>
    <row r="665" spans="3:4" s="31" customFormat="1" x14ac:dyDescent="0.25">
      <c r="C665" s="16"/>
      <c r="D665" s="16"/>
    </row>
    <row r="666" spans="3:4" s="31" customFormat="1" x14ac:dyDescent="0.25">
      <c r="C666" s="16"/>
      <c r="D666" s="16"/>
    </row>
    <row r="667" spans="3:4" s="31" customFormat="1" x14ac:dyDescent="0.25">
      <c r="C667" s="16"/>
      <c r="D667" s="16"/>
    </row>
    <row r="668" spans="3:4" s="31" customFormat="1" x14ac:dyDescent="0.25">
      <c r="C668" s="16"/>
      <c r="D668" s="16"/>
    </row>
    <row r="669" spans="3:4" s="31" customFormat="1" x14ac:dyDescent="0.25">
      <c r="C669" s="16"/>
      <c r="D669" s="16"/>
    </row>
    <row r="670" spans="3:4" s="31" customFormat="1" x14ac:dyDescent="0.25">
      <c r="C670" s="16"/>
      <c r="D670" s="16"/>
    </row>
    <row r="671" spans="3:4" s="31" customFormat="1" x14ac:dyDescent="0.25">
      <c r="C671" s="16"/>
      <c r="D671" s="16"/>
    </row>
    <row r="672" spans="3:4" s="31" customFormat="1" x14ac:dyDescent="0.25">
      <c r="C672" s="16"/>
      <c r="D672" s="16"/>
    </row>
    <row r="673" spans="3:4" s="31" customFormat="1" x14ac:dyDescent="0.25">
      <c r="C673" s="16"/>
      <c r="D673" s="16"/>
    </row>
    <row r="674" spans="3:4" s="31" customFormat="1" x14ac:dyDescent="0.25">
      <c r="C674" s="16"/>
      <c r="D674" s="16"/>
    </row>
    <row r="675" spans="3:4" s="31" customFormat="1" x14ac:dyDescent="0.25">
      <c r="C675" s="16"/>
      <c r="D675" s="16"/>
    </row>
    <row r="676" spans="3:4" s="31" customFormat="1" x14ac:dyDescent="0.25">
      <c r="C676" s="16"/>
      <c r="D676" s="16"/>
    </row>
    <row r="677" spans="3:4" s="31" customFormat="1" x14ac:dyDescent="0.25">
      <c r="C677" s="16"/>
      <c r="D677" s="16"/>
    </row>
    <row r="678" spans="3:4" s="31" customFormat="1" x14ac:dyDescent="0.25">
      <c r="C678" s="16"/>
      <c r="D678" s="16"/>
    </row>
    <row r="679" spans="3:4" s="31" customFormat="1" x14ac:dyDescent="0.25">
      <c r="C679" s="16"/>
      <c r="D679" s="16"/>
    </row>
    <row r="680" spans="3:4" s="31" customFormat="1" x14ac:dyDescent="0.25">
      <c r="C680" s="16"/>
      <c r="D680" s="16"/>
    </row>
    <row r="681" spans="3:4" s="31" customFormat="1" x14ac:dyDescent="0.25">
      <c r="C681" s="16"/>
      <c r="D681" s="16"/>
    </row>
    <row r="682" spans="3:4" s="31" customFormat="1" x14ac:dyDescent="0.25">
      <c r="C682" s="16"/>
      <c r="D682" s="16"/>
    </row>
    <row r="683" spans="3:4" s="31" customFormat="1" x14ac:dyDescent="0.25">
      <c r="C683" s="16"/>
      <c r="D683" s="16"/>
    </row>
    <row r="684" spans="3:4" s="31" customFormat="1" x14ac:dyDescent="0.25">
      <c r="C684" s="16"/>
      <c r="D684" s="16"/>
    </row>
    <row r="685" spans="3:4" s="31" customFormat="1" x14ac:dyDescent="0.25">
      <c r="C685" s="16"/>
      <c r="D685" s="16"/>
    </row>
    <row r="686" spans="3:4" s="31" customFormat="1" x14ac:dyDescent="0.25">
      <c r="C686" s="16"/>
      <c r="D686" s="16"/>
    </row>
    <row r="687" spans="3:4" s="31" customFormat="1" x14ac:dyDescent="0.25">
      <c r="C687" s="16"/>
      <c r="D687" s="16"/>
    </row>
    <row r="688" spans="3:4" s="31" customFormat="1" x14ac:dyDescent="0.25">
      <c r="C688" s="16"/>
      <c r="D688" s="16"/>
    </row>
    <row r="689" spans="3:58" s="31" customFormat="1" x14ac:dyDescent="0.25">
      <c r="C689" s="16"/>
      <c r="D689" s="16"/>
    </row>
    <row r="690" spans="3:58" s="31" customFormat="1" x14ac:dyDescent="0.25">
      <c r="C690" s="16"/>
      <c r="D690" s="16"/>
    </row>
    <row r="691" spans="3:58" s="31" customFormat="1" x14ac:dyDescent="0.25">
      <c r="C691" s="16"/>
      <c r="D691" s="16"/>
    </row>
    <row r="692" spans="3:58" s="31" customFormat="1" x14ac:dyDescent="0.25">
      <c r="C692" s="16"/>
      <c r="D692" s="16"/>
    </row>
    <row r="693" spans="3:58" s="31" customFormat="1" x14ac:dyDescent="0.25">
      <c r="C693" s="16"/>
      <c r="D693" s="16"/>
    </row>
    <row r="694" spans="3:58" s="31" customFormat="1" x14ac:dyDescent="0.25">
      <c r="C694" s="16"/>
      <c r="D694" s="16"/>
    </row>
    <row r="695" spans="3:58" s="31" customFormat="1" x14ac:dyDescent="0.25">
      <c r="C695" s="16"/>
      <c r="D695" s="16"/>
    </row>
    <row r="696" spans="3:58" s="31" customFormat="1" x14ac:dyDescent="0.25">
      <c r="C696" s="16"/>
      <c r="D696" s="16"/>
    </row>
    <row r="697" spans="3:58" s="31" customFormat="1" x14ac:dyDescent="0.25">
      <c r="C697" s="16"/>
      <c r="D697" s="16"/>
    </row>
    <row r="698" spans="3:58" s="31" customFormat="1" x14ac:dyDescent="0.25">
      <c r="C698" s="16"/>
      <c r="D698" s="16"/>
    </row>
    <row r="699" spans="3:58" s="31" customFormat="1" x14ac:dyDescent="0.25">
      <c r="C699" s="16"/>
      <c r="D699" s="16"/>
    </row>
    <row r="700" spans="3:58" s="31" customFormat="1" x14ac:dyDescent="0.25">
      <c r="C700" s="16"/>
      <c r="D700" s="16"/>
    </row>
    <row r="701" spans="3:58" s="31" customFormat="1" x14ac:dyDescent="0.25">
      <c r="C701" s="16"/>
      <c r="D701" s="16"/>
      <c r="BE701" s="42"/>
      <c r="BF701" s="42"/>
    </row>
    <row r="702" spans="3:58" s="31" customFormat="1" x14ac:dyDescent="0.25">
      <c r="C702" s="16"/>
      <c r="D702" s="16"/>
      <c r="BE702" s="42"/>
      <c r="BF702" s="42"/>
    </row>
    <row r="703" spans="3:58" s="31" customFormat="1" x14ac:dyDescent="0.25">
      <c r="C703" s="16"/>
      <c r="D703" s="16"/>
      <c r="BE703" s="42"/>
      <c r="BF703" s="42"/>
    </row>
    <row r="704" spans="3:58" s="31" customFormat="1" x14ac:dyDescent="0.25">
      <c r="C704" s="16"/>
      <c r="D704" s="16"/>
      <c r="BE704" s="42"/>
      <c r="BF704" s="42"/>
    </row>
    <row r="705" spans="3:58" s="31" customFormat="1" x14ac:dyDescent="0.25">
      <c r="C705" s="16"/>
      <c r="D705" s="16"/>
      <c r="BE705" s="42"/>
      <c r="BF705" s="42"/>
    </row>
    <row r="706" spans="3:58" s="31" customFormat="1" x14ac:dyDescent="0.25">
      <c r="C706" s="16"/>
      <c r="D706" s="16"/>
      <c r="BE706" s="42"/>
      <c r="BF706" s="42"/>
    </row>
    <row r="707" spans="3:58" s="31" customFormat="1" x14ac:dyDescent="0.25">
      <c r="C707" s="16"/>
      <c r="D707" s="16"/>
      <c r="BE707" s="42"/>
      <c r="BF707" s="42"/>
    </row>
    <row r="708" spans="3:58" s="31" customFormat="1" x14ac:dyDescent="0.25">
      <c r="C708" s="16"/>
      <c r="D708" s="16"/>
      <c r="BE708" s="42"/>
      <c r="BF708" s="42"/>
    </row>
    <row r="709" spans="3:58" s="31" customFormat="1" x14ac:dyDescent="0.25">
      <c r="C709" s="16"/>
      <c r="D709" s="16"/>
      <c r="BE709" s="42"/>
      <c r="BF709" s="42"/>
    </row>
    <row r="710" spans="3:58" s="31" customFormat="1" x14ac:dyDescent="0.25">
      <c r="C710" s="16"/>
      <c r="D710" s="16"/>
      <c r="BE710" s="42"/>
      <c r="BF710" s="42"/>
    </row>
    <row r="711" spans="3:58" s="31" customFormat="1" x14ac:dyDescent="0.25">
      <c r="C711" s="16"/>
      <c r="D711" s="16"/>
      <c r="BE711" s="42"/>
      <c r="BF711" s="42"/>
    </row>
    <row r="712" spans="3:58" s="31" customFormat="1" x14ac:dyDescent="0.25">
      <c r="C712" s="16"/>
      <c r="D712" s="16"/>
      <c r="BE712" s="42"/>
      <c r="BF712" s="42"/>
    </row>
    <row r="713" spans="3:58" s="31" customFormat="1" x14ac:dyDescent="0.25">
      <c r="C713" s="16"/>
      <c r="D713" s="16"/>
      <c r="BE713" s="42"/>
      <c r="BF713" s="42"/>
    </row>
    <row r="714" spans="3:58" s="31" customFormat="1" x14ac:dyDescent="0.25">
      <c r="C714" s="16"/>
      <c r="D714" s="16"/>
      <c r="BE714" s="42"/>
      <c r="BF714" s="42"/>
    </row>
    <row r="715" spans="3:58" s="31" customFormat="1" x14ac:dyDescent="0.25">
      <c r="C715" s="16"/>
      <c r="D715" s="16"/>
      <c r="BE715" s="42"/>
      <c r="BF715" s="42"/>
    </row>
    <row r="716" spans="3:58" s="31" customFormat="1" x14ac:dyDescent="0.25">
      <c r="C716" s="16"/>
      <c r="D716" s="16"/>
      <c r="BE716" s="42"/>
      <c r="BF716" s="42"/>
    </row>
    <row r="717" spans="3:58" s="31" customFormat="1" x14ac:dyDescent="0.25">
      <c r="C717" s="16"/>
      <c r="D717" s="16"/>
      <c r="BE717" s="42"/>
      <c r="BF717" s="42"/>
    </row>
    <row r="718" spans="3:58" s="31" customFormat="1" x14ac:dyDescent="0.25">
      <c r="C718" s="16"/>
      <c r="D718" s="16"/>
      <c r="BE718" s="42"/>
      <c r="BF718" s="42"/>
    </row>
    <row r="719" spans="3:58" s="31" customFormat="1" x14ac:dyDescent="0.25">
      <c r="C719" s="16"/>
      <c r="D719" s="16"/>
      <c r="BE719" s="42"/>
      <c r="BF719" s="42"/>
    </row>
    <row r="720" spans="3:58" s="31" customFormat="1" x14ac:dyDescent="0.25">
      <c r="C720" s="16"/>
      <c r="D720" s="16"/>
      <c r="BE720" s="42"/>
      <c r="BF720" s="42"/>
    </row>
    <row r="721" spans="3:58" s="31" customFormat="1" x14ac:dyDescent="0.25">
      <c r="C721" s="16"/>
      <c r="D721" s="16"/>
      <c r="BE721" s="42"/>
      <c r="BF721" s="42"/>
    </row>
    <row r="722" spans="3:58" s="31" customFormat="1" x14ac:dyDescent="0.25">
      <c r="C722" s="16"/>
      <c r="D722" s="16"/>
      <c r="BE722" s="42"/>
      <c r="BF722" s="42"/>
    </row>
    <row r="723" spans="3:58" s="31" customFormat="1" x14ac:dyDescent="0.25">
      <c r="C723" s="16"/>
      <c r="D723" s="16"/>
      <c r="BE723" s="42"/>
      <c r="BF723" s="42"/>
    </row>
    <row r="724" spans="3:58" s="31" customFormat="1" x14ac:dyDescent="0.25">
      <c r="C724" s="16"/>
      <c r="D724" s="16"/>
      <c r="BE724" s="42"/>
      <c r="BF724" s="42"/>
    </row>
    <row r="725" spans="3:58" s="31" customFormat="1" x14ac:dyDescent="0.25">
      <c r="C725" s="16"/>
      <c r="D725" s="16"/>
      <c r="BE725" s="42"/>
      <c r="BF725" s="42"/>
    </row>
    <row r="726" spans="3:58" s="31" customFormat="1" x14ac:dyDescent="0.25">
      <c r="C726" s="16"/>
      <c r="D726" s="16"/>
      <c r="BE726" s="42"/>
      <c r="BF726" s="42"/>
    </row>
    <row r="727" spans="3:58" s="31" customFormat="1" x14ac:dyDescent="0.25">
      <c r="C727" s="16"/>
      <c r="D727" s="16"/>
      <c r="BE727" s="42"/>
      <c r="BF727" s="42"/>
    </row>
    <row r="728" spans="3:58" s="31" customFormat="1" x14ac:dyDescent="0.25">
      <c r="C728" s="16"/>
      <c r="D728" s="16"/>
      <c r="BE728" s="42"/>
      <c r="BF728" s="42"/>
    </row>
    <row r="729" spans="3:58" s="31" customFormat="1" x14ac:dyDescent="0.25">
      <c r="C729" s="16"/>
      <c r="D729" s="16"/>
      <c r="BE729" s="42"/>
      <c r="BF729" s="42"/>
    </row>
    <row r="730" spans="3:58" s="31" customFormat="1" x14ac:dyDescent="0.25">
      <c r="C730" s="16"/>
      <c r="D730" s="16"/>
      <c r="BE730" s="42"/>
      <c r="BF730" s="42"/>
    </row>
    <row r="731" spans="3:58" s="31" customFormat="1" x14ac:dyDescent="0.25">
      <c r="C731" s="16"/>
      <c r="D731" s="16"/>
      <c r="BE731" s="42"/>
      <c r="BF731" s="42"/>
    </row>
    <row r="732" spans="3:58" s="31" customFormat="1" x14ac:dyDescent="0.25">
      <c r="C732" s="16"/>
      <c r="D732" s="16"/>
      <c r="BE732" s="42"/>
      <c r="BF732" s="42"/>
    </row>
    <row r="733" spans="3:58" s="31" customFormat="1" x14ac:dyDescent="0.25">
      <c r="C733" s="16"/>
      <c r="D733" s="16"/>
      <c r="BE733" s="42"/>
      <c r="BF733" s="42"/>
    </row>
    <row r="734" spans="3:58" s="31" customFormat="1" x14ac:dyDescent="0.25">
      <c r="C734" s="16"/>
      <c r="D734" s="16"/>
      <c r="BE734" s="42"/>
      <c r="BF734" s="42"/>
    </row>
    <row r="735" spans="3:58" s="31" customFormat="1" x14ac:dyDescent="0.25">
      <c r="C735" s="16"/>
      <c r="D735" s="16"/>
      <c r="BE735" s="42"/>
      <c r="BF735" s="42"/>
    </row>
    <row r="736" spans="3:58" s="31" customFormat="1" x14ac:dyDescent="0.25">
      <c r="C736" s="16"/>
      <c r="D736" s="16"/>
      <c r="BE736" s="42"/>
      <c r="BF736" s="42"/>
    </row>
    <row r="737" spans="3:58" s="31" customFormat="1" x14ac:dyDescent="0.25">
      <c r="C737" s="16"/>
      <c r="D737" s="16"/>
      <c r="BE737" s="42"/>
      <c r="BF737" s="42"/>
    </row>
    <row r="738" spans="3:58" s="31" customFormat="1" x14ac:dyDescent="0.25">
      <c r="C738" s="16"/>
      <c r="D738" s="16"/>
      <c r="BE738" s="42"/>
      <c r="BF738" s="42"/>
    </row>
    <row r="739" spans="3:58" s="31" customFormat="1" x14ac:dyDescent="0.25">
      <c r="C739" s="16"/>
      <c r="D739" s="16"/>
      <c r="BE739" s="42"/>
      <c r="BF739" s="42"/>
    </row>
    <row r="740" spans="3:58" s="31" customFormat="1" x14ac:dyDescent="0.25">
      <c r="C740" s="16"/>
      <c r="D740" s="16"/>
      <c r="BE740" s="42"/>
      <c r="BF740" s="42"/>
    </row>
    <row r="741" spans="3:58" s="31" customFormat="1" x14ac:dyDescent="0.25">
      <c r="C741" s="16"/>
      <c r="D741" s="16"/>
      <c r="BE741" s="42"/>
      <c r="BF741" s="42"/>
    </row>
    <row r="742" spans="3:58" s="31" customFormat="1" x14ac:dyDescent="0.25">
      <c r="C742" s="16"/>
      <c r="D742" s="16"/>
      <c r="BE742" s="42"/>
      <c r="BF742" s="42"/>
    </row>
    <row r="743" spans="3:58" s="31" customFormat="1" x14ac:dyDescent="0.25">
      <c r="C743" s="16"/>
      <c r="D743" s="16"/>
      <c r="BE743" s="42"/>
      <c r="BF743" s="42"/>
    </row>
    <row r="744" spans="3:58" s="31" customFormat="1" x14ac:dyDescent="0.25">
      <c r="C744" s="16"/>
      <c r="D744" s="16"/>
      <c r="BE744" s="42"/>
      <c r="BF744" s="42"/>
    </row>
    <row r="745" spans="3:58" s="31" customFormat="1" x14ac:dyDescent="0.25">
      <c r="C745" s="16"/>
      <c r="D745" s="16"/>
      <c r="BE745" s="42"/>
      <c r="BF745" s="42"/>
    </row>
    <row r="746" spans="3:58" s="31" customFormat="1" x14ac:dyDescent="0.25">
      <c r="C746" s="16"/>
      <c r="D746" s="16"/>
      <c r="BE746" s="42"/>
      <c r="BF746" s="42"/>
    </row>
    <row r="747" spans="3:58" s="31" customFormat="1" x14ac:dyDescent="0.25">
      <c r="C747" s="16"/>
      <c r="D747" s="16"/>
      <c r="BE747" s="42"/>
      <c r="BF747" s="42"/>
    </row>
    <row r="748" spans="3:58" s="31" customFormat="1" x14ac:dyDescent="0.25">
      <c r="C748" s="16"/>
      <c r="D748" s="16"/>
      <c r="BE748" s="42"/>
      <c r="BF748" s="42"/>
    </row>
    <row r="749" spans="3:58" s="31" customFormat="1" x14ac:dyDescent="0.25">
      <c r="C749" s="16"/>
      <c r="D749" s="16"/>
      <c r="BE749" s="42"/>
      <c r="BF749" s="42"/>
    </row>
    <row r="750" spans="3:58" s="31" customFormat="1" x14ac:dyDescent="0.25">
      <c r="C750" s="16"/>
      <c r="D750" s="16"/>
      <c r="BE750" s="42"/>
      <c r="BF750" s="42"/>
    </row>
    <row r="751" spans="3:58" s="31" customFormat="1" x14ac:dyDescent="0.25">
      <c r="C751" s="16"/>
      <c r="D751" s="16"/>
      <c r="BE751" s="42"/>
      <c r="BF751" s="42"/>
    </row>
    <row r="752" spans="3:58" s="31" customFormat="1" x14ac:dyDescent="0.25">
      <c r="C752" s="16"/>
      <c r="D752" s="16"/>
      <c r="BE752" s="42"/>
      <c r="BF752" s="42"/>
    </row>
    <row r="753" spans="3:58" s="31" customFormat="1" x14ac:dyDescent="0.25">
      <c r="C753" s="16"/>
      <c r="D753" s="16"/>
      <c r="BE753" s="42"/>
      <c r="BF753" s="42"/>
    </row>
    <row r="754" spans="3:58" s="31" customFormat="1" x14ac:dyDescent="0.25">
      <c r="C754" s="16"/>
      <c r="D754" s="16"/>
      <c r="BE754" s="42"/>
      <c r="BF754" s="42"/>
    </row>
    <row r="755" spans="3:58" s="31" customFormat="1" x14ac:dyDescent="0.25">
      <c r="C755" s="16"/>
      <c r="D755" s="16"/>
      <c r="BE755" s="42"/>
      <c r="BF755" s="42"/>
    </row>
    <row r="756" spans="3:58" s="31" customFormat="1" x14ac:dyDescent="0.25">
      <c r="C756" s="16"/>
      <c r="D756" s="16"/>
      <c r="BE756" s="42"/>
      <c r="BF756" s="42"/>
    </row>
    <row r="757" spans="3:58" s="31" customFormat="1" x14ac:dyDescent="0.25">
      <c r="C757" s="16"/>
      <c r="D757" s="16"/>
      <c r="BE757" s="42"/>
      <c r="BF757" s="42"/>
    </row>
    <row r="758" spans="3:58" s="31" customFormat="1" x14ac:dyDescent="0.25">
      <c r="C758" s="16"/>
      <c r="D758" s="16"/>
      <c r="BE758" s="42"/>
      <c r="BF758" s="42"/>
    </row>
    <row r="759" spans="3:58" s="31" customFormat="1" x14ac:dyDescent="0.25">
      <c r="C759" s="16"/>
      <c r="D759" s="16"/>
      <c r="BE759" s="42"/>
      <c r="BF759" s="42"/>
    </row>
    <row r="760" spans="3:58" s="31" customFormat="1" x14ac:dyDescent="0.25">
      <c r="C760" s="16"/>
      <c r="D760" s="16"/>
      <c r="BE760" s="42"/>
      <c r="BF760" s="42"/>
    </row>
    <row r="761" spans="3:58" s="31" customFormat="1" x14ac:dyDescent="0.25">
      <c r="C761" s="16"/>
      <c r="D761" s="16"/>
      <c r="BE761" s="42"/>
      <c r="BF761" s="42"/>
    </row>
    <row r="762" spans="3:58" s="31" customFormat="1" x14ac:dyDescent="0.25">
      <c r="C762" s="16"/>
      <c r="D762" s="16"/>
      <c r="BE762" s="42"/>
      <c r="BF762" s="42"/>
    </row>
    <row r="763" spans="3:58" s="31" customFormat="1" x14ac:dyDescent="0.25">
      <c r="C763" s="16"/>
      <c r="D763" s="16"/>
      <c r="BE763" s="42"/>
      <c r="BF763" s="42"/>
    </row>
    <row r="764" spans="3:58" s="31" customFormat="1" x14ac:dyDescent="0.25">
      <c r="C764" s="16"/>
      <c r="D764" s="16"/>
      <c r="BE764" s="42"/>
      <c r="BF764" s="42"/>
    </row>
    <row r="765" spans="3:58" s="31" customFormat="1" x14ac:dyDescent="0.25">
      <c r="C765" s="16"/>
      <c r="D765" s="16"/>
      <c r="BE765" s="42"/>
      <c r="BF765" s="42"/>
    </row>
    <row r="766" spans="3:58" s="31" customFormat="1" x14ac:dyDescent="0.25">
      <c r="C766" s="16"/>
      <c r="D766" s="16"/>
      <c r="BE766" s="42"/>
      <c r="BF766" s="42"/>
    </row>
    <row r="767" spans="3:58" s="31" customFormat="1" x14ac:dyDescent="0.25">
      <c r="C767" s="16"/>
      <c r="D767" s="16"/>
      <c r="BE767" s="42"/>
      <c r="BF767" s="42"/>
    </row>
    <row r="768" spans="3:58" s="31" customFormat="1" x14ac:dyDescent="0.25">
      <c r="C768" s="16"/>
      <c r="D768" s="16"/>
      <c r="BE768" s="42"/>
      <c r="BF768" s="42"/>
    </row>
    <row r="769" spans="3:58" s="31" customFormat="1" x14ac:dyDescent="0.25">
      <c r="C769" s="16"/>
      <c r="D769" s="16"/>
      <c r="BE769" s="42"/>
      <c r="BF769" s="42"/>
    </row>
    <row r="770" spans="3:58" s="31" customFormat="1" x14ac:dyDescent="0.25">
      <c r="C770" s="16"/>
      <c r="D770" s="16"/>
      <c r="BE770" s="42"/>
      <c r="BF770" s="42"/>
    </row>
    <row r="771" spans="3:58" s="31" customFormat="1" x14ac:dyDescent="0.25">
      <c r="C771" s="16"/>
      <c r="D771" s="16"/>
      <c r="BE771" s="42"/>
      <c r="BF771" s="42"/>
    </row>
    <row r="772" spans="3:58" s="31" customFormat="1" x14ac:dyDescent="0.25">
      <c r="C772" s="16"/>
      <c r="D772" s="16"/>
      <c r="BE772" s="42"/>
      <c r="BF772" s="42"/>
    </row>
    <row r="773" spans="3:58" s="31" customFormat="1" x14ac:dyDescent="0.25">
      <c r="C773" s="16"/>
      <c r="D773" s="16"/>
      <c r="BE773" s="42"/>
      <c r="BF773" s="42"/>
    </row>
    <row r="774" spans="3:58" s="31" customFormat="1" x14ac:dyDescent="0.25">
      <c r="C774" s="16"/>
      <c r="D774" s="16"/>
      <c r="BE774" s="42"/>
      <c r="BF774" s="42"/>
    </row>
    <row r="775" spans="3:58" s="31" customFormat="1" x14ac:dyDescent="0.25">
      <c r="C775" s="16"/>
      <c r="D775" s="16"/>
      <c r="BE775" s="42"/>
      <c r="BF775" s="42"/>
    </row>
    <row r="776" spans="3:58" s="31" customFormat="1" x14ac:dyDescent="0.25">
      <c r="C776" s="16"/>
      <c r="D776" s="16"/>
      <c r="BE776" s="42"/>
      <c r="BF776" s="42"/>
    </row>
    <row r="777" spans="3:58" s="31" customFormat="1" x14ac:dyDescent="0.25">
      <c r="C777" s="16"/>
      <c r="D777" s="16"/>
      <c r="BE777" s="42"/>
      <c r="BF777" s="42"/>
    </row>
    <row r="778" spans="3:58" s="31" customFormat="1" x14ac:dyDescent="0.25">
      <c r="C778" s="16"/>
      <c r="D778" s="16"/>
      <c r="BE778" s="42"/>
      <c r="BF778" s="42"/>
    </row>
    <row r="779" spans="3:58" s="31" customFormat="1" x14ac:dyDescent="0.25">
      <c r="C779" s="16"/>
      <c r="D779" s="16"/>
      <c r="BE779" s="42"/>
      <c r="BF779" s="42"/>
    </row>
    <row r="780" spans="3:58" s="31" customFormat="1" x14ac:dyDescent="0.25">
      <c r="C780" s="16"/>
      <c r="D780" s="16"/>
      <c r="BE780" s="42"/>
      <c r="BF780" s="42"/>
    </row>
    <row r="781" spans="3:58" s="31" customFormat="1" x14ac:dyDescent="0.25">
      <c r="C781" s="16"/>
      <c r="D781" s="16"/>
      <c r="BE781" s="42"/>
      <c r="BF781" s="42"/>
    </row>
    <row r="782" spans="3:58" s="31" customFormat="1" x14ac:dyDescent="0.25">
      <c r="C782" s="16"/>
      <c r="D782" s="16"/>
      <c r="BE782" s="42"/>
      <c r="BF782" s="42"/>
    </row>
    <row r="783" spans="3:58" s="31" customFormat="1" x14ac:dyDescent="0.25">
      <c r="C783" s="16"/>
      <c r="D783" s="16"/>
      <c r="BE783" s="42"/>
      <c r="BF783" s="42"/>
    </row>
    <row r="784" spans="3:58" s="31" customFormat="1" x14ac:dyDescent="0.25">
      <c r="C784" s="16"/>
      <c r="D784" s="16"/>
      <c r="BE784" s="42"/>
      <c r="BF784" s="42"/>
    </row>
    <row r="785" spans="3:58" s="31" customFormat="1" x14ac:dyDescent="0.25">
      <c r="C785" s="16"/>
      <c r="D785" s="16"/>
      <c r="BE785" s="42"/>
      <c r="BF785" s="42"/>
    </row>
    <row r="786" spans="3:58" s="31" customFormat="1" x14ac:dyDescent="0.25">
      <c r="C786" s="16"/>
      <c r="D786" s="16"/>
      <c r="BE786" s="42"/>
      <c r="BF786" s="42"/>
    </row>
    <row r="787" spans="3:58" s="31" customFormat="1" x14ac:dyDescent="0.25">
      <c r="C787" s="16"/>
      <c r="D787" s="16"/>
      <c r="BE787" s="42"/>
      <c r="BF787" s="42"/>
    </row>
    <row r="788" spans="3:58" s="31" customFormat="1" x14ac:dyDescent="0.25">
      <c r="C788" s="16"/>
      <c r="D788" s="16"/>
      <c r="BE788" s="42"/>
      <c r="BF788" s="42"/>
    </row>
    <row r="789" spans="3:58" s="31" customFormat="1" x14ac:dyDescent="0.25">
      <c r="C789" s="16"/>
      <c r="D789" s="16"/>
      <c r="BE789" s="42"/>
      <c r="BF789" s="42"/>
    </row>
    <row r="790" spans="3:58" s="31" customFormat="1" x14ac:dyDescent="0.25">
      <c r="C790" s="16"/>
      <c r="D790" s="16"/>
      <c r="BE790" s="42"/>
      <c r="BF790" s="42"/>
    </row>
    <row r="791" spans="3:58" s="31" customFormat="1" x14ac:dyDescent="0.25">
      <c r="C791" s="16"/>
      <c r="D791" s="16"/>
      <c r="BE791" s="42"/>
      <c r="BF791" s="42"/>
    </row>
    <row r="792" spans="3:58" s="31" customFormat="1" x14ac:dyDescent="0.25">
      <c r="C792" s="16"/>
      <c r="D792" s="16"/>
      <c r="BE792" s="42"/>
      <c r="BF792" s="42"/>
    </row>
    <row r="793" spans="3:58" s="31" customFormat="1" x14ac:dyDescent="0.25">
      <c r="C793" s="16"/>
      <c r="D793" s="16"/>
      <c r="BE793" s="42"/>
      <c r="BF793" s="42"/>
    </row>
    <row r="794" spans="3:58" s="31" customFormat="1" x14ac:dyDescent="0.25">
      <c r="C794" s="16"/>
      <c r="D794" s="16"/>
      <c r="BE794" s="42"/>
      <c r="BF794" s="42"/>
    </row>
    <row r="795" spans="3:58" s="31" customFormat="1" x14ac:dyDescent="0.25">
      <c r="C795" s="16"/>
      <c r="D795" s="16"/>
      <c r="BE795" s="42"/>
      <c r="BF795" s="42"/>
    </row>
    <row r="796" spans="3:58" s="31" customFormat="1" x14ac:dyDescent="0.25">
      <c r="C796" s="16"/>
      <c r="D796" s="16"/>
      <c r="BE796" s="42"/>
      <c r="BF796" s="42"/>
    </row>
    <row r="797" spans="3:58" s="31" customFormat="1" x14ac:dyDescent="0.25">
      <c r="C797" s="16"/>
      <c r="D797" s="16"/>
      <c r="BE797" s="42"/>
      <c r="BF797" s="42"/>
    </row>
    <row r="798" spans="3:58" s="31" customFormat="1" x14ac:dyDescent="0.25">
      <c r="C798" s="16"/>
      <c r="D798" s="16"/>
      <c r="BE798" s="42"/>
      <c r="BF798" s="42"/>
    </row>
    <row r="799" spans="3:58" s="31" customFormat="1" x14ac:dyDescent="0.25">
      <c r="C799" s="16"/>
      <c r="D799" s="16"/>
      <c r="BE799" s="42"/>
      <c r="BF799" s="42"/>
    </row>
    <row r="800" spans="3:58" s="31" customFormat="1" x14ac:dyDescent="0.25">
      <c r="C800" s="16"/>
      <c r="D800" s="16"/>
      <c r="BE800" s="42"/>
      <c r="BF800" s="42"/>
    </row>
    <row r="801" spans="3:58" s="31" customFormat="1" x14ac:dyDescent="0.25">
      <c r="C801" s="16"/>
      <c r="D801" s="16"/>
      <c r="BE801" s="42"/>
      <c r="BF801" s="42"/>
    </row>
    <row r="802" spans="3:58" s="31" customFormat="1" x14ac:dyDescent="0.25">
      <c r="C802" s="16"/>
      <c r="D802" s="16"/>
      <c r="BE802" s="42"/>
      <c r="BF802" s="42"/>
    </row>
    <row r="803" spans="3:58" s="31" customFormat="1" x14ac:dyDescent="0.25">
      <c r="C803" s="16"/>
      <c r="D803" s="16"/>
      <c r="BE803" s="42"/>
      <c r="BF803" s="42"/>
    </row>
    <row r="804" spans="3:58" s="31" customFormat="1" x14ac:dyDescent="0.25">
      <c r="C804" s="16"/>
      <c r="D804" s="16"/>
      <c r="BE804" s="42"/>
      <c r="BF804" s="42"/>
    </row>
    <row r="805" spans="3:58" s="31" customFormat="1" x14ac:dyDescent="0.25">
      <c r="C805" s="16"/>
      <c r="D805" s="16"/>
      <c r="BE805" s="42"/>
      <c r="BF805" s="42"/>
    </row>
    <row r="806" spans="3:58" s="31" customFormat="1" x14ac:dyDescent="0.25">
      <c r="C806" s="16"/>
      <c r="D806" s="16"/>
      <c r="BE806" s="42"/>
      <c r="BF806" s="42"/>
    </row>
    <row r="807" spans="3:58" s="31" customFormat="1" x14ac:dyDescent="0.25">
      <c r="C807" s="16"/>
      <c r="D807" s="16"/>
      <c r="BE807" s="42"/>
      <c r="BF807" s="42"/>
    </row>
    <row r="808" spans="3:58" s="31" customFormat="1" x14ac:dyDescent="0.25">
      <c r="C808" s="16"/>
      <c r="D808" s="16"/>
      <c r="BE808" s="42"/>
      <c r="BF808" s="42"/>
    </row>
    <row r="809" spans="3:58" s="31" customFormat="1" x14ac:dyDescent="0.25">
      <c r="C809" s="16"/>
      <c r="D809" s="16"/>
      <c r="BE809" s="42"/>
      <c r="BF809" s="42"/>
    </row>
    <row r="810" spans="3:58" s="31" customFormat="1" x14ac:dyDescent="0.25">
      <c r="C810" s="16"/>
      <c r="D810" s="16"/>
      <c r="BE810" s="42"/>
      <c r="BF810" s="42"/>
    </row>
    <row r="811" spans="3:58" s="31" customFormat="1" x14ac:dyDescent="0.25">
      <c r="C811" s="16"/>
      <c r="D811" s="16"/>
      <c r="BE811" s="42"/>
      <c r="BF811" s="42"/>
    </row>
    <row r="812" spans="3:58" s="31" customFormat="1" x14ac:dyDescent="0.25">
      <c r="C812" s="16"/>
      <c r="D812" s="16"/>
      <c r="BE812" s="42"/>
      <c r="BF812" s="42"/>
    </row>
    <row r="813" spans="3:58" s="31" customFormat="1" x14ac:dyDescent="0.25">
      <c r="C813" s="16"/>
      <c r="D813" s="16"/>
      <c r="BE813" s="42"/>
      <c r="BF813" s="42"/>
    </row>
    <row r="814" spans="3:58" s="31" customFormat="1" x14ac:dyDescent="0.25">
      <c r="C814" s="16"/>
      <c r="D814" s="16"/>
      <c r="BE814" s="42"/>
      <c r="BF814" s="42"/>
    </row>
    <row r="815" spans="3:58" s="31" customFormat="1" x14ac:dyDescent="0.25">
      <c r="C815" s="16"/>
      <c r="D815" s="16"/>
      <c r="BE815" s="42"/>
      <c r="BF815" s="42"/>
    </row>
    <row r="816" spans="3:58" s="31" customFormat="1" x14ac:dyDescent="0.25">
      <c r="C816" s="16"/>
      <c r="D816" s="16"/>
      <c r="BE816" s="42"/>
      <c r="BF816" s="42"/>
    </row>
    <row r="817" spans="3:58" s="31" customFormat="1" x14ac:dyDescent="0.25">
      <c r="C817" s="16"/>
      <c r="D817" s="16"/>
      <c r="BE817" s="42"/>
      <c r="BF817" s="42"/>
    </row>
    <row r="818" spans="3:58" s="31" customFormat="1" x14ac:dyDescent="0.25">
      <c r="C818" s="16"/>
      <c r="D818" s="16"/>
      <c r="BE818" s="42"/>
      <c r="BF818" s="42"/>
    </row>
    <row r="819" spans="3:58" s="31" customFormat="1" x14ac:dyDescent="0.25">
      <c r="C819" s="16"/>
      <c r="D819" s="16"/>
      <c r="BE819" s="42"/>
      <c r="BF819" s="42"/>
    </row>
    <row r="820" spans="3:58" s="31" customFormat="1" x14ac:dyDescent="0.25">
      <c r="C820" s="16"/>
      <c r="D820" s="16"/>
      <c r="BE820" s="42"/>
      <c r="BF820" s="42"/>
    </row>
    <row r="821" spans="3:58" s="31" customFormat="1" x14ac:dyDescent="0.25">
      <c r="C821" s="16"/>
      <c r="D821" s="16"/>
      <c r="BE821" s="42"/>
      <c r="BF821" s="42"/>
    </row>
    <row r="822" spans="3:58" s="31" customFormat="1" x14ac:dyDescent="0.25">
      <c r="C822" s="16"/>
      <c r="D822" s="16"/>
      <c r="BE822" s="42"/>
      <c r="BF822" s="42"/>
    </row>
    <row r="823" spans="3:58" s="31" customFormat="1" x14ac:dyDescent="0.25">
      <c r="C823" s="16"/>
      <c r="D823" s="16"/>
      <c r="BE823" s="42"/>
      <c r="BF823" s="42"/>
    </row>
    <row r="824" spans="3:58" s="31" customFormat="1" x14ac:dyDescent="0.25">
      <c r="C824" s="16"/>
      <c r="D824" s="16"/>
      <c r="BE824" s="42"/>
      <c r="BF824" s="42"/>
    </row>
    <row r="825" spans="3:58" s="31" customFormat="1" x14ac:dyDescent="0.25">
      <c r="C825" s="16"/>
      <c r="D825" s="16"/>
      <c r="BE825" s="42"/>
      <c r="BF825" s="42"/>
    </row>
    <row r="826" spans="3:58" s="31" customFormat="1" x14ac:dyDescent="0.25">
      <c r="C826" s="16"/>
      <c r="D826" s="16"/>
      <c r="BE826" s="42"/>
      <c r="BF826" s="42"/>
    </row>
    <row r="827" spans="3:58" s="31" customFormat="1" x14ac:dyDescent="0.25">
      <c r="C827" s="16"/>
      <c r="D827" s="16"/>
      <c r="BE827" s="42"/>
      <c r="BF827" s="42"/>
    </row>
    <row r="828" spans="3:58" s="31" customFormat="1" x14ac:dyDescent="0.25">
      <c r="C828" s="16"/>
      <c r="D828" s="16"/>
      <c r="BE828" s="42"/>
      <c r="BF828" s="42"/>
    </row>
    <row r="829" spans="3:58" s="31" customFormat="1" x14ac:dyDescent="0.25">
      <c r="C829" s="16"/>
      <c r="D829" s="16"/>
      <c r="BE829" s="42"/>
      <c r="BF829" s="42"/>
    </row>
    <row r="830" spans="3:58" s="31" customFormat="1" x14ac:dyDescent="0.25">
      <c r="C830" s="16"/>
      <c r="D830" s="16"/>
      <c r="BE830" s="42"/>
      <c r="BF830" s="42"/>
    </row>
    <row r="831" spans="3:58" s="31" customFormat="1" x14ac:dyDescent="0.25">
      <c r="C831" s="16"/>
      <c r="D831" s="16"/>
      <c r="BE831" s="42"/>
      <c r="BF831" s="42"/>
    </row>
    <row r="832" spans="3:58" s="31" customFormat="1" x14ac:dyDescent="0.25">
      <c r="C832" s="16"/>
      <c r="D832" s="16"/>
      <c r="BE832" s="42"/>
      <c r="BF832" s="42"/>
    </row>
    <row r="833" spans="3:58" s="31" customFormat="1" x14ac:dyDescent="0.25">
      <c r="C833" s="16"/>
      <c r="D833" s="16"/>
      <c r="BE833" s="42"/>
      <c r="BF833" s="42"/>
    </row>
    <row r="834" spans="3:58" s="31" customFormat="1" x14ac:dyDescent="0.25">
      <c r="C834" s="16"/>
      <c r="D834" s="16"/>
      <c r="BE834" s="42"/>
      <c r="BF834" s="42"/>
    </row>
    <row r="835" spans="3:58" s="31" customFormat="1" x14ac:dyDescent="0.25">
      <c r="C835" s="16"/>
      <c r="D835" s="16"/>
      <c r="BE835" s="42"/>
      <c r="BF835" s="42"/>
    </row>
    <row r="836" spans="3:58" s="31" customFormat="1" x14ac:dyDescent="0.25">
      <c r="C836" s="16"/>
      <c r="D836" s="16"/>
      <c r="BE836" s="42"/>
      <c r="BF836" s="42"/>
    </row>
    <row r="837" spans="3:58" s="31" customFormat="1" x14ac:dyDescent="0.25">
      <c r="C837" s="16"/>
      <c r="D837" s="16"/>
      <c r="BE837" s="42"/>
      <c r="BF837" s="42"/>
    </row>
    <row r="838" spans="3:58" s="31" customFormat="1" x14ac:dyDescent="0.25">
      <c r="C838" s="16"/>
      <c r="D838" s="16"/>
      <c r="BE838" s="42"/>
      <c r="BF838" s="42"/>
    </row>
    <row r="839" spans="3:58" s="31" customFormat="1" x14ac:dyDescent="0.25">
      <c r="C839" s="16"/>
      <c r="D839" s="16"/>
      <c r="BE839" s="42"/>
      <c r="BF839" s="42"/>
    </row>
    <row r="840" spans="3:58" s="31" customFormat="1" x14ac:dyDescent="0.25">
      <c r="C840" s="16"/>
      <c r="D840" s="16"/>
      <c r="BE840" s="42"/>
      <c r="BF840" s="42"/>
    </row>
    <row r="841" spans="3:58" s="31" customFormat="1" x14ac:dyDescent="0.25">
      <c r="C841" s="16"/>
      <c r="D841" s="16"/>
      <c r="BE841" s="42"/>
      <c r="BF841" s="42"/>
    </row>
    <row r="842" spans="3:58" s="31" customFormat="1" x14ac:dyDescent="0.25">
      <c r="C842" s="16"/>
      <c r="D842" s="16"/>
      <c r="BE842" s="42"/>
      <c r="BF842" s="42"/>
    </row>
    <row r="843" spans="3:58" s="31" customFormat="1" x14ac:dyDescent="0.25">
      <c r="C843" s="16"/>
      <c r="D843" s="16"/>
      <c r="BE843" s="42"/>
      <c r="BF843" s="42"/>
    </row>
    <row r="844" spans="3:58" s="31" customFormat="1" x14ac:dyDescent="0.25">
      <c r="C844" s="16"/>
      <c r="D844" s="16"/>
      <c r="BE844" s="42"/>
      <c r="BF844" s="42"/>
    </row>
    <row r="845" spans="3:58" s="31" customFormat="1" x14ac:dyDescent="0.25">
      <c r="C845" s="16"/>
      <c r="D845" s="16"/>
      <c r="BE845" s="42"/>
      <c r="BF845" s="42"/>
    </row>
    <row r="846" spans="3:58" s="31" customFormat="1" x14ac:dyDescent="0.25">
      <c r="C846" s="16"/>
      <c r="D846" s="16"/>
      <c r="BE846" s="42"/>
      <c r="BF846" s="42"/>
    </row>
    <row r="847" spans="3:58" s="31" customFormat="1" x14ac:dyDescent="0.25">
      <c r="C847" s="16"/>
      <c r="D847" s="16"/>
      <c r="BE847" s="42"/>
      <c r="BF847" s="42"/>
    </row>
    <row r="848" spans="3:58" s="31" customFormat="1" x14ac:dyDescent="0.25">
      <c r="C848" s="16"/>
      <c r="D848" s="16"/>
      <c r="BE848" s="42"/>
      <c r="BF848" s="42"/>
    </row>
    <row r="849" spans="3:58" s="31" customFormat="1" x14ac:dyDescent="0.25">
      <c r="C849" s="16"/>
      <c r="D849" s="16"/>
      <c r="BE849" s="42"/>
      <c r="BF849" s="42"/>
    </row>
    <row r="850" spans="3:58" s="31" customFormat="1" x14ac:dyDescent="0.25">
      <c r="C850" s="16"/>
      <c r="D850" s="16"/>
      <c r="BE850" s="42"/>
      <c r="BF850" s="42"/>
    </row>
    <row r="851" spans="3:58" s="31" customFormat="1" x14ac:dyDescent="0.25">
      <c r="C851" s="16"/>
      <c r="D851" s="16"/>
      <c r="BE851" s="42"/>
      <c r="BF851" s="42"/>
    </row>
    <row r="852" spans="3:58" s="31" customFormat="1" x14ac:dyDescent="0.25">
      <c r="C852" s="16"/>
      <c r="D852" s="16"/>
      <c r="BE852" s="42"/>
      <c r="BF852" s="42"/>
    </row>
    <row r="853" spans="3:58" s="31" customFormat="1" x14ac:dyDescent="0.25">
      <c r="C853" s="16"/>
      <c r="D853" s="16"/>
      <c r="BE853" s="42"/>
      <c r="BF853" s="42"/>
    </row>
    <row r="854" spans="3:58" s="31" customFormat="1" x14ac:dyDescent="0.25">
      <c r="C854" s="16"/>
      <c r="D854" s="16"/>
      <c r="BE854" s="42"/>
      <c r="BF854" s="42"/>
    </row>
    <row r="855" spans="3:58" s="31" customFormat="1" x14ac:dyDescent="0.25">
      <c r="C855" s="16"/>
      <c r="D855" s="16"/>
      <c r="BE855" s="42"/>
      <c r="BF855" s="42"/>
    </row>
    <row r="856" spans="3:58" s="31" customFormat="1" x14ac:dyDescent="0.25">
      <c r="C856" s="16"/>
      <c r="D856" s="16"/>
      <c r="BE856" s="42"/>
      <c r="BF856" s="42"/>
    </row>
    <row r="857" spans="3:58" s="31" customFormat="1" x14ac:dyDescent="0.25">
      <c r="C857" s="16"/>
      <c r="D857" s="16"/>
      <c r="BE857" s="42"/>
      <c r="BF857" s="42"/>
    </row>
    <row r="858" spans="3:58" s="31" customFormat="1" x14ac:dyDescent="0.25">
      <c r="C858" s="16"/>
      <c r="D858" s="16"/>
      <c r="BE858" s="42"/>
      <c r="BF858" s="42"/>
    </row>
    <row r="859" spans="3:58" s="31" customFormat="1" x14ac:dyDescent="0.25">
      <c r="C859" s="16"/>
      <c r="D859" s="16"/>
      <c r="BE859" s="42"/>
      <c r="BF859" s="42"/>
    </row>
    <row r="860" spans="3:58" s="31" customFormat="1" x14ac:dyDescent="0.25">
      <c r="C860" s="16"/>
      <c r="D860" s="16"/>
      <c r="BE860" s="42"/>
      <c r="BF860" s="42"/>
    </row>
    <row r="861" spans="3:58" s="31" customFormat="1" x14ac:dyDescent="0.25">
      <c r="C861" s="16"/>
      <c r="D861" s="16"/>
      <c r="BE861" s="42"/>
      <c r="BF861" s="42"/>
    </row>
    <row r="862" spans="3:58" s="31" customFormat="1" x14ac:dyDescent="0.25">
      <c r="C862" s="16"/>
      <c r="D862" s="16"/>
      <c r="BE862" s="42"/>
      <c r="BF862" s="42"/>
    </row>
    <row r="863" spans="3:58" s="31" customFormat="1" x14ac:dyDescent="0.25">
      <c r="C863" s="16"/>
      <c r="D863" s="16"/>
      <c r="BE863" s="42"/>
      <c r="BF863" s="42"/>
    </row>
    <row r="864" spans="3:58" s="31" customFormat="1" x14ac:dyDescent="0.25">
      <c r="C864" s="16"/>
      <c r="D864" s="16"/>
      <c r="BE864" s="42"/>
      <c r="BF864" s="42"/>
    </row>
    <row r="865" spans="3:58" s="31" customFormat="1" x14ac:dyDescent="0.25">
      <c r="C865" s="16"/>
      <c r="D865" s="16"/>
      <c r="BE865" s="42"/>
      <c r="BF865" s="42"/>
    </row>
    <row r="866" spans="3:58" s="31" customFormat="1" x14ac:dyDescent="0.25">
      <c r="C866" s="16"/>
      <c r="D866" s="16"/>
      <c r="BE866" s="42"/>
      <c r="BF866" s="42"/>
    </row>
    <row r="867" spans="3:58" s="31" customFormat="1" x14ac:dyDescent="0.25">
      <c r="C867" s="16"/>
      <c r="D867" s="16"/>
      <c r="BE867" s="42"/>
      <c r="BF867" s="42"/>
    </row>
    <row r="868" spans="3:58" s="31" customFormat="1" x14ac:dyDescent="0.25">
      <c r="C868" s="16"/>
      <c r="D868" s="16"/>
      <c r="BE868" s="42"/>
      <c r="BF868" s="42"/>
    </row>
    <row r="869" spans="3:58" s="31" customFormat="1" x14ac:dyDescent="0.25">
      <c r="C869" s="16"/>
      <c r="D869" s="16"/>
      <c r="BE869" s="42"/>
      <c r="BF869" s="42"/>
    </row>
    <row r="870" spans="3:58" s="31" customFormat="1" x14ac:dyDescent="0.25">
      <c r="C870" s="16"/>
      <c r="D870" s="16"/>
      <c r="BE870" s="42"/>
      <c r="BF870" s="42"/>
    </row>
    <row r="871" spans="3:58" s="31" customFormat="1" x14ac:dyDescent="0.25">
      <c r="C871" s="16"/>
      <c r="D871" s="16"/>
      <c r="BE871" s="42"/>
      <c r="BF871" s="42"/>
    </row>
    <row r="872" spans="3:58" s="31" customFormat="1" x14ac:dyDescent="0.25">
      <c r="C872" s="16"/>
      <c r="D872" s="16"/>
      <c r="BE872" s="42"/>
      <c r="BF872" s="42"/>
    </row>
    <row r="873" spans="3:58" s="31" customFormat="1" x14ac:dyDescent="0.25">
      <c r="C873" s="16"/>
      <c r="D873" s="16"/>
      <c r="BE873" s="42"/>
      <c r="BF873" s="42"/>
    </row>
    <row r="874" spans="3:58" s="31" customFormat="1" x14ac:dyDescent="0.25">
      <c r="C874" s="16"/>
      <c r="D874" s="16"/>
      <c r="BE874" s="42"/>
      <c r="BF874" s="42"/>
    </row>
    <row r="875" spans="3:58" s="31" customFormat="1" x14ac:dyDescent="0.25">
      <c r="C875" s="16"/>
      <c r="D875" s="16"/>
      <c r="BE875" s="42"/>
      <c r="BF875" s="42"/>
    </row>
    <row r="876" spans="3:58" s="31" customFormat="1" x14ac:dyDescent="0.25">
      <c r="C876" s="16"/>
      <c r="D876" s="16"/>
      <c r="BE876" s="42"/>
      <c r="BF876" s="42"/>
    </row>
    <row r="877" spans="3:58" s="31" customFormat="1" x14ac:dyDescent="0.25">
      <c r="C877" s="16"/>
      <c r="D877" s="16"/>
      <c r="BE877" s="42"/>
      <c r="BF877" s="42"/>
    </row>
    <row r="878" spans="3:58" s="31" customFormat="1" x14ac:dyDescent="0.25">
      <c r="C878" s="16"/>
      <c r="D878" s="16"/>
      <c r="BE878" s="42"/>
      <c r="BF878" s="42"/>
    </row>
    <row r="879" spans="3:58" s="31" customFormat="1" x14ac:dyDescent="0.25">
      <c r="C879" s="16"/>
      <c r="D879" s="16"/>
      <c r="BE879" s="42"/>
      <c r="BF879" s="42"/>
    </row>
    <row r="880" spans="3:58" s="31" customFormat="1" x14ac:dyDescent="0.25">
      <c r="C880" s="16"/>
      <c r="D880" s="16"/>
      <c r="BE880" s="42"/>
      <c r="BF880" s="42"/>
    </row>
    <row r="881" spans="3:58" s="31" customFormat="1" x14ac:dyDescent="0.25">
      <c r="C881" s="16"/>
      <c r="D881" s="16"/>
      <c r="BE881" s="42"/>
      <c r="BF881" s="42"/>
    </row>
    <row r="882" spans="3:58" s="31" customFormat="1" x14ac:dyDescent="0.25">
      <c r="C882" s="16"/>
      <c r="D882" s="16"/>
      <c r="BE882" s="42"/>
      <c r="BF882" s="42"/>
    </row>
    <row r="883" spans="3:58" s="31" customFormat="1" x14ac:dyDescent="0.25">
      <c r="C883" s="16"/>
      <c r="D883" s="16"/>
      <c r="BE883" s="42"/>
      <c r="BF883" s="42"/>
    </row>
    <row r="884" spans="3:58" s="31" customFormat="1" x14ac:dyDescent="0.25">
      <c r="C884" s="16"/>
      <c r="D884" s="16"/>
      <c r="BE884" s="42"/>
      <c r="BF884" s="42"/>
    </row>
    <row r="885" spans="3:58" s="31" customFormat="1" x14ac:dyDescent="0.25">
      <c r="C885" s="16"/>
      <c r="D885" s="16"/>
      <c r="BE885" s="42"/>
      <c r="BF885" s="42"/>
    </row>
    <row r="886" spans="3:58" s="31" customFormat="1" x14ac:dyDescent="0.25">
      <c r="C886" s="16"/>
      <c r="D886" s="16"/>
      <c r="BE886" s="42"/>
      <c r="BF886" s="42"/>
    </row>
    <row r="887" spans="3:58" s="31" customFormat="1" x14ac:dyDescent="0.25">
      <c r="C887" s="16"/>
      <c r="D887" s="16"/>
      <c r="BE887" s="42"/>
      <c r="BF887" s="42"/>
    </row>
    <row r="888" spans="3:58" s="31" customFormat="1" x14ac:dyDescent="0.25">
      <c r="C888" s="16"/>
      <c r="D888" s="16"/>
      <c r="BE888" s="42"/>
      <c r="BF888" s="42"/>
    </row>
    <row r="889" spans="3:58" s="31" customFormat="1" x14ac:dyDescent="0.25">
      <c r="C889" s="16"/>
      <c r="D889" s="16"/>
      <c r="BE889" s="42"/>
      <c r="BF889" s="42"/>
    </row>
    <row r="890" spans="3:58" s="31" customFormat="1" x14ac:dyDescent="0.25">
      <c r="C890" s="16"/>
      <c r="D890" s="16"/>
      <c r="BE890" s="42"/>
      <c r="BF890" s="42"/>
    </row>
    <row r="891" spans="3:58" s="31" customFormat="1" x14ac:dyDescent="0.25">
      <c r="C891" s="16"/>
      <c r="D891" s="16"/>
      <c r="BE891" s="42"/>
      <c r="BF891" s="42"/>
    </row>
    <row r="892" spans="3:58" s="31" customFormat="1" x14ac:dyDescent="0.25">
      <c r="C892" s="16"/>
      <c r="D892" s="16"/>
      <c r="BE892" s="42"/>
      <c r="BF892" s="42"/>
    </row>
    <row r="893" spans="3:58" s="31" customFormat="1" x14ac:dyDescent="0.25">
      <c r="C893" s="16"/>
      <c r="D893" s="16"/>
      <c r="BE893" s="42"/>
      <c r="BF893" s="42"/>
    </row>
    <row r="894" spans="3:58" s="31" customFormat="1" x14ac:dyDescent="0.25">
      <c r="C894" s="16"/>
      <c r="D894" s="16"/>
      <c r="BE894" s="42"/>
      <c r="BF894" s="42"/>
    </row>
    <row r="895" spans="3:58" s="31" customFormat="1" x14ac:dyDescent="0.25">
      <c r="C895" s="16"/>
      <c r="D895" s="16"/>
      <c r="BE895" s="42"/>
      <c r="BF895" s="42"/>
    </row>
    <row r="896" spans="3:58" s="31" customFormat="1" x14ac:dyDescent="0.25">
      <c r="C896" s="16"/>
      <c r="D896" s="16"/>
      <c r="BE896" s="42"/>
      <c r="BF896" s="42"/>
    </row>
    <row r="897" spans="3:58" s="31" customFormat="1" x14ac:dyDescent="0.25">
      <c r="C897" s="16"/>
      <c r="D897" s="16"/>
      <c r="BE897" s="42"/>
      <c r="BF897" s="42"/>
    </row>
    <row r="898" spans="3:58" s="31" customFormat="1" x14ac:dyDescent="0.25">
      <c r="C898" s="16"/>
      <c r="D898" s="16"/>
      <c r="BE898" s="42"/>
      <c r="BF898" s="42"/>
    </row>
    <row r="899" spans="3:58" s="31" customFormat="1" x14ac:dyDescent="0.25">
      <c r="C899" s="16"/>
      <c r="D899" s="16"/>
      <c r="BE899" s="42"/>
      <c r="BF899" s="42"/>
    </row>
    <row r="900" spans="3:58" s="31" customFormat="1" x14ac:dyDescent="0.25">
      <c r="C900" s="16"/>
      <c r="D900" s="16"/>
      <c r="BE900" s="42"/>
      <c r="BF900" s="42"/>
    </row>
    <row r="901" spans="3:58" s="31" customFormat="1" x14ac:dyDescent="0.25">
      <c r="C901" s="16"/>
      <c r="D901" s="16"/>
      <c r="BE901" s="42"/>
      <c r="BF901" s="42"/>
    </row>
    <row r="902" spans="3:58" s="31" customFormat="1" x14ac:dyDescent="0.25">
      <c r="C902" s="16"/>
      <c r="D902" s="16"/>
      <c r="BE902" s="42"/>
      <c r="BF902" s="42"/>
    </row>
    <row r="903" spans="3:58" s="31" customFormat="1" x14ac:dyDescent="0.25">
      <c r="C903" s="16"/>
      <c r="D903" s="16"/>
      <c r="BE903" s="42"/>
      <c r="BF903" s="42"/>
    </row>
    <row r="904" spans="3:58" s="31" customFormat="1" x14ac:dyDescent="0.25">
      <c r="C904" s="16"/>
      <c r="D904" s="16"/>
      <c r="BE904" s="42"/>
      <c r="BF904" s="42"/>
    </row>
    <row r="905" spans="3:58" s="31" customFormat="1" x14ac:dyDescent="0.25">
      <c r="C905" s="16"/>
      <c r="D905" s="16"/>
      <c r="BE905" s="42"/>
      <c r="BF905" s="42"/>
    </row>
    <row r="906" spans="3:58" s="31" customFormat="1" x14ac:dyDescent="0.25">
      <c r="C906" s="16"/>
      <c r="D906" s="16"/>
      <c r="BE906" s="42"/>
      <c r="BF906" s="42"/>
    </row>
    <row r="907" spans="3:58" s="31" customFormat="1" x14ac:dyDescent="0.25">
      <c r="C907" s="16"/>
      <c r="D907" s="16"/>
      <c r="BE907" s="42"/>
      <c r="BF907" s="42"/>
    </row>
    <row r="908" spans="3:58" s="31" customFormat="1" x14ac:dyDescent="0.25">
      <c r="C908" s="16"/>
      <c r="D908" s="16"/>
      <c r="BE908" s="42"/>
      <c r="BF908" s="42"/>
    </row>
    <row r="909" spans="3:58" s="31" customFormat="1" x14ac:dyDescent="0.25">
      <c r="C909" s="16"/>
      <c r="D909" s="16"/>
      <c r="BE909" s="42"/>
      <c r="BF909" s="42"/>
    </row>
    <row r="910" spans="3:58" s="31" customFormat="1" x14ac:dyDescent="0.25">
      <c r="C910" s="16"/>
      <c r="D910" s="16"/>
      <c r="BE910" s="42"/>
      <c r="BF910" s="42"/>
    </row>
    <row r="911" spans="3:58" s="31" customFormat="1" x14ac:dyDescent="0.25">
      <c r="C911" s="16"/>
      <c r="D911" s="16"/>
      <c r="BE911" s="42"/>
      <c r="BF911" s="42"/>
    </row>
    <row r="912" spans="3:58" s="31" customFormat="1" x14ac:dyDescent="0.25">
      <c r="C912" s="16"/>
      <c r="D912" s="16"/>
      <c r="BE912" s="42"/>
      <c r="BF912" s="42"/>
    </row>
    <row r="913" spans="3:58" s="31" customFormat="1" x14ac:dyDescent="0.25">
      <c r="C913" s="16"/>
      <c r="D913" s="16"/>
      <c r="BE913" s="42"/>
      <c r="BF913" s="42"/>
    </row>
    <row r="914" spans="3:58" s="31" customFormat="1" x14ac:dyDescent="0.25">
      <c r="C914" s="16"/>
      <c r="D914" s="16"/>
      <c r="BE914" s="42"/>
      <c r="BF914" s="42"/>
    </row>
    <row r="915" spans="3:58" s="31" customFormat="1" x14ac:dyDescent="0.25">
      <c r="C915" s="16"/>
      <c r="D915" s="16"/>
      <c r="BE915" s="42"/>
      <c r="BF915" s="42"/>
    </row>
    <row r="916" spans="3:58" s="31" customFormat="1" x14ac:dyDescent="0.25">
      <c r="C916" s="16"/>
      <c r="D916" s="16"/>
      <c r="BE916" s="42"/>
      <c r="BF916" s="42"/>
    </row>
    <row r="917" spans="3:58" s="31" customFormat="1" x14ac:dyDescent="0.25">
      <c r="C917" s="16"/>
      <c r="D917" s="16"/>
      <c r="BE917" s="42"/>
      <c r="BF917" s="42"/>
    </row>
    <row r="918" spans="3:58" s="31" customFormat="1" x14ac:dyDescent="0.25">
      <c r="C918" s="16"/>
      <c r="D918" s="16"/>
      <c r="BE918" s="42"/>
      <c r="BF918" s="42"/>
    </row>
    <row r="919" spans="3:58" s="31" customFormat="1" x14ac:dyDescent="0.25">
      <c r="C919" s="16"/>
      <c r="D919" s="16"/>
      <c r="BE919" s="42"/>
      <c r="BF919" s="42"/>
    </row>
    <row r="920" spans="3:58" s="31" customFormat="1" x14ac:dyDescent="0.25">
      <c r="C920" s="16"/>
      <c r="D920" s="16"/>
      <c r="BE920" s="42"/>
      <c r="BF920" s="42"/>
    </row>
    <row r="921" spans="3:58" s="31" customFormat="1" x14ac:dyDescent="0.25">
      <c r="C921" s="16"/>
      <c r="D921" s="16"/>
      <c r="BE921" s="42"/>
      <c r="BF921" s="42"/>
    </row>
    <row r="922" spans="3:58" s="31" customFormat="1" x14ac:dyDescent="0.25">
      <c r="C922" s="16"/>
      <c r="D922" s="16"/>
      <c r="BE922" s="42"/>
      <c r="BF922" s="42"/>
    </row>
    <row r="923" spans="3:58" s="31" customFormat="1" x14ac:dyDescent="0.25">
      <c r="C923" s="16"/>
      <c r="D923" s="16"/>
      <c r="BE923" s="42"/>
      <c r="BF923" s="42"/>
    </row>
    <row r="924" spans="3:58" s="31" customFormat="1" x14ac:dyDescent="0.25">
      <c r="C924" s="16"/>
      <c r="D924" s="16"/>
      <c r="BE924" s="42"/>
      <c r="BF924" s="42"/>
    </row>
    <row r="925" spans="3:58" s="31" customFormat="1" x14ac:dyDescent="0.25">
      <c r="C925" s="16"/>
      <c r="D925" s="16"/>
      <c r="BE925" s="42"/>
      <c r="BF925" s="42"/>
    </row>
    <row r="926" spans="3:58" s="31" customFormat="1" x14ac:dyDescent="0.25">
      <c r="C926" s="16"/>
      <c r="D926" s="16"/>
      <c r="BE926" s="42"/>
      <c r="BF926" s="42"/>
    </row>
    <row r="927" spans="3:58" s="31" customFormat="1" x14ac:dyDescent="0.25">
      <c r="C927" s="16"/>
      <c r="D927" s="16"/>
      <c r="BE927" s="42"/>
      <c r="BF927" s="42"/>
    </row>
    <row r="928" spans="3:58" s="31" customFormat="1" x14ac:dyDescent="0.25">
      <c r="C928" s="16"/>
      <c r="D928" s="16"/>
      <c r="BE928" s="42"/>
      <c r="BF928" s="42"/>
    </row>
    <row r="929" spans="3:58" s="31" customFormat="1" x14ac:dyDescent="0.25">
      <c r="C929" s="16"/>
      <c r="D929" s="16"/>
      <c r="BE929" s="42"/>
      <c r="BF929" s="42"/>
    </row>
    <row r="930" spans="3:58" s="31" customFormat="1" x14ac:dyDescent="0.25">
      <c r="C930" s="16"/>
      <c r="D930" s="16"/>
      <c r="BE930" s="42"/>
      <c r="BF930" s="42"/>
    </row>
    <row r="931" spans="3:58" s="31" customFormat="1" x14ac:dyDescent="0.25">
      <c r="C931" s="16"/>
      <c r="D931" s="16"/>
      <c r="BE931" s="42"/>
      <c r="BF931" s="42"/>
    </row>
    <row r="932" spans="3:58" s="31" customFormat="1" x14ac:dyDescent="0.25">
      <c r="C932" s="16"/>
      <c r="D932" s="16"/>
      <c r="BE932" s="42"/>
      <c r="BF932" s="42"/>
    </row>
    <row r="933" spans="3:58" s="31" customFormat="1" x14ac:dyDescent="0.25">
      <c r="C933" s="16"/>
      <c r="D933" s="16"/>
      <c r="BE933" s="42"/>
      <c r="BF933" s="42"/>
    </row>
    <row r="934" spans="3:58" s="31" customFormat="1" x14ac:dyDescent="0.25">
      <c r="C934" s="16"/>
      <c r="D934" s="16"/>
      <c r="BE934" s="42"/>
      <c r="BF934" s="42"/>
    </row>
    <row r="935" spans="3:58" s="31" customFormat="1" x14ac:dyDescent="0.25">
      <c r="C935" s="16"/>
      <c r="D935" s="16"/>
      <c r="BE935" s="42"/>
      <c r="BF935" s="42"/>
    </row>
    <row r="936" spans="3:58" s="31" customFormat="1" x14ac:dyDescent="0.25">
      <c r="C936" s="16"/>
      <c r="D936" s="16"/>
      <c r="BE936" s="42"/>
      <c r="BF936" s="42"/>
    </row>
    <row r="937" spans="3:58" s="31" customFormat="1" x14ac:dyDescent="0.25">
      <c r="C937" s="16"/>
      <c r="D937" s="16"/>
      <c r="BE937" s="42"/>
      <c r="BF937" s="42"/>
    </row>
    <row r="938" spans="3:58" s="31" customFormat="1" x14ac:dyDescent="0.25">
      <c r="C938" s="16"/>
      <c r="D938" s="16"/>
      <c r="BE938" s="42"/>
      <c r="BF938" s="42"/>
    </row>
    <row r="939" spans="3:58" s="31" customFormat="1" x14ac:dyDescent="0.25">
      <c r="C939" s="16"/>
      <c r="D939" s="16"/>
      <c r="BE939" s="42"/>
      <c r="BF939" s="42"/>
    </row>
    <row r="940" spans="3:58" s="31" customFormat="1" x14ac:dyDescent="0.25">
      <c r="C940" s="16"/>
      <c r="D940" s="16"/>
      <c r="BE940" s="42"/>
      <c r="BF940" s="42"/>
    </row>
    <row r="941" spans="3:58" s="31" customFormat="1" x14ac:dyDescent="0.25">
      <c r="C941" s="16"/>
      <c r="D941" s="16"/>
      <c r="BE941" s="42"/>
      <c r="BF941" s="42"/>
    </row>
    <row r="942" spans="3:58" s="31" customFormat="1" x14ac:dyDescent="0.25">
      <c r="C942" s="16"/>
      <c r="D942" s="16"/>
      <c r="BE942" s="42"/>
      <c r="BF942" s="42"/>
    </row>
    <row r="943" spans="3:58" s="31" customFormat="1" x14ac:dyDescent="0.25">
      <c r="C943" s="16"/>
      <c r="D943" s="16"/>
      <c r="BE943" s="42"/>
      <c r="BF943" s="42"/>
    </row>
    <row r="944" spans="3:58" s="31" customFormat="1" x14ac:dyDescent="0.25">
      <c r="C944" s="16"/>
      <c r="D944" s="16"/>
      <c r="BE944" s="42"/>
      <c r="BF944" s="42"/>
    </row>
    <row r="945" spans="3:58" s="31" customFormat="1" x14ac:dyDescent="0.25">
      <c r="C945" s="16"/>
      <c r="D945" s="16"/>
      <c r="BE945" s="42"/>
      <c r="BF945" s="42"/>
    </row>
    <row r="946" spans="3:58" s="31" customFormat="1" x14ac:dyDescent="0.25">
      <c r="C946" s="16"/>
      <c r="D946" s="16"/>
      <c r="BE946" s="42"/>
      <c r="BF946" s="42"/>
    </row>
    <row r="947" spans="3:58" s="31" customFormat="1" x14ac:dyDescent="0.25">
      <c r="C947" s="16"/>
      <c r="D947" s="16"/>
      <c r="BE947" s="42"/>
      <c r="BF947" s="42"/>
    </row>
    <row r="948" spans="3:58" s="31" customFormat="1" x14ac:dyDescent="0.25">
      <c r="C948" s="16"/>
      <c r="D948" s="16"/>
      <c r="BE948" s="42"/>
      <c r="BF948" s="42"/>
    </row>
    <row r="949" spans="3:58" s="31" customFormat="1" x14ac:dyDescent="0.25">
      <c r="C949" s="16"/>
      <c r="D949" s="16"/>
      <c r="BE949" s="42"/>
      <c r="BF949" s="42"/>
    </row>
    <row r="950" spans="3:58" s="31" customFormat="1" x14ac:dyDescent="0.25">
      <c r="C950" s="16"/>
      <c r="D950" s="16"/>
      <c r="BE950" s="42"/>
      <c r="BF950" s="42"/>
    </row>
    <row r="951" spans="3:58" s="31" customFormat="1" x14ac:dyDescent="0.25">
      <c r="C951" s="16"/>
      <c r="D951" s="16"/>
      <c r="BE951" s="42"/>
      <c r="BF951" s="42"/>
    </row>
    <row r="952" spans="3:58" s="31" customFormat="1" x14ac:dyDescent="0.25">
      <c r="C952" s="16"/>
      <c r="D952" s="16"/>
      <c r="BE952" s="42"/>
      <c r="BF952" s="42"/>
    </row>
    <row r="953" spans="3:58" s="31" customFormat="1" x14ac:dyDescent="0.25">
      <c r="C953" s="16"/>
      <c r="D953" s="16"/>
      <c r="BE953" s="42"/>
      <c r="BF953" s="42"/>
    </row>
    <row r="954" spans="3:58" s="31" customFormat="1" x14ac:dyDescent="0.25">
      <c r="C954" s="16"/>
      <c r="D954" s="16"/>
      <c r="BE954" s="42"/>
      <c r="BF954" s="42"/>
    </row>
    <row r="955" spans="3:58" s="31" customFormat="1" x14ac:dyDescent="0.25">
      <c r="C955" s="16"/>
      <c r="D955" s="16"/>
      <c r="BE955" s="42"/>
      <c r="BF955" s="42"/>
    </row>
    <row r="956" spans="3:58" s="31" customFormat="1" x14ac:dyDescent="0.25">
      <c r="C956" s="16"/>
      <c r="D956" s="16"/>
      <c r="BE956" s="42"/>
      <c r="BF956" s="42"/>
    </row>
    <row r="957" spans="3:58" s="31" customFormat="1" x14ac:dyDescent="0.25">
      <c r="C957" s="16"/>
      <c r="D957" s="16"/>
      <c r="BE957" s="42"/>
      <c r="BF957" s="42"/>
    </row>
    <row r="958" spans="3:58" s="31" customFormat="1" x14ac:dyDescent="0.25">
      <c r="C958" s="16"/>
      <c r="D958" s="16"/>
      <c r="BE958" s="42"/>
      <c r="BF958" s="42"/>
    </row>
    <row r="959" spans="3:58" s="31" customFormat="1" x14ac:dyDescent="0.25">
      <c r="C959" s="16"/>
      <c r="D959" s="16"/>
      <c r="BE959" s="42"/>
      <c r="BF959" s="42"/>
    </row>
    <row r="960" spans="3:58" s="31" customFormat="1" x14ac:dyDescent="0.25">
      <c r="C960" s="16"/>
      <c r="D960" s="16"/>
      <c r="BE960" s="42"/>
      <c r="BF960" s="42"/>
    </row>
    <row r="961" spans="3:58" s="31" customFormat="1" x14ac:dyDescent="0.25">
      <c r="C961" s="16"/>
      <c r="D961" s="16"/>
      <c r="BE961" s="42"/>
      <c r="BF961" s="42"/>
    </row>
    <row r="962" spans="3:58" s="31" customFormat="1" x14ac:dyDescent="0.25">
      <c r="C962" s="16"/>
      <c r="D962" s="16"/>
      <c r="BE962" s="42"/>
      <c r="BF962" s="42"/>
    </row>
    <row r="963" spans="3:58" s="31" customFormat="1" x14ac:dyDescent="0.25">
      <c r="C963" s="16"/>
      <c r="D963" s="16"/>
      <c r="BE963" s="42"/>
      <c r="BF963" s="42"/>
    </row>
    <row r="964" spans="3:58" s="31" customFormat="1" x14ac:dyDescent="0.25">
      <c r="C964" s="16"/>
      <c r="D964" s="16"/>
      <c r="BE964" s="42"/>
      <c r="BF964" s="42"/>
    </row>
    <row r="965" spans="3:58" s="31" customFormat="1" x14ac:dyDescent="0.25">
      <c r="C965" s="16"/>
      <c r="D965" s="16"/>
      <c r="BE965" s="42"/>
      <c r="BF965" s="42"/>
    </row>
    <row r="966" spans="3:58" s="31" customFormat="1" x14ac:dyDescent="0.25">
      <c r="C966" s="16"/>
      <c r="D966" s="16"/>
      <c r="BE966" s="42"/>
      <c r="BF966" s="42"/>
    </row>
    <row r="967" spans="3:58" s="31" customFormat="1" x14ac:dyDescent="0.25">
      <c r="C967" s="16"/>
      <c r="D967" s="16"/>
      <c r="BE967" s="42"/>
      <c r="BF967" s="42"/>
    </row>
    <row r="968" spans="3:58" s="31" customFormat="1" x14ac:dyDescent="0.25">
      <c r="C968" s="16"/>
      <c r="D968" s="16"/>
      <c r="BE968" s="42"/>
      <c r="BF968" s="42"/>
    </row>
    <row r="969" spans="3:58" s="31" customFormat="1" x14ac:dyDescent="0.25">
      <c r="C969" s="16"/>
      <c r="D969" s="16"/>
      <c r="BE969" s="42"/>
      <c r="BF969" s="42"/>
    </row>
    <row r="970" spans="3:58" s="31" customFormat="1" x14ac:dyDescent="0.25">
      <c r="C970" s="16"/>
      <c r="D970" s="16"/>
      <c r="BE970" s="42"/>
      <c r="BF970" s="42"/>
    </row>
    <row r="971" spans="3:58" s="31" customFormat="1" x14ac:dyDescent="0.25">
      <c r="C971" s="16"/>
      <c r="D971" s="16"/>
      <c r="BE971" s="42"/>
      <c r="BF971" s="42"/>
    </row>
    <row r="972" spans="3:58" s="31" customFormat="1" x14ac:dyDescent="0.25">
      <c r="C972" s="16"/>
      <c r="D972" s="16"/>
      <c r="BE972" s="42"/>
      <c r="BF972" s="42"/>
    </row>
    <row r="973" spans="3:58" s="31" customFormat="1" x14ac:dyDescent="0.25">
      <c r="C973" s="16"/>
      <c r="D973" s="16"/>
      <c r="BE973" s="42"/>
      <c r="BF973" s="42"/>
    </row>
    <row r="974" spans="3:58" s="31" customFormat="1" x14ac:dyDescent="0.25">
      <c r="C974" s="16"/>
      <c r="D974" s="16"/>
      <c r="BE974" s="42"/>
      <c r="BF974" s="42"/>
    </row>
    <row r="975" spans="3:58" s="31" customFormat="1" x14ac:dyDescent="0.25">
      <c r="C975" s="16"/>
      <c r="D975" s="16"/>
      <c r="BE975" s="42"/>
      <c r="BF975" s="42"/>
    </row>
    <row r="976" spans="3:58" s="31" customFormat="1" x14ac:dyDescent="0.25">
      <c r="C976" s="16"/>
      <c r="D976" s="16"/>
      <c r="BE976" s="42"/>
      <c r="BF976" s="42"/>
    </row>
    <row r="977" spans="3:58" s="31" customFormat="1" x14ac:dyDescent="0.25">
      <c r="C977" s="16"/>
      <c r="D977" s="16"/>
      <c r="BE977" s="42"/>
      <c r="BF977" s="42"/>
    </row>
    <row r="978" spans="3:58" s="31" customFormat="1" x14ac:dyDescent="0.25">
      <c r="C978" s="16"/>
      <c r="D978" s="16"/>
      <c r="BE978" s="42"/>
      <c r="BF978" s="42"/>
    </row>
    <row r="979" spans="3:58" s="31" customFormat="1" x14ac:dyDescent="0.25">
      <c r="C979" s="16"/>
      <c r="D979" s="16"/>
      <c r="BE979" s="42"/>
      <c r="BF979" s="42"/>
    </row>
    <row r="980" spans="3:58" s="31" customFormat="1" x14ac:dyDescent="0.25">
      <c r="C980" s="16"/>
      <c r="D980" s="16"/>
      <c r="BE980" s="42"/>
      <c r="BF980" s="42"/>
    </row>
    <row r="981" spans="3:58" s="31" customFormat="1" x14ac:dyDescent="0.25">
      <c r="C981" s="16"/>
      <c r="D981" s="16"/>
      <c r="BE981" s="42"/>
      <c r="BF981" s="42"/>
    </row>
    <row r="982" spans="3:58" s="31" customFormat="1" x14ac:dyDescent="0.25">
      <c r="C982" s="16"/>
      <c r="D982" s="16"/>
      <c r="BE982" s="42"/>
      <c r="BF982" s="42"/>
    </row>
    <row r="983" spans="3:58" s="31" customFormat="1" x14ac:dyDescent="0.25">
      <c r="C983" s="16"/>
      <c r="D983" s="16"/>
      <c r="BE983" s="42"/>
      <c r="BF983" s="42"/>
    </row>
    <row r="984" spans="3:58" s="31" customFormat="1" x14ac:dyDescent="0.25">
      <c r="C984" s="16"/>
      <c r="D984" s="16"/>
      <c r="BE984" s="42"/>
      <c r="BF984" s="42"/>
    </row>
    <row r="985" spans="3:58" s="31" customFormat="1" x14ac:dyDescent="0.25">
      <c r="C985" s="16"/>
      <c r="D985" s="16"/>
      <c r="BE985" s="42"/>
      <c r="BF985" s="42"/>
    </row>
    <row r="986" spans="3:58" s="31" customFormat="1" x14ac:dyDescent="0.25">
      <c r="C986" s="16"/>
      <c r="D986" s="16"/>
      <c r="BE986" s="42"/>
      <c r="BF986" s="42"/>
    </row>
    <row r="987" spans="3:58" s="31" customFormat="1" x14ac:dyDescent="0.25">
      <c r="C987" s="16"/>
      <c r="D987" s="16"/>
      <c r="BE987" s="42"/>
      <c r="BF987" s="42"/>
    </row>
    <row r="988" spans="3:58" s="31" customFormat="1" x14ac:dyDescent="0.25">
      <c r="C988" s="16"/>
      <c r="D988" s="16"/>
      <c r="BE988" s="42"/>
      <c r="BF988" s="42"/>
    </row>
    <row r="989" spans="3:58" s="31" customFormat="1" x14ac:dyDescent="0.25">
      <c r="C989" s="16"/>
      <c r="D989" s="16"/>
      <c r="BE989" s="42"/>
      <c r="BF989" s="42"/>
    </row>
    <row r="990" spans="3:58" s="31" customFormat="1" x14ac:dyDescent="0.25">
      <c r="C990" s="16"/>
      <c r="D990" s="16"/>
      <c r="BE990" s="42"/>
      <c r="BF990" s="42"/>
    </row>
    <row r="991" spans="3:58" s="31" customFormat="1" x14ac:dyDescent="0.25">
      <c r="C991" s="16"/>
      <c r="D991" s="16"/>
      <c r="BE991" s="42"/>
      <c r="BF991" s="42"/>
    </row>
    <row r="992" spans="3:58" s="31" customFormat="1" x14ac:dyDescent="0.25">
      <c r="C992" s="16"/>
      <c r="D992" s="16"/>
      <c r="BE992" s="42"/>
      <c r="BF992" s="42"/>
    </row>
    <row r="993" spans="3:58" s="31" customFormat="1" x14ac:dyDescent="0.25">
      <c r="C993" s="16"/>
      <c r="D993" s="16"/>
      <c r="BE993" s="42"/>
      <c r="BF993" s="42"/>
    </row>
    <row r="994" spans="3:58" s="31" customFormat="1" x14ac:dyDescent="0.25">
      <c r="C994" s="16"/>
      <c r="D994" s="16"/>
      <c r="BE994" s="42"/>
      <c r="BF994" s="42"/>
    </row>
    <row r="995" spans="3:58" s="31" customFormat="1" x14ac:dyDescent="0.25">
      <c r="C995" s="16"/>
      <c r="D995" s="16"/>
      <c r="BE995" s="42"/>
      <c r="BF995" s="42"/>
    </row>
    <row r="996" spans="3:58" s="31" customFormat="1" x14ac:dyDescent="0.25">
      <c r="C996" s="16"/>
      <c r="D996" s="16"/>
      <c r="BE996" s="42"/>
      <c r="BF996" s="42"/>
    </row>
    <row r="997" spans="3:58" s="31" customFormat="1" x14ac:dyDescent="0.25">
      <c r="C997" s="16"/>
      <c r="D997" s="16"/>
      <c r="BE997" s="42"/>
      <c r="BF997" s="42"/>
    </row>
    <row r="998" spans="3:58" s="31" customFormat="1" x14ac:dyDescent="0.25">
      <c r="C998" s="16"/>
      <c r="D998" s="16"/>
      <c r="BE998" s="42"/>
      <c r="BF998" s="42"/>
    </row>
    <row r="999" spans="3:58" s="31" customFormat="1" x14ac:dyDescent="0.25">
      <c r="C999" s="16"/>
      <c r="D999" s="16"/>
      <c r="BE999" s="42"/>
      <c r="BF999" s="42"/>
    </row>
    <row r="1000" spans="3:58" s="31" customFormat="1" x14ac:dyDescent="0.25">
      <c r="C1000" s="16"/>
      <c r="D1000" s="16"/>
      <c r="BE1000" s="42"/>
      <c r="BF1000" s="42"/>
    </row>
    <row r="1001" spans="3:58" s="31" customFormat="1" x14ac:dyDescent="0.25">
      <c r="C1001" s="16"/>
      <c r="D1001" s="16"/>
      <c r="BE1001" s="42"/>
      <c r="BF1001" s="42"/>
    </row>
    <row r="1002" spans="3:58" s="31" customFormat="1" x14ac:dyDescent="0.25">
      <c r="C1002" s="16"/>
      <c r="D1002" s="16"/>
      <c r="BE1002" s="42"/>
      <c r="BF1002" s="42"/>
    </row>
    <row r="1003" spans="3:58" s="31" customFormat="1" x14ac:dyDescent="0.25">
      <c r="C1003" s="16"/>
      <c r="D1003" s="16"/>
      <c r="BE1003" s="42"/>
      <c r="BF1003" s="42"/>
    </row>
    <row r="1004" spans="3:58" s="31" customFormat="1" x14ac:dyDescent="0.25">
      <c r="C1004" s="16"/>
      <c r="D1004" s="16"/>
      <c r="BE1004" s="42"/>
      <c r="BF1004" s="42"/>
    </row>
    <row r="1005" spans="3:58" s="31" customFormat="1" x14ac:dyDescent="0.25">
      <c r="C1005" s="16"/>
      <c r="D1005" s="16"/>
      <c r="BE1005" s="42"/>
      <c r="BF1005" s="42"/>
    </row>
    <row r="1006" spans="3:58" s="31" customFormat="1" x14ac:dyDescent="0.25">
      <c r="C1006" s="16"/>
      <c r="D1006" s="16"/>
      <c r="BE1006" s="42"/>
      <c r="BF1006" s="42"/>
    </row>
    <row r="1007" spans="3:58" s="31" customFormat="1" x14ac:dyDescent="0.25">
      <c r="C1007" s="16"/>
      <c r="D1007" s="16"/>
      <c r="BE1007" s="42"/>
      <c r="BF1007" s="42"/>
    </row>
    <row r="1008" spans="3:58" s="31" customFormat="1" x14ac:dyDescent="0.25">
      <c r="C1008" s="16"/>
      <c r="D1008" s="16"/>
      <c r="BE1008" s="42"/>
      <c r="BF1008" s="42"/>
    </row>
    <row r="1009" spans="3:58" s="31" customFormat="1" x14ac:dyDescent="0.25">
      <c r="C1009" s="16"/>
      <c r="D1009" s="16"/>
      <c r="BE1009" s="42"/>
      <c r="BF1009" s="42"/>
    </row>
    <row r="1010" spans="3:58" s="31" customFormat="1" x14ac:dyDescent="0.25">
      <c r="C1010" s="16"/>
      <c r="D1010" s="16"/>
      <c r="BE1010" s="42"/>
      <c r="BF1010" s="42"/>
    </row>
    <row r="1011" spans="3:58" s="31" customFormat="1" x14ac:dyDescent="0.25">
      <c r="C1011" s="16"/>
      <c r="D1011" s="16"/>
      <c r="BE1011" s="42"/>
      <c r="BF1011" s="42"/>
    </row>
    <row r="1012" spans="3:58" s="31" customFormat="1" x14ac:dyDescent="0.25">
      <c r="C1012" s="16"/>
      <c r="D1012" s="16"/>
      <c r="BE1012" s="42"/>
      <c r="BF1012" s="42"/>
    </row>
    <row r="1013" spans="3:58" s="31" customFormat="1" x14ac:dyDescent="0.25">
      <c r="C1013" s="16"/>
      <c r="D1013" s="16"/>
      <c r="BE1013" s="42"/>
      <c r="BF1013" s="42"/>
    </row>
    <row r="1014" spans="3:58" s="31" customFormat="1" x14ac:dyDescent="0.25">
      <c r="C1014" s="16"/>
      <c r="D1014" s="16"/>
      <c r="BE1014" s="42"/>
      <c r="BF1014" s="42"/>
    </row>
    <row r="1015" spans="3:58" s="31" customFormat="1" x14ac:dyDescent="0.25">
      <c r="C1015" s="16"/>
      <c r="D1015" s="16"/>
      <c r="BE1015" s="42"/>
      <c r="BF1015" s="42"/>
    </row>
    <row r="1016" spans="3:58" s="31" customFormat="1" x14ac:dyDescent="0.25">
      <c r="C1016" s="16"/>
      <c r="D1016" s="16"/>
      <c r="BE1016" s="42"/>
      <c r="BF1016" s="42"/>
    </row>
    <row r="1017" spans="3:58" s="31" customFormat="1" x14ac:dyDescent="0.25">
      <c r="C1017" s="16"/>
      <c r="D1017" s="16"/>
      <c r="BE1017" s="42"/>
      <c r="BF1017" s="42"/>
    </row>
    <row r="1018" spans="3:58" s="31" customFormat="1" x14ac:dyDescent="0.25">
      <c r="C1018" s="16"/>
      <c r="D1018" s="16"/>
      <c r="BE1018" s="42"/>
      <c r="BF1018" s="42"/>
    </row>
    <row r="1019" spans="3:58" s="31" customFormat="1" x14ac:dyDescent="0.25">
      <c r="C1019" s="16"/>
      <c r="D1019" s="16"/>
      <c r="BE1019" s="42"/>
      <c r="BF1019" s="42"/>
    </row>
    <row r="1020" spans="3:58" s="31" customFormat="1" x14ac:dyDescent="0.25">
      <c r="C1020" s="16"/>
      <c r="D1020" s="16"/>
      <c r="BE1020" s="42"/>
      <c r="BF1020" s="42"/>
    </row>
    <row r="1021" spans="3:58" s="31" customFormat="1" x14ac:dyDescent="0.25">
      <c r="C1021" s="16"/>
      <c r="D1021" s="16"/>
      <c r="BE1021" s="42"/>
      <c r="BF1021" s="42"/>
    </row>
    <row r="1022" spans="3:58" s="31" customFormat="1" x14ac:dyDescent="0.25">
      <c r="C1022" s="16"/>
      <c r="D1022" s="16"/>
      <c r="BE1022" s="42"/>
      <c r="BF1022" s="42"/>
    </row>
    <row r="1023" spans="3:58" s="31" customFormat="1" x14ac:dyDescent="0.25">
      <c r="C1023" s="16"/>
      <c r="D1023" s="16"/>
      <c r="BE1023" s="42"/>
      <c r="BF1023" s="42"/>
    </row>
    <row r="1024" spans="3:58" s="31" customFormat="1" x14ac:dyDescent="0.25">
      <c r="C1024" s="16"/>
      <c r="D1024" s="16"/>
      <c r="BE1024" s="42"/>
      <c r="BF1024" s="42"/>
    </row>
    <row r="1025" spans="3:58" s="31" customFormat="1" x14ac:dyDescent="0.25">
      <c r="C1025" s="16"/>
      <c r="D1025" s="16"/>
      <c r="BE1025" s="42"/>
      <c r="BF1025" s="42"/>
    </row>
    <row r="1026" spans="3:58" s="31" customFormat="1" x14ac:dyDescent="0.25">
      <c r="C1026" s="16"/>
      <c r="D1026" s="16"/>
      <c r="BE1026" s="42"/>
      <c r="BF1026" s="42"/>
    </row>
    <row r="1027" spans="3:58" s="31" customFormat="1" x14ac:dyDescent="0.25">
      <c r="C1027" s="16"/>
      <c r="D1027" s="16"/>
      <c r="BE1027" s="42"/>
      <c r="BF1027" s="42"/>
    </row>
    <row r="1028" spans="3:58" s="31" customFormat="1" x14ac:dyDescent="0.25">
      <c r="C1028" s="16"/>
      <c r="D1028" s="16"/>
      <c r="BE1028" s="42"/>
      <c r="BF1028" s="42"/>
    </row>
    <row r="1029" spans="3:58" s="31" customFormat="1" x14ac:dyDescent="0.25">
      <c r="C1029" s="16"/>
      <c r="D1029" s="16"/>
      <c r="BE1029" s="42"/>
      <c r="BF1029" s="42"/>
    </row>
    <row r="1030" spans="3:58" s="31" customFormat="1" x14ac:dyDescent="0.25">
      <c r="C1030" s="16"/>
      <c r="D1030" s="16"/>
      <c r="BE1030" s="42"/>
      <c r="BF1030" s="42"/>
    </row>
    <row r="1031" spans="3:58" s="31" customFormat="1" x14ac:dyDescent="0.25">
      <c r="C1031" s="16"/>
      <c r="D1031" s="16"/>
      <c r="BE1031" s="42"/>
      <c r="BF1031" s="42"/>
    </row>
    <row r="1032" spans="3:58" s="31" customFormat="1" x14ac:dyDescent="0.25">
      <c r="C1032" s="16"/>
      <c r="D1032" s="16"/>
      <c r="BE1032" s="42"/>
      <c r="BF1032" s="42"/>
    </row>
    <row r="1033" spans="3:58" s="31" customFormat="1" x14ac:dyDescent="0.25">
      <c r="C1033" s="16"/>
      <c r="D1033" s="16"/>
      <c r="BE1033" s="42"/>
      <c r="BF1033" s="42"/>
    </row>
    <row r="1034" spans="3:58" s="31" customFormat="1" x14ac:dyDescent="0.25">
      <c r="C1034" s="16"/>
      <c r="D1034" s="16"/>
      <c r="BE1034" s="42"/>
      <c r="BF1034" s="42"/>
    </row>
    <row r="1035" spans="3:58" s="31" customFormat="1" x14ac:dyDescent="0.25">
      <c r="C1035" s="16"/>
      <c r="D1035" s="16"/>
      <c r="BE1035" s="42"/>
      <c r="BF1035" s="42"/>
    </row>
    <row r="1036" spans="3:58" s="31" customFormat="1" x14ac:dyDescent="0.25">
      <c r="C1036" s="16"/>
      <c r="D1036" s="16"/>
      <c r="BE1036" s="42"/>
      <c r="BF1036" s="42"/>
    </row>
    <row r="1037" spans="3:58" s="31" customFormat="1" x14ac:dyDescent="0.25">
      <c r="C1037" s="16"/>
      <c r="D1037" s="16"/>
      <c r="BE1037" s="42"/>
      <c r="BF1037" s="42"/>
    </row>
    <row r="1038" spans="3:58" s="31" customFormat="1" x14ac:dyDescent="0.25">
      <c r="C1038" s="16"/>
      <c r="D1038" s="16"/>
      <c r="BE1038" s="42"/>
      <c r="BF1038" s="42"/>
    </row>
    <row r="1039" spans="3:58" s="31" customFormat="1" x14ac:dyDescent="0.25">
      <c r="C1039" s="16"/>
      <c r="D1039" s="16"/>
      <c r="BE1039" s="42"/>
      <c r="BF1039" s="42"/>
    </row>
    <row r="1040" spans="3:58" s="31" customFormat="1" x14ac:dyDescent="0.25">
      <c r="C1040" s="16"/>
      <c r="D1040" s="16"/>
      <c r="BE1040" s="42"/>
      <c r="BF1040" s="42"/>
    </row>
    <row r="1041" spans="3:58" s="31" customFormat="1" x14ac:dyDescent="0.25">
      <c r="C1041" s="16"/>
      <c r="D1041" s="16"/>
      <c r="BE1041" s="42"/>
      <c r="BF1041" s="42"/>
    </row>
    <row r="1042" spans="3:58" s="31" customFormat="1" x14ac:dyDescent="0.25">
      <c r="C1042" s="16"/>
      <c r="D1042" s="16"/>
      <c r="BE1042" s="42"/>
      <c r="BF1042" s="42"/>
    </row>
    <row r="1043" spans="3:58" s="31" customFormat="1" x14ac:dyDescent="0.25">
      <c r="C1043" s="16"/>
      <c r="D1043" s="16"/>
      <c r="BE1043" s="42"/>
      <c r="BF1043" s="42"/>
    </row>
    <row r="1044" spans="3:58" s="31" customFormat="1" x14ac:dyDescent="0.25">
      <c r="C1044" s="16"/>
      <c r="D1044" s="16"/>
      <c r="BE1044" s="42"/>
      <c r="BF1044" s="42"/>
    </row>
    <row r="1045" spans="3:58" s="31" customFormat="1" x14ac:dyDescent="0.25">
      <c r="C1045" s="16"/>
      <c r="D1045" s="16"/>
      <c r="BE1045" s="42"/>
      <c r="BF1045" s="42"/>
    </row>
    <row r="1046" spans="3:58" s="31" customFormat="1" x14ac:dyDescent="0.25">
      <c r="C1046" s="16"/>
      <c r="D1046" s="16"/>
      <c r="BE1046" s="42"/>
      <c r="BF1046" s="42"/>
    </row>
    <row r="1047" spans="3:58" s="31" customFormat="1" x14ac:dyDescent="0.25">
      <c r="C1047" s="16"/>
      <c r="D1047" s="16"/>
      <c r="BE1047" s="42"/>
      <c r="BF1047" s="42"/>
    </row>
    <row r="1048" spans="3:58" s="31" customFormat="1" x14ac:dyDescent="0.25">
      <c r="C1048" s="16"/>
      <c r="D1048" s="16"/>
      <c r="BE1048" s="42"/>
      <c r="BF1048" s="42"/>
    </row>
    <row r="1049" spans="3:58" s="31" customFormat="1" x14ac:dyDescent="0.25">
      <c r="C1049" s="16"/>
      <c r="D1049" s="16"/>
      <c r="BE1049" s="42"/>
      <c r="BF1049" s="42"/>
    </row>
    <row r="1050" spans="3:58" s="31" customFormat="1" x14ac:dyDescent="0.25">
      <c r="C1050" s="16"/>
      <c r="D1050" s="16"/>
      <c r="BE1050" s="42"/>
      <c r="BF1050" s="42"/>
    </row>
    <row r="1051" spans="3:58" s="31" customFormat="1" x14ac:dyDescent="0.25">
      <c r="C1051" s="16"/>
      <c r="D1051" s="16"/>
      <c r="BE1051" s="42"/>
      <c r="BF1051" s="42"/>
    </row>
    <row r="1052" spans="3:58" s="31" customFormat="1" x14ac:dyDescent="0.25">
      <c r="C1052" s="16"/>
      <c r="D1052" s="16"/>
      <c r="BE1052" s="42"/>
      <c r="BF1052" s="42"/>
    </row>
    <row r="1053" spans="3:58" s="31" customFormat="1" x14ac:dyDescent="0.25">
      <c r="C1053" s="16"/>
      <c r="D1053" s="16"/>
      <c r="BE1053" s="42"/>
      <c r="BF1053" s="42"/>
    </row>
    <row r="1054" spans="3:58" s="31" customFormat="1" x14ac:dyDescent="0.25">
      <c r="C1054" s="16"/>
      <c r="D1054" s="16"/>
      <c r="BE1054" s="42"/>
      <c r="BF1054" s="42"/>
    </row>
    <row r="1055" spans="3:58" s="31" customFormat="1" x14ac:dyDescent="0.25">
      <c r="C1055" s="16"/>
      <c r="D1055" s="16"/>
      <c r="BE1055" s="42"/>
      <c r="BF1055" s="42"/>
    </row>
    <row r="1056" spans="3:58" s="31" customFormat="1" x14ac:dyDescent="0.25">
      <c r="C1056" s="16"/>
      <c r="D1056" s="16"/>
      <c r="BE1056" s="42"/>
      <c r="BF1056" s="42"/>
    </row>
    <row r="1057" spans="3:58" s="31" customFormat="1" x14ac:dyDescent="0.25">
      <c r="C1057" s="16"/>
      <c r="D1057" s="16"/>
      <c r="BE1057" s="42"/>
      <c r="BF1057" s="42"/>
    </row>
    <row r="1058" spans="3:58" s="31" customFormat="1" x14ac:dyDescent="0.25">
      <c r="C1058" s="16"/>
      <c r="D1058" s="16"/>
      <c r="BE1058" s="42"/>
      <c r="BF1058" s="42"/>
    </row>
    <row r="1059" spans="3:58" s="31" customFormat="1" x14ac:dyDescent="0.25">
      <c r="C1059" s="16"/>
      <c r="D1059" s="16"/>
      <c r="BE1059" s="42"/>
      <c r="BF1059" s="42"/>
    </row>
    <row r="1060" spans="3:58" s="31" customFormat="1" x14ac:dyDescent="0.25">
      <c r="C1060" s="16"/>
      <c r="D1060" s="16"/>
      <c r="BE1060" s="42"/>
      <c r="BF1060" s="42"/>
    </row>
    <row r="1061" spans="3:58" s="31" customFormat="1" x14ac:dyDescent="0.25">
      <c r="C1061" s="16"/>
      <c r="D1061" s="16"/>
      <c r="BE1061" s="42"/>
      <c r="BF1061" s="42"/>
    </row>
    <row r="1062" spans="3:58" s="31" customFormat="1" x14ac:dyDescent="0.25">
      <c r="C1062" s="16"/>
      <c r="D1062" s="16"/>
      <c r="BE1062" s="42"/>
      <c r="BF1062" s="42"/>
    </row>
    <row r="1063" spans="3:58" s="31" customFormat="1" x14ac:dyDescent="0.25">
      <c r="C1063" s="16"/>
      <c r="D1063" s="16"/>
      <c r="BE1063" s="42"/>
      <c r="BF1063" s="42"/>
    </row>
    <row r="1064" spans="3:58" s="31" customFormat="1" x14ac:dyDescent="0.25">
      <c r="C1064" s="16"/>
      <c r="D1064" s="16"/>
      <c r="BE1064" s="42"/>
      <c r="BF1064" s="42"/>
    </row>
    <row r="1065" spans="3:58" s="31" customFormat="1" x14ac:dyDescent="0.25">
      <c r="C1065" s="16"/>
      <c r="D1065" s="16"/>
      <c r="BE1065" s="42"/>
      <c r="BF1065" s="42"/>
    </row>
    <row r="1066" spans="3:58" s="31" customFormat="1" x14ac:dyDescent="0.25">
      <c r="C1066" s="16"/>
      <c r="D1066" s="16"/>
      <c r="BE1066" s="42"/>
      <c r="BF1066" s="42"/>
    </row>
    <row r="1067" spans="3:58" s="31" customFormat="1" x14ac:dyDescent="0.25">
      <c r="C1067" s="16"/>
      <c r="D1067" s="16"/>
      <c r="BE1067" s="42"/>
      <c r="BF1067" s="42"/>
    </row>
    <row r="1068" spans="3:58" s="31" customFormat="1" x14ac:dyDescent="0.25">
      <c r="C1068" s="16"/>
      <c r="D1068" s="16"/>
      <c r="BE1068" s="42"/>
      <c r="BF1068" s="42"/>
    </row>
    <row r="1069" spans="3:58" s="31" customFormat="1" x14ac:dyDescent="0.25">
      <c r="C1069" s="16"/>
      <c r="D1069" s="16"/>
      <c r="BE1069" s="42"/>
      <c r="BF1069" s="42"/>
    </row>
    <row r="1070" spans="3:58" s="31" customFormat="1" x14ac:dyDescent="0.25">
      <c r="C1070" s="16"/>
      <c r="D1070" s="16"/>
      <c r="BE1070" s="42"/>
      <c r="BF1070" s="42"/>
    </row>
    <row r="1071" spans="3:58" s="31" customFormat="1" x14ac:dyDescent="0.25">
      <c r="C1071" s="16"/>
      <c r="D1071" s="16"/>
      <c r="BE1071" s="42"/>
      <c r="BF1071" s="42"/>
    </row>
    <row r="1072" spans="3:58" s="31" customFormat="1" x14ac:dyDescent="0.25">
      <c r="C1072" s="16"/>
      <c r="D1072" s="16"/>
      <c r="BE1072" s="42"/>
      <c r="BF1072" s="42"/>
    </row>
    <row r="1073" spans="3:58" s="31" customFormat="1" x14ac:dyDescent="0.25">
      <c r="C1073" s="16"/>
      <c r="D1073" s="16"/>
      <c r="BE1073" s="42"/>
      <c r="BF1073" s="42"/>
    </row>
    <row r="1074" spans="3:58" s="31" customFormat="1" x14ac:dyDescent="0.25">
      <c r="C1074" s="16"/>
      <c r="D1074" s="16"/>
      <c r="BE1074" s="42"/>
      <c r="BF1074" s="42"/>
    </row>
    <row r="1075" spans="3:58" s="31" customFormat="1" x14ac:dyDescent="0.25">
      <c r="C1075" s="16"/>
      <c r="D1075" s="16"/>
      <c r="BE1075" s="42"/>
      <c r="BF1075" s="42"/>
    </row>
    <row r="1076" spans="3:58" s="31" customFormat="1" x14ac:dyDescent="0.25">
      <c r="C1076" s="16"/>
      <c r="D1076" s="16"/>
      <c r="BE1076" s="42"/>
      <c r="BF1076" s="42"/>
    </row>
    <row r="1077" spans="3:58" s="31" customFormat="1" x14ac:dyDescent="0.25">
      <c r="C1077" s="16"/>
      <c r="D1077" s="16"/>
      <c r="BE1077" s="42"/>
      <c r="BF1077" s="42"/>
    </row>
    <row r="1078" spans="3:58" s="31" customFormat="1" x14ac:dyDescent="0.25">
      <c r="C1078" s="16"/>
      <c r="D1078" s="16"/>
      <c r="BE1078" s="42"/>
      <c r="BF1078" s="42"/>
    </row>
    <row r="1079" spans="3:58" s="31" customFormat="1" x14ac:dyDescent="0.25">
      <c r="C1079" s="16"/>
      <c r="D1079" s="16"/>
      <c r="BE1079" s="42"/>
      <c r="BF1079" s="42"/>
    </row>
    <row r="1080" spans="3:58" s="31" customFormat="1" x14ac:dyDescent="0.25">
      <c r="C1080" s="16"/>
      <c r="D1080" s="16"/>
      <c r="BE1080" s="42"/>
      <c r="BF1080" s="42"/>
    </row>
    <row r="1081" spans="3:58" s="31" customFormat="1" x14ac:dyDescent="0.25">
      <c r="C1081" s="16"/>
      <c r="D1081" s="16"/>
      <c r="BE1081" s="42"/>
      <c r="BF1081" s="42"/>
    </row>
    <row r="1082" spans="3:58" s="31" customFormat="1" x14ac:dyDescent="0.25">
      <c r="C1082" s="16"/>
      <c r="D1082" s="16"/>
      <c r="BE1082" s="42"/>
      <c r="BF1082" s="42"/>
    </row>
    <row r="1083" spans="3:58" s="31" customFormat="1" x14ac:dyDescent="0.25">
      <c r="C1083" s="16"/>
      <c r="D1083" s="16"/>
      <c r="BE1083" s="42"/>
      <c r="BF1083" s="42"/>
    </row>
    <row r="1084" spans="3:58" s="31" customFormat="1" x14ac:dyDescent="0.25">
      <c r="C1084" s="16"/>
      <c r="D1084" s="16"/>
      <c r="BE1084" s="42"/>
      <c r="BF1084" s="42"/>
    </row>
    <row r="1085" spans="3:58" s="31" customFormat="1" x14ac:dyDescent="0.25">
      <c r="C1085" s="16"/>
      <c r="D1085" s="16"/>
      <c r="BE1085" s="42"/>
      <c r="BF1085" s="42"/>
    </row>
    <row r="1086" spans="3:58" s="31" customFormat="1" x14ac:dyDescent="0.25">
      <c r="C1086" s="16"/>
      <c r="D1086" s="16"/>
      <c r="BE1086" s="42"/>
      <c r="BF1086" s="42"/>
    </row>
    <row r="1087" spans="3:58" s="31" customFormat="1" x14ac:dyDescent="0.25">
      <c r="C1087" s="16"/>
      <c r="D1087" s="16"/>
      <c r="BE1087" s="42"/>
      <c r="BF1087" s="42"/>
    </row>
    <row r="1088" spans="3:58" s="31" customFormat="1" x14ac:dyDescent="0.25">
      <c r="C1088" s="16"/>
      <c r="D1088" s="16"/>
      <c r="BE1088" s="42"/>
      <c r="BF1088" s="42"/>
    </row>
    <row r="1089" spans="3:58" s="31" customFormat="1" x14ac:dyDescent="0.25">
      <c r="C1089" s="16"/>
      <c r="D1089" s="16"/>
      <c r="BE1089" s="42"/>
      <c r="BF1089" s="42"/>
    </row>
    <row r="1090" spans="3:58" s="31" customFormat="1" x14ac:dyDescent="0.25">
      <c r="C1090" s="16"/>
      <c r="D1090" s="16"/>
      <c r="BE1090" s="42"/>
      <c r="BF1090" s="42"/>
    </row>
    <row r="1091" spans="3:58" s="31" customFormat="1" x14ac:dyDescent="0.25">
      <c r="C1091" s="16"/>
      <c r="D1091" s="16"/>
      <c r="BE1091" s="42"/>
      <c r="BF1091" s="42"/>
    </row>
    <row r="1092" spans="3:58" s="31" customFormat="1" x14ac:dyDescent="0.25">
      <c r="C1092" s="16"/>
      <c r="D1092" s="16"/>
      <c r="BE1092" s="42"/>
      <c r="BF1092" s="42"/>
    </row>
    <row r="1093" spans="3:58" s="31" customFormat="1" x14ac:dyDescent="0.25">
      <c r="C1093" s="16"/>
      <c r="D1093" s="16"/>
      <c r="BE1093" s="42"/>
      <c r="BF1093" s="42"/>
    </row>
    <row r="1094" spans="3:58" s="31" customFormat="1" x14ac:dyDescent="0.25">
      <c r="C1094" s="16"/>
      <c r="D1094" s="16"/>
      <c r="BE1094" s="42"/>
      <c r="BF1094" s="42"/>
    </row>
    <row r="1095" spans="3:58" s="31" customFormat="1" x14ac:dyDescent="0.25">
      <c r="C1095" s="16"/>
      <c r="D1095" s="16"/>
      <c r="BE1095" s="42"/>
      <c r="BF1095" s="42"/>
    </row>
    <row r="1096" spans="3:58" s="31" customFormat="1" x14ac:dyDescent="0.25">
      <c r="C1096" s="16"/>
      <c r="D1096" s="16"/>
      <c r="BE1096" s="42"/>
      <c r="BF1096" s="42"/>
    </row>
    <row r="1097" spans="3:58" s="31" customFormat="1" x14ac:dyDescent="0.25">
      <c r="C1097" s="16"/>
      <c r="D1097" s="16"/>
      <c r="BE1097" s="42"/>
      <c r="BF1097" s="42"/>
    </row>
    <row r="1098" spans="3:58" s="31" customFormat="1" x14ac:dyDescent="0.25">
      <c r="C1098" s="16"/>
      <c r="D1098" s="16"/>
      <c r="BE1098" s="42"/>
      <c r="BF1098" s="42"/>
    </row>
    <row r="1099" spans="3:58" s="31" customFormat="1" x14ac:dyDescent="0.25">
      <c r="C1099" s="16"/>
      <c r="D1099" s="16"/>
      <c r="BE1099" s="42"/>
      <c r="BF1099" s="42"/>
    </row>
    <row r="1100" spans="3:58" s="31" customFormat="1" x14ac:dyDescent="0.25">
      <c r="C1100" s="16"/>
      <c r="D1100" s="16"/>
      <c r="BE1100" s="42"/>
      <c r="BF1100" s="42"/>
    </row>
    <row r="1101" spans="3:58" s="31" customFormat="1" x14ac:dyDescent="0.25">
      <c r="C1101" s="16"/>
      <c r="D1101" s="16"/>
      <c r="BE1101" s="42"/>
      <c r="BF1101" s="42"/>
    </row>
    <row r="1102" spans="3:58" s="31" customFormat="1" x14ac:dyDescent="0.25">
      <c r="C1102" s="16"/>
      <c r="D1102" s="16"/>
      <c r="BE1102" s="42"/>
      <c r="BF1102" s="42"/>
    </row>
    <row r="1103" spans="3:58" s="31" customFormat="1" x14ac:dyDescent="0.25">
      <c r="C1103" s="16"/>
      <c r="D1103" s="16"/>
      <c r="BE1103" s="42"/>
      <c r="BF1103" s="42"/>
    </row>
    <row r="1104" spans="3:58" s="31" customFormat="1" x14ac:dyDescent="0.25">
      <c r="C1104" s="16"/>
      <c r="D1104" s="16"/>
      <c r="BE1104" s="42"/>
      <c r="BF1104" s="42"/>
    </row>
    <row r="1105" spans="3:58" s="31" customFormat="1" x14ac:dyDescent="0.25">
      <c r="C1105" s="16"/>
      <c r="D1105" s="16"/>
      <c r="BE1105" s="42"/>
      <c r="BF1105" s="42"/>
    </row>
    <row r="1106" spans="3:58" s="31" customFormat="1" x14ac:dyDescent="0.25">
      <c r="C1106" s="16"/>
      <c r="D1106" s="16"/>
      <c r="BE1106" s="42"/>
      <c r="BF1106" s="42"/>
    </row>
    <row r="1107" spans="3:58" s="31" customFormat="1" x14ac:dyDescent="0.25">
      <c r="C1107" s="16"/>
      <c r="D1107" s="16"/>
      <c r="BE1107" s="42"/>
      <c r="BF1107" s="42"/>
    </row>
    <row r="1108" spans="3:58" s="31" customFormat="1" x14ac:dyDescent="0.25">
      <c r="C1108" s="16"/>
      <c r="D1108" s="16"/>
      <c r="BE1108" s="42"/>
      <c r="BF1108" s="42"/>
    </row>
    <row r="1109" spans="3:58" s="31" customFormat="1" x14ac:dyDescent="0.25">
      <c r="C1109" s="16"/>
      <c r="D1109" s="16"/>
      <c r="BE1109" s="42"/>
      <c r="BF1109" s="42"/>
    </row>
    <row r="1110" spans="3:58" s="31" customFormat="1" x14ac:dyDescent="0.25">
      <c r="C1110" s="16"/>
      <c r="D1110" s="16"/>
      <c r="BE1110" s="42"/>
      <c r="BF1110" s="42"/>
    </row>
    <row r="1111" spans="3:58" s="31" customFormat="1" x14ac:dyDescent="0.25">
      <c r="C1111" s="16"/>
      <c r="D1111" s="16"/>
      <c r="BE1111" s="42"/>
      <c r="BF1111" s="42"/>
    </row>
    <row r="1112" spans="3:58" s="31" customFormat="1" x14ac:dyDescent="0.25">
      <c r="C1112" s="16"/>
      <c r="D1112" s="16"/>
      <c r="BE1112" s="42"/>
      <c r="BF1112" s="42"/>
    </row>
    <row r="1113" spans="3:58" s="31" customFormat="1" x14ac:dyDescent="0.25">
      <c r="C1113" s="16"/>
      <c r="D1113" s="16"/>
      <c r="BE1113" s="42"/>
      <c r="BF1113" s="42"/>
    </row>
    <row r="1114" spans="3:58" s="31" customFormat="1" x14ac:dyDescent="0.25">
      <c r="C1114" s="16"/>
      <c r="D1114" s="16"/>
      <c r="BE1114" s="42"/>
      <c r="BF1114" s="42"/>
    </row>
    <row r="1115" spans="3:58" s="31" customFormat="1" x14ac:dyDescent="0.25">
      <c r="C1115" s="16"/>
      <c r="D1115" s="16"/>
      <c r="BE1115" s="42"/>
      <c r="BF1115" s="42"/>
    </row>
    <row r="1116" spans="3:58" s="31" customFormat="1" x14ac:dyDescent="0.25">
      <c r="C1116" s="16"/>
      <c r="D1116" s="16"/>
      <c r="BE1116" s="42"/>
      <c r="BF1116" s="42"/>
    </row>
    <row r="1117" spans="3:58" s="31" customFormat="1" x14ac:dyDescent="0.25">
      <c r="C1117" s="16"/>
      <c r="D1117" s="16"/>
      <c r="BE1117" s="42"/>
      <c r="BF1117" s="42"/>
    </row>
    <row r="1118" spans="3:58" s="31" customFormat="1" x14ac:dyDescent="0.25">
      <c r="C1118" s="16"/>
      <c r="D1118" s="16"/>
      <c r="BE1118" s="42"/>
      <c r="BF1118" s="42"/>
    </row>
    <row r="1119" spans="3:58" s="31" customFormat="1" x14ac:dyDescent="0.25">
      <c r="C1119" s="16"/>
      <c r="D1119" s="16"/>
      <c r="BE1119" s="42"/>
      <c r="BF1119" s="42"/>
    </row>
    <row r="1120" spans="3:58" s="31" customFormat="1" x14ac:dyDescent="0.25">
      <c r="C1120" s="16"/>
      <c r="D1120" s="16"/>
      <c r="BE1120" s="42"/>
      <c r="BF1120" s="42"/>
    </row>
    <row r="1121" spans="3:58" s="31" customFormat="1" x14ac:dyDescent="0.25">
      <c r="C1121" s="16"/>
      <c r="D1121" s="16"/>
      <c r="BE1121" s="42"/>
      <c r="BF1121" s="42"/>
    </row>
    <row r="1122" spans="3:58" s="31" customFormat="1" x14ac:dyDescent="0.25">
      <c r="C1122" s="16"/>
      <c r="D1122" s="16"/>
      <c r="BE1122" s="42"/>
      <c r="BF1122" s="42"/>
    </row>
    <row r="1123" spans="3:58" s="31" customFormat="1" x14ac:dyDescent="0.25">
      <c r="C1123" s="16"/>
      <c r="D1123" s="16"/>
      <c r="BE1123" s="42"/>
      <c r="BF1123" s="42"/>
    </row>
    <row r="1124" spans="3:58" s="31" customFormat="1" x14ac:dyDescent="0.25">
      <c r="C1124" s="16"/>
      <c r="D1124" s="16"/>
      <c r="BE1124" s="42"/>
      <c r="BF1124" s="42"/>
    </row>
    <row r="1125" spans="3:58" s="31" customFormat="1" x14ac:dyDescent="0.25">
      <c r="C1125" s="16"/>
      <c r="D1125" s="16"/>
      <c r="BE1125" s="42"/>
      <c r="BF1125" s="42"/>
    </row>
    <row r="1126" spans="3:58" s="31" customFormat="1" x14ac:dyDescent="0.25">
      <c r="C1126" s="16"/>
      <c r="D1126" s="16"/>
      <c r="BE1126" s="42"/>
      <c r="BF1126" s="42"/>
    </row>
    <row r="1127" spans="3:58" s="31" customFormat="1" x14ac:dyDescent="0.25">
      <c r="C1127" s="16"/>
      <c r="D1127" s="16"/>
      <c r="BE1127" s="42"/>
      <c r="BF1127" s="42"/>
    </row>
    <row r="1128" spans="3:58" s="31" customFormat="1" x14ac:dyDescent="0.25">
      <c r="C1128" s="16"/>
      <c r="D1128" s="16"/>
      <c r="BE1128" s="42"/>
      <c r="BF1128" s="42"/>
    </row>
    <row r="1129" spans="3:58" s="31" customFormat="1" x14ac:dyDescent="0.25">
      <c r="C1129" s="16"/>
      <c r="D1129" s="16"/>
      <c r="BE1129" s="42"/>
      <c r="BF1129" s="42"/>
    </row>
    <row r="1130" spans="3:58" s="31" customFormat="1" x14ac:dyDescent="0.25">
      <c r="C1130" s="16"/>
      <c r="D1130" s="16"/>
      <c r="BE1130" s="42"/>
      <c r="BF1130" s="42"/>
    </row>
    <row r="1131" spans="3:58" s="31" customFormat="1" x14ac:dyDescent="0.25">
      <c r="C1131" s="16"/>
      <c r="D1131" s="16"/>
      <c r="BE1131" s="42"/>
      <c r="BF1131" s="42"/>
    </row>
    <row r="1132" spans="3:58" s="31" customFormat="1" x14ac:dyDescent="0.25">
      <c r="C1132" s="16"/>
      <c r="D1132" s="16"/>
      <c r="BE1132" s="42"/>
      <c r="BF1132" s="42"/>
    </row>
    <row r="1133" spans="3:58" s="31" customFormat="1" x14ac:dyDescent="0.25">
      <c r="C1133" s="16"/>
      <c r="D1133" s="16"/>
      <c r="BE1133" s="42"/>
      <c r="BF1133" s="42"/>
    </row>
    <row r="1134" spans="3:58" s="31" customFormat="1" x14ac:dyDescent="0.25">
      <c r="C1134" s="16"/>
      <c r="D1134" s="16"/>
      <c r="BE1134" s="42"/>
      <c r="BF1134" s="42"/>
    </row>
    <row r="1135" spans="3:58" s="31" customFormat="1" x14ac:dyDescent="0.25">
      <c r="C1135" s="16"/>
      <c r="D1135" s="16"/>
      <c r="BE1135" s="42"/>
      <c r="BF1135" s="42"/>
    </row>
    <row r="1136" spans="3:58" s="31" customFormat="1" x14ac:dyDescent="0.25">
      <c r="C1136" s="16"/>
      <c r="D1136" s="16"/>
      <c r="BE1136" s="42"/>
      <c r="BF1136" s="42"/>
    </row>
    <row r="1137" spans="3:58" s="31" customFormat="1" x14ac:dyDescent="0.25">
      <c r="C1137" s="16"/>
      <c r="D1137" s="16"/>
      <c r="BE1137" s="42"/>
      <c r="BF1137" s="42"/>
    </row>
    <row r="1138" spans="3:58" s="31" customFormat="1" x14ac:dyDescent="0.25">
      <c r="C1138" s="16"/>
      <c r="D1138" s="16"/>
      <c r="BE1138" s="42"/>
      <c r="BF1138" s="42"/>
    </row>
    <row r="1139" spans="3:58" s="31" customFormat="1" x14ac:dyDescent="0.25">
      <c r="C1139" s="16"/>
      <c r="D1139" s="16"/>
      <c r="BE1139" s="42"/>
      <c r="BF1139" s="42"/>
    </row>
    <row r="1140" spans="3:58" s="31" customFormat="1" x14ac:dyDescent="0.25">
      <c r="C1140" s="16"/>
      <c r="D1140" s="16"/>
      <c r="BE1140" s="42"/>
      <c r="BF1140" s="42"/>
    </row>
    <row r="1141" spans="3:58" s="31" customFormat="1" x14ac:dyDescent="0.25">
      <c r="C1141" s="16"/>
      <c r="D1141" s="16"/>
      <c r="BE1141" s="42"/>
      <c r="BF1141" s="42"/>
    </row>
    <row r="1142" spans="3:58" s="31" customFormat="1" x14ac:dyDescent="0.25">
      <c r="C1142" s="16"/>
      <c r="D1142" s="16"/>
      <c r="BE1142" s="42"/>
      <c r="BF1142" s="42"/>
    </row>
    <row r="1143" spans="3:58" s="31" customFormat="1" x14ac:dyDescent="0.25">
      <c r="C1143" s="16"/>
      <c r="D1143" s="16"/>
      <c r="BE1143" s="42"/>
      <c r="BF1143" s="42"/>
    </row>
    <row r="1144" spans="3:58" s="31" customFormat="1" x14ac:dyDescent="0.25">
      <c r="C1144" s="16"/>
      <c r="D1144" s="16"/>
      <c r="BE1144" s="42"/>
      <c r="BF1144" s="42"/>
    </row>
    <row r="1145" spans="3:58" s="31" customFormat="1" x14ac:dyDescent="0.25">
      <c r="C1145" s="16"/>
      <c r="D1145" s="16"/>
      <c r="BE1145" s="42"/>
      <c r="BF1145" s="42"/>
    </row>
    <row r="1146" spans="3:58" s="31" customFormat="1" x14ac:dyDescent="0.25">
      <c r="C1146" s="16"/>
      <c r="D1146" s="16"/>
      <c r="BE1146" s="42"/>
      <c r="BF1146" s="42"/>
    </row>
    <row r="1147" spans="3:58" s="31" customFormat="1" x14ac:dyDescent="0.25">
      <c r="C1147" s="16"/>
      <c r="D1147" s="16"/>
      <c r="BE1147" s="42"/>
      <c r="BF1147" s="42"/>
    </row>
    <row r="1148" spans="3:58" s="31" customFormat="1" x14ac:dyDescent="0.25">
      <c r="C1148" s="16"/>
      <c r="D1148" s="16"/>
      <c r="BE1148" s="42"/>
      <c r="BF1148" s="42"/>
    </row>
    <row r="1149" spans="3:58" s="31" customFormat="1" x14ac:dyDescent="0.25">
      <c r="C1149" s="16"/>
      <c r="D1149" s="16"/>
      <c r="BE1149" s="42"/>
      <c r="BF1149" s="42"/>
    </row>
    <row r="1150" spans="3:58" s="31" customFormat="1" x14ac:dyDescent="0.25">
      <c r="C1150" s="16"/>
      <c r="D1150" s="16"/>
      <c r="BE1150" s="42"/>
      <c r="BF1150" s="42"/>
    </row>
    <row r="1151" spans="3:58" s="31" customFormat="1" x14ac:dyDescent="0.25">
      <c r="C1151" s="16"/>
      <c r="D1151" s="16"/>
      <c r="BE1151" s="42"/>
      <c r="BF1151" s="42"/>
    </row>
    <row r="1152" spans="3:58" s="31" customFormat="1" x14ac:dyDescent="0.25">
      <c r="C1152" s="16"/>
      <c r="D1152" s="16"/>
      <c r="BE1152" s="42"/>
      <c r="BF1152" s="42"/>
    </row>
    <row r="1153" spans="3:58" s="31" customFormat="1" x14ac:dyDescent="0.25">
      <c r="C1153" s="16"/>
      <c r="D1153" s="16"/>
      <c r="BE1153" s="42"/>
      <c r="BF1153" s="42"/>
    </row>
    <row r="1154" spans="3:58" s="31" customFormat="1" x14ac:dyDescent="0.25">
      <c r="C1154" s="16"/>
      <c r="D1154" s="16"/>
      <c r="BE1154" s="42"/>
      <c r="BF1154" s="42"/>
    </row>
    <row r="1155" spans="3:58" s="31" customFormat="1" x14ac:dyDescent="0.25">
      <c r="C1155" s="16"/>
      <c r="D1155" s="16"/>
      <c r="BE1155" s="42"/>
      <c r="BF1155" s="42"/>
    </row>
    <row r="1156" spans="3:58" s="31" customFormat="1" x14ac:dyDescent="0.25">
      <c r="C1156" s="16"/>
      <c r="D1156" s="16"/>
      <c r="BE1156" s="42"/>
      <c r="BF1156" s="42"/>
    </row>
    <row r="1157" spans="3:58" s="31" customFormat="1" x14ac:dyDescent="0.25">
      <c r="C1157" s="16"/>
      <c r="D1157" s="16"/>
      <c r="BE1157" s="42"/>
      <c r="BF1157" s="42"/>
    </row>
    <row r="1158" spans="3:58" s="31" customFormat="1" x14ac:dyDescent="0.25">
      <c r="C1158" s="16"/>
      <c r="D1158" s="16"/>
      <c r="BE1158" s="42"/>
      <c r="BF1158" s="42"/>
    </row>
    <row r="1159" spans="3:58" s="31" customFormat="1" x14ac:dyDescent="0.25">
      <c r="C1159" s="16"/>
      <c r="D1159" s="16"/>
      <c r="BE1159" s="42"/>
      <c r="BF1159" s="42"/>
    </row>
    <row r="1160" spans="3:58" s="31" customFormat="1" x14ac:dyDescent="0.25">
      <c r="C1160" s="16"/>
      <c r="D1160" s="16"/>
      <c r="BE1160" s="42"/>
      <c r="BF1160" s="42"/>
    </row>
    <row r="1161" spans="3:58" s="31" customFormat="1" x14ac:dyDescent="0.25">
      <c r="C1161" s="16"/>
      <c r="D1161" s="16"/>
      <c r="BE1161" s="42"/>
      <c r="BF1161" s="42"/>
    </row>
    <row r="1162" spans="3:58" s="31" customFormat="1" x14ac:dyDescent="0.25">
      <c r="C1162" s="16"/>
      <c r="D1162" s="16"/>
      <c r="BE1162" s="42"/>
      <c r="BF1162" s="42"/>
    </row>
    <row r="1163" spans="3:58" s="31" customFormat="1" x14ac:dyDescent="0.25">
      <c r="C1163" s="16"/>
      <c r="D1163" s="16"/>
      <c r="BE1163" s="42"/>
      <c r="BF1163" s="42"/>
    </row>
    <row r="1164" spans="3:58" s="31" customFormat="1" x14ac:dyDescent="0.25">
      <c r="C1164" s="16"/>
      <c r="D1164" s="16"/>
      <c r="BE1164" s="42"/>
      <c r="BF1164" s="42"/>
    </row>
    <row r="1165" spans="3:58" s="31" customFormat="1" x14ac:dyDescent="0.25">
      <c r="C1165" s="16"/>
      <c r="D1165" s="16"/>
      <c r="BE1165" s="42"/>
      <c r="BF1165" s="42"/>
    </row>
    <row r="1166" spans="3:58" s="31" customFormat="1" x14ac:dyDescent="0.25">
      <c r="C1166" s="16"/>
      <c r="D1166" s="16"/>
      <c r="BE1166" s="42"/>
      <c r="BF1166" s="42"/>
    </row>
    <row r="1167" spans="3:58" s="31" customFormat="1" x14ac:dyDescent="0.25">
      <c r="C1167" s="16"/>
      <c r="D1167" s="16"/>
      <c r="BE1167" s="42"/>
      <c r="BF1167" s="42"/>
    </row>
    <row r="1168" spans="3:58" s="31" customFormat="1" x14ac:dyDescent="0.25">
      <c r="C1168" s="16"/>
      <c r="D1168" s="16"/>
      <c r="BE1168" s="42"/>
      <c r="BF1168" s="42"/>
    </row>
    <row r="1169" spans="3:58" s="31" customFormat="1" x14ac:dyDescent="0.25">
      <c r="C1169" s="16"/>
      <c r="D1169" s="16"/>
      <c r="BE1169" s="42"/>
      <c r="BF1169" s="42"/>
    </row>
    <row r="1170" spans="3:58" s="31" customFormat="1" x14ac:dyDescent="0.25">
      <c r="C1170" s="16"/>
      <c r="D1170" s="16"/>
      <c r="BE1170" s="42"/>
      <c r="BF1170" s="42"/>
    </row>
    <row r="1171" spans="3:58" s="31" customFormat="1" x14ac:dyDescent="0.25">
      <c r="C1171" s="16"/>
      <c r="D1171" s="16"/>
      <c r="BE1171" s="42"/>
      <c r="BF1171" s="42"/>
    </row>
    <row r="1172" spans="3:58" s="31" customFormat="1" x14ac:dyDescent="0.25">
      <c r="C1172" s="16"/>
      <c r="D1172" s="16"/>
      <c r="BE1172" s="42"/>
      <c r="BF1172" s="42"/>
    </row>
    <row r="1173" spans="3:58" s="31" customFormat="1" x14ac:dyDescent="0.25">
      <c r="C1173" s="16"/>
      <c r="D1173" s="16"/>
      <c r="BE1173" s="42"/>
      <c r="BF1173" s="42"/>
    </row>
    <row r="1174" spans="3:58" s="31" customFormat="1" x14ac:dyDescent="0.25">
      <c r="C1174" s="16"/>
      <c r="D1174" s="16"/>
      <c r="BE1174" s="42"/>
      <c r="BF1174" s="42"/>
    </row>
    <row r="1175" spans="3:58" s="31" customFormat="1" x14ac:dyDescent="0.25">
      <c r="C1175" s="16"/>
      <c r="D1175" s="16"/>
      <c r="BE1175" s="42"/>
      <c r="BF1175" s="42"/>
    </row>
    <row r="1176" spans="3:58" s="31" customFormat="1" x14ac:dyDescent="0.25">
      <c r="C1176" s="16"/>
      <c r="D1176" s="16"/>
      <c r="BE1176" s="42"/>
      <c r="BF1176" s="42"/>
    </row>
    <row r="1177" spans="3:58" s="31" customFormat="1" x14ac:dyDescent="0.25">
      <c r="C1177" s="16"/>
      <c r="D1177" s="16"/>
      <c r="BE1177" s="42"/>
      <c r="BF1177" s="42"/>
    </row>
    <row r="1178" spans="3:58" s="31" customFormat="1" x14ac:dyDescent="0.25">
      <c r="C1178" s="16"/>
      <c r="D1178" s="16"/>
      <c r="BE1178" s="42"/>
      <c r="BF1178" s="42"/>
    </row>
    <row r="1179" spans="3:58" s="31" customFormat="1" x14ac:dyDescent="0.25">
      <c r="C1179" s="16"/>
      <c r="D1179" s="16"/>
      <c r="BE1179" s="42"/>
      <c r="BF1179" s="42"/>
    </row>
    <row r="1180" spans="3:58" s="31" customFormat="1" x14ac:dyDescent="0.25">
      <c r="C1180" s="16"/>
      <c r="D1180" s="16"/>
      <c r="BE1180" s="42"/>
      <c r="BF1180" s="42"/>
    </row>
    <row r="1181" spans="3:58" s="31" customFormat="1" x14ac:dyDescent="0.25">
      <c r="C1181" s="16"/>
      <c r="D1181" s="16"/>
      <c r="BE1181" s="42"/>
      <c r="BF1181" s="42"/>
    </row>
    <row r="1182" spans="3:58" s="31" customFormat="1" x14ac:dyDescent="0.25">
      <c r="C1182" s="16"/>
      <c r="D1182" s="16"/>
      <c r="BE1182" s="42"/>
      <c r="BF1182" s="42"/>
    </row>
    <row r="1183" spans="3:58" s="31" customFormat="1" x14ac:dyDescent="0.25">
      <c r="C1183" s="16"/>
      <c r="D1183" s="16"/>
      <c r="BE1183" s="42"/>
      <c r="BF1183" s="42"/>
    </row>
    <row r="1184" spans="3:58" s="31" customFormat="1" x14ac:dyDescent="0.25">
      <c r="C1184" s="16"/>
      <c r="D1184" s="16"/>
      <c r="BE1184" s="42"/>
      <c r="BF1184" s="42"/>
    </row>
    <row r="1185" spans="3:58" s="31" customFormat="1" x14ac:dyDescent="0.25">
      <c r="C1185" s="16"/>
      <c r="D1185" s="16"/>
      <c r="BE1185" s="42"/>
      <c r="BF1185" s="42"/>
    </row>
    <row r="1186" spans="3:58" s="31" customFormat="1" x14ac:dyDescent="0.25">
      <c r="C1186" s="16"/>
      <c r="D1186" s="16"/>
      <c r="BE1186" s="42"/>
      <c r="BF1186" s="42"/>
    </row>
    <row r="1187" spans="3:58" s="31" customFormat="1" x14ac:dyDescent="0.25">
      <c r="C1187" s="16"/>
      <c r="D1187" s="16"/>
      <c r="BE1187" s="42"/>
      <c r="BF1187" s="42"/>
    </row>
    <row r="1188" spans="3:58" s="31" customFormat="1" x14ac:dyDescent="0.25">
      <c r="C1188" s="16"/>
      <c r="D1188" s="16"/>
      <c r="BE1188" s="42"/>
      <c r="BF1188" s="42"/>
    </row>
    <row r="1189" spans="3:58" s="31" customFormat="1" x14ac:dyDescent="0.25">
      <c r="C1189" s="16"/>
      <c r="D1189" s="16"/>
      <c r="BE1189" s="42"/>
      <c r="BF1189" s="42"/>
    </row>
    <row r="1190" spans="3:58" s="31" customFormat="1" x14ac:dyDescent="0.25">
      <c r="C1190" s="16"/>
      <c r="D1190" s="16"/>
      <c r="BE1190" s="42"/>
      <c r="BF1190" s="42"/>
    </row>
    <row r="1191" spans="3:58" s="31" customFormat="1" x14ac:dyDescent="0.25">
      <c r="C1191" s="16"/>
      <c r="D1191" s="16"/>
      <c r="BE1191" s="42"/>
      <c r="BF1191" s="42"/>
    </row>
    <row r="1192" spans="3:58" s="31" customFormat="1" x14ac:dyDescent="0.25">
      <c r="C1192" s="16"/>
      <c r="D1192" s="16"/>
      <c r="BE1192" s="42"/>
      <c r="BF1192" s="42"/>
    </row>
    <row r="1193" spans="3:58" s="31" customFormat="1" x14ac:dyDescent="0.25">
      <c r="C1193" s="16"/>
      <c r="D1193" s="16"/>
      <c r="BE1193" s="42"/>
      <c r="BF1193" s="42"/>
    </row>
    <row r="1194" spans="3:58" s="31" customFormat="1" x14ac:dyDescent="0.25">
      <c r="C1194" s="16"/>
      <c r="D1194" s="16"/>
      <c r="BE1194" s="42"/>
      <c r="BF1194" s="42"/>
    </row>
    <row r="1195" spans="3:58" s="31" customFormat="1" x14ac:dyDescent="0.25">
      <c r="C1195" s="16"/>
      <c r="D1195" s="16"/>
      <c r="BE1195" s="42"/>
      <c r="BF1195" s="42"/>
    </row>
    <row r="1196" spans="3:58" s="31" customFormat="1" x14ac:dyDescent="0.25">
      <c r="C1196" s="16"/>
      <c r="D1196" s="16"/>
      <c r="BE1196" s="42"/>
      <c r="BF1196" s="42"/>
    </row>
    <row r="1197" spans="3:58" s="31" customFormat="1" x14ac:dyDescent="0.25">
      <c r="C1197" s="16"/>
      <c r="D1197" s="16"/>
      <c r="BE1197" s="42"/>
      <c r="BF1197" s="42"/>
    </row>
    <row r="1198" spans="3:58" s="31" customFormat="1" x14ac:dyDescent="0.25">
      <c r="C1198" s="16"/>
      <c r="D1198" s="16"/>
      <c r="BE1198" s="42"/>
      <c r="BF1198" s="42"/>
    </row>
    <row r="1199" spans="3:58" s="31" customFormat="1" x14ac:dyDescent="0.25">
      <c r="C1199" s="16"/>
      <c r="D1199" s="16"/>
      <c r="BE1199" s="42"/>
      <c r="BF1199" s="42"/>
    </row>
    <row r="1200" spans="3:58" s="31" customFormat="1" x14ac:dyDescent="0.25">
      <c r="C1200" s="16"/>
      <c r="D1200" s="16"/>
      <c r="BE1200" s="42"/>
      <c r="BF1200" s="42"/>
    </row>
    <row r="1201" spans="3:58" s="31" customFormat="1" x14ac:dyDescent="0.25">
      <c r="C1201" s="16"/>
      <c r="D1201" s="16"/>
      <c r="BE1201" s="42"/>
      <c r="BF1201" s="42"/>
    </row>
    <row r="1202" spans="3:58" s="31" customFormat="1" x14ac:dyDescent="0.25">
      <c r="C1202" s="16"/>
      <c r="D1202" s="16"/>
      <c r="BE1202" s="42"/>
      <c r="BF1202" s="42"/>
    </row>
    <row r="1203" spans="3:58" s="31" customFormat="1" x14ac:dyDescent="0.25">
      <c r="C1203" s="16"/>
      <c r="D1203" s="16"/>
      <c r="BE1203" s="42"/>
      <c r="BF1203" s="42"/>
    </row>
    <row r="1204" spans="3:58" s="31" customFormat="1" x14ac:dyDescent="0.25">
      <c r="C1204" s="16"/>
      <c r="D1204" s="16"/>
      <c r="BE1204" s="42"/>
      <c r="BF1204" s="42"/>
    </row>
    <row r="1205" spans="3:58" s="31" customFormat="1" x14ac:dyDescent="0.25">
      <c r="C1205" s="16"/>
      <c r="D1205" s="16"/>
      <c r="BE1205" s="42"/>
      <c r="BF1205" s="42"/>
    </row>
    <row r="1206" spans="3:58" s="31" customFormat="1" x14ac:dyDescent="0.25">
      <c r="C1206" s="16"/>
      <c r="D1206" s="16"/>
      <c r="BE1206" s="42"/>
      <c r="BF1206" s="42"/>
    </row>
    <row r="1207" spans="3:58" s="31" customFormat="1" x14ac:dyDescent="0.25">
      <c r="C1207" s="16"/>
      <c r="D1207" s="16"/>
      <c r="BE1207" s="42"/>
      <c r="BF1207" s="42"/>
    </row>
    <row r="1208" spans="3:58" s="31" customFormat="1" x14ac:dyDescent="0.25">
      <c r="C1208" s="16"/>
      <c r="D1208" s="16"/>
      <c r="BE1208" s="42"/>
      <c r="BF1208" s="42"/>
    </row>
    <row r="1209" spans="3:58" s="31" customFormat="1" x14ac:dyDescent="0.25">
      <c r="C1209" s="16"/>
      <c r="D1209" s="16"/>
      <c r="BE1209" s="42"/>
      <c r="BF1209" s="42"/>
    </row>
    <row r="1210" spans="3:58" s="31" customFormat="1" x14ac:dyDescent="0.25">
      <c r="C1210" s="16"/>
      <c r="D1210" s="16"/>
      <c r="BE1210" s="42"/>
      <c r="BF1210" s="42"/>
    </row>
    <row r="1211" spans="3:58" s="31" customFormat="1" x14ac:dyDescent="0.25">
      <c r="C1211" s="16"/>
      <c r="D1211" s="16"/>
      <c r="BE1211" s="42"/>
      <c r="BF1211" s="42"/>
    </row>
    <row r="1212" spans="3:58" s="31" customFormat="1" x14ac:dyDescent="0.25">
      <c r="C1212" s="16"/>
      <c r="D1212" s="16"/>
      <c r="BE1212" s="42"/>
      <c r="BF1212" s="42"/>
    </row>
    <row r="1213" spans="3:58" s="31" customFormat="1" x14ac:dyDescent="0.25">
      <c r="C1213" s="16"/>
      <c r="D1213" s="16"/>
      <c r="BE1213" s="42"/>
      <c r="BF1213" s="42"/>
    </row>
    <row r="1214" spans="3:58" s="31" customFormat="1" x14ac:dyDescent="0.25">
      <c r="C1214" s="16"/>
      <c r="D1214" s="16"/>
      <c r="BE1214" s="42"/>
      <c r="BF1214" s="42"/>
    </row>
    <row r="1215" spans="3:58" s="31" customFormat="1" x14ac:dyDescent="0.25">
      <c r="C1215" s="16"/>
      <c r="D1215" s="16"/>
      <c r="BE1215" s="42"/>
      <c r="BF1215" s="42"/>
    </row>
    <row r="1216" spans="3:58" s="31" customFormat="1" x14ac:dyDescent="0.25">
      <c r="C1216" s="16"/>
      <c r="D1216" s="16"/>
      <c r="BE1216" s="42"/>
      <c r="BF1216" s="42"/>
    </row>
    <row r="1217" spans="3:58" s="31" customFormat="1" x14ac:dyDescent="0.25">
      <c r="C1217" s="16"/>
      <c r="D1217" s="16"/>
      <c r="BE1217" s="42"/>
      <c r="BF1217" s="42"/>
    </row>
    <row r="1218" spans="3:58" s="31" customFormat="1" x14ac:dyDescent="0.25">
      <c r="C1218" s="16"/>
      <c r="D1218" s="16"/>
      <c r="BE1218" s="42"/>
      <c r="BF1218" s="42"/>
    </row>
    <row r="1219" spans="3:58" s="31" customFormat="1" x14ac:dyDescent="0.25">
      <c r="C1219" s="16"/>
      <c r="D1219" s="16"/>
      <c r="BE1219" s="42"/>
      <c r="BF1219" s="42"/>
    </row>
    <row r="1220" spans="3:58" s="31" customFormat="1" x14ac:dyDescent="0.25">
      <c r="C1220" s="16"/>
      <c r="D1220" s="16"/>
      <c r="BE1220" s="42"/>
      <c r="BF1220" s="42"/>
    </row>
    <row r="1221" spans="3:58" s="31" customFormat="1" x14ac:dyDescent="0.25">
      <c r="C1221" s="16"/>
      <c r="D1221" s="16"/>
      <c r="BE1221" s="42"/>
      <c r="BF1221" s="42"/>
    </row>
    <row r="1222" spans="3:58" s="31" customFormat="1" x14ac:dyDescent="0.25">
      <c r="C1222" s="16"/>
      <c r="D1222" s="16"/>
      <c r="BE1222" s="42"/>
      <c r="BF1222" s="42"/>
    </row>
    <row r="1223" spans="3:58" s="31" customFormat="1" x14ac:dyDescent="0.25">
      <c r="C1223" s="16"/>
      <c r="D1223" s="16"/>
      <c r="BE1223" s="42"/>
      <c r="BF1223" s="42"/>
    </row>
    <row r="1224" spans="3:58" s="31" customFormat="1" x14ac:dyDescent="0.25">
      <c r="C1224" s="16"/>
      <c r="D1224" s="16"/>
      <c r="BE1224" s="42"/>
      <c r="BF1224" s="42"/>
    </row>
    <row r="1225" spans="3:58" s="31" customFormat="1" x14ac:dyDescent="0.25">
      <c r="C1225" s="16"/>
      <c r="D1225" s="16"/>
      <c r="BE1225" s="42"/>
      <c r="BF1225" s="42"/>
    </row>
    <row r="1226" spans="3:58" s="31" customFormat="1" x14ac:dyDescent="0.25">
      <c r="C1226" s="16"/>
      <c r="D1226" s="16"/>
      <c r="BE1226" s="42"/>
      <c r="BF1226" s="42"/>
    </row>
    <row r="1227" spans="3:58" s="31" customFormat="1" x14ac:dyDescent="0.25">
      <c r="C1227" s="16"/>
      <c r="D1227" s="16"/>
      <c r="BE1227" s="42"/>
      <c r="BF1227" s="42"/>
    </row>
    <row r="1228" spans="3:58" s="31" customFormat="1" x14ac:dyDescent="0.25">
      <c r="C1228" s="16"/>
      <c r="D1228" s="16"/>
      <c r="BE1228" s="42"/>
      <c r="BF1228" s="42"/>
    </row>
    <row r="1229" spans="3:58" s="31" customFormat="1" x14ac:dyDescent="0.25">
      <c r="C1229" s="16"/>
      <c r="D1229" s="16"/>
      <c r="BE1229" s="42"/>
      <c r="BF1229" s="42"/>
    </row>
    <row r="1230" spans="3:58" s="31" customFormat="1" x14ac:dyDescent="0.25">
      <c r="C1230" s="16"/>
      <c r="D1230" s="16"/>
      <c r="BE1230" s="42"/>
      <c r="BF1230" s="42"/>
    </row>
    <row r="1231" spans="3:58" s="31" customFormat="1" x14ac:dyDescent="0.25">
      <c r="C1231" s="16"/>
      <c r="D1231" s="16"/>
      <c r="BE1231" s="42"/>
      <c r="BF1231" s="42"/>
    </row>
    <row r="1232" spans="3:58" s="31" customFormat="1" x14ac:dyDescent="0.25">
      <c r="C1232" s="16"/>
      <c r="D1232" s="16"/>
      <c r="BE1232" s="42"/>
      <c r="BF1232" s="42"/>
    </row>
    <row r="1233" spans="3:58" s="31" customFormat="1" x14ac:dyDescent="0.25">
      <c r="C1233" s="16"/>
      <c r="D1233" s="16"/>
      <c r="BE1233" s="42"/>
      <c r="BF1233" s="42"/>
    </row>
    <row r="1234" spans="3:58" s="31" customFormat="1" x14ac:dyDescent="0.25">
      <c r="C1234" s="16"/>
      <c r="D1234" s="16"/>
      <c r="BE1234" s="42"/>
      <c r="BF1234" s="42"/>
    </row>
    <row r="1235" spans="3:58" s="31" customFormat="1" x14ac:dyDescent="0.25">
      <c r="C1235" s="16"/>
      <c r="D1235" s="16"/>
      <c r="BE1235" s="42"/>
      <c r="BF1235" s="42"/>
    </row>
    <row r="1236" spans="3:58" s="31" customFormat="1" x14ac:dyDescent="0.25">
      <c r="C1236" s="16"/>
      <c r="D1236" s="16"/>
      <c r="BE1236" s="42"/>
      <c r="BF1236" s="42"/>
    </row>
    <row r="1237" spans="3:58" s="31" customFormat="1" x14ac:dyDescent="0.25">
      <c r="C1237" s="16"/>
      <c r="D1237" s="16"/>
      <c r="BE1237" s="42"/>
      <c r="BF1237" s="42"/>
    </row>
    <row r="1238" spans="3:58" s="31" customFormat="1" x14ac:dyDescent="0.25">
      <c r="C1238" s="16"/>
      <c r="D1238" s="16"/>
      <c r="BE1238" s="42"/>
      <c r="BF1238" s="42"/>
    </row>
    <row r="1239" spans="3:58" s="31" customFormat="1" x14ac:dyDescent="0.25">
      <c r="C1239" s="16"/>
      <c r="D1239" s="16"/>
      <c r="BE1239" s="42"/>
      <c r="BF1239" s="42"/>
    </row>
    <row r="1240" spans="3:58" s="31" customFormat="1" x14ac:dyDescent="0.25">
      <c r="C1240" s="16"/>
      <c r="D1240" s="16"/>
      <c r="BE1240" s="42"/>
      <c r="BF1240" s="42"/>
    </row>
    <row r="1241" spans="3:58" s="31" customFormat="1" x14ac:dyDescent="0.25">
      <c r="C1241" s="16"/>
      <c r="D1241" s="16"/>
      <c r="BE1241" s="42"/>
      <c r="BF1241" s="42"/>
    </row>
    <row r="1242" spans="3:58" s="31" customFormat="1" x14ac:dyDescent="0.25">
      <c r="C1242" s="16"/>
      <c r="D1242" s="16"/>
      <c r="BE1242" s="42"/>
      <c r="BF1242" s="42"/>
    </row>
    <row r="1243" spans="3:58" s="31" customFormat="1" x14ac:dyDescent="0.25">
      <c r="C1243" s="16"/>
      <c r="D1243" s="16"/>
      <c r="BE1243" s="42"/>
      <c r="BF1243" s="42"/>
    </row>
    <row r="1244" spans="3:58" s="31" customFormat="1" x14ac:dyDescent="0.25">
      <c r="C1244" s="16"/>
      <c r="D1244" s="16"/>
      <c r="BE1244" s="42"/>
      <c r="BF1244" s="42"/>
    </row>
    <row r="1245" spans="3:58" s="31" customFormat="1" x14ac:dyDescent="0.25">
      <c r="C1245" s="16"/>
      <c r="D1245" s="16"/>
      <c r="BE1245" s="42"/>
      <c r="BF1245" s="42"/>
    </row>
    <row r="1246" spans="3:58" s="31" customFormat="1" x14ac:dyDescent="0.25">
      <c r="C1246" s="16"/>
      <c r="D1246" s="16"/>
      <c r="BE1246" s="42"/>
      <c r="BF1246" s="42"/>
    </row>
    <row r="1247" spans="3:58" s="31" customFormat="1" x14ac:dyDescent="0.25">
      <c r="C1247" s="16"/>
      <c r="D1247" s="16"/>
      <c r="BE1247" s="42"/>
      <c r="BF1247" s="42"/>
    </row>
    <row r="1248" spans="3:58" s="31" customFormat="1" x14ac:dyDescent="0.25">
      <c r="C1248" s="16"/>
      <c r="D1248" s="16"/>
      <c r="BE1248" s="42"/>
      <c r="BF1248" s="42"/>
    </row>
    <row r="1249" spans="3:58" s="31" customFormat="1" x14ac:dyDescent="0.25">
      <c r="C1249" s="16"/>
      <c r="D1249" s="16"/>
      <c r="BE1249" s="42"/>
      <c r="BF1249" s="42"/>
    </row>
    <row r="1250" spans="3:58" s="31" customFormat="1" x14ac:dyDescent="0.25">
      <c r="C1250" s="16"/>
      <c r="D1250" s="16"/>
      <c r="BE1250" s="42"/>
      <c r="BF1250" s="42"/>
    </row>
    <row r="1251" spans="3:58" s="31" customFormat="1" x14ac:dyDescent="0.25">
      <c r="C1251" s="16"/>
      <c r="D1251" s="16"/>
      <c r="BE1251" s="42"/>
      <c r="BF1251" s="42"/>
    </row>
    <row r="1252" spans="3:58" s="31" customFormat="1" x14ac:dyDescent="0.25">
      <c r="C1252" s="16"/>
      <c r="D1252" s="16"/>
      <c r="BE1252" s="42"/>
      <c r="BF1252" s="42"/>
    </row>
    <row r="1253" spans="3:58" s="31" customFormat="1" x14ac:dyDescent="0.25">
      <c r="C1253" s="16"/>
      <c r="D1253" s="16"/>
      <c r="BE1253" s="42"/>
      <c r="BF1253" s="42"/>
    </row>
    <row r="1254" spans="3:58" s="31" customFormat="1" x14ac:dyDescent="0.25">
      <c r="C1254" s="16"/>
      <c r="D1254" s="16"/>
      <c r="BE1254" s="42"/>
      <c r="BF1254" s="42"/>
    </row>
    <row r="1255" spans="3:58" s="31" customFormat="1" x14ac:dyDescent="0.25">
      <c r="C1255" s="16"/>
      <c r="D1255" s="16"/>
      <c r="BE1255" s="42"/>
      <c r="BF1255" s="42"/>
    </row>
    <row r="1256" spans="3:58" s="31" customFormat="1" x14ac:dyDescent="0.25">
      <c r="C1256" s="16"/>
      <c r="D1256" s="16"/>
      <c r="BE1256" s="42"/>
      <c r="BF1256" s="42"/>
    </row>
    <row r="1257" spans="3:58" s="31" customFormat="1" x14ac:dyDescent="0.25">
      <c r="C1257" s="16"/>
      <c r="D1257" s="16"/>
      <c r="BE1257" s="42"/>
      <c r="BF1257" s="42"/>
    </row>
    <row r="1258" spans="3:58" s="31" customFormat="1" x14ac:dyDescent="0.25">
      <c r="C1258" s="16"/>
      <c r="D1258" s="16"/>
      <c r="BE1258" s="42"/>
      <c r="BF1258" s="42"/>
    </row>
    <row r="1259" spans="3:58" s="31" customFormat="1" x14ac:dyDescent="0.25">
      <c r="C1259" s="16"/>
      <c r="D1259" s="16"/>
      <c r="BE1259" s="42"/>
      <c r="BF1259" s="42"/>
    </row>
    <row r="1260" spans="3:58" s="31" customFormat="1" x14ac:dyDescent="0.25">
      <c r="C1260" s="16"/>
      <c r="D1260" s="16"/>
      <c r="BE1260" s="42"/>
      <c r="BF1260" s="42"/>
    </row>
    <row r="1261" spans="3:58" s="31" customFormat="1" x14ac:dyDescent="0.25">
      <c r="C1261" s="16"/>
      <c r="D1261" s="16"/>
      <c r="BE1261" s="42"/>
      <c r="BF1261" s="42"/>
    </row>
    <row r="1262" spans="3:58" s="31" customFormat="1" x14ac:dyDescent="0.25">
      <c r="C1262" s="16"/>
      <c r="D1262" s="16"/>
      <c r="BE1262" s="42"/>
      <c r="BF1262" s="42"/>
    </row>
    <row r="1263" spans="3:58" s="31" customFormat="1" x14ac:dyDescent="0.25">
      <c r="C1263" s="16"/>
      <c r="D1263" s="16"/>
      <c r="BE1263" s="42"/>
      <c r="BF1263" s="42"/>
    </row>
    <row r="1264" spans="3:58" s="31" customFormat="1" x14ac:dyDescent="0.25">
      <c r="C1264" s="16"/>
      <c r="D1264" s="16"/>
      <c r="BE1264" s="42"/>
      <c r="BF1264" s="42"/>
    </row>
    <row r="1265" spans="3:58" s="31" customFormat="1" x14ac:dyDescent="0.25">
      <c r="C1265" s="16"/>
      <c r="D1265" s="16"/>
      <c r="BE1265" s="42"/>
      <c r="BF1265" s="42"/>
    </row>
    <row r="1266" spans="3:58" s="31" customFormat="1" x14ac:dyDescent="0.25">
      <c r="C1266" s="16"/>
      <c r="D1266" s="16"/>
      <c r="BE1266" s="42"/>
      <c r="BF1266" s="42"/>
    </row>
    <row r="1267" spans="3:58" s="31" customFormat="1" x14ac:dyDescent="0.25">
      <c r="C1267" s="16"/>
      <c r="D1267" s="16"/>
      <c r="BE1267" s="42"/>
      <c r="BF1267" s="42"/>
    </row>
    <row r="1268" spans="3:58" s="31" customFormat="1" x14ac:dyDescent="0.25">
      <c r="C1268" s="16"/>
      <c r="D1268" s="16"/>
      <c r="BE1268" s="42"/>
      <c r="BF1268" s="42"/>
    </row>
    <row r="1269" spans="3:58" s="31" customFormat="1" x14ac:dyDescent="0.25">
      <c r="C1269" s="16"/>
      <c r="D1269" s="16"/>
      <c r="BE1269" s="42"/>
      <c r="BF1269" s="42"/>
    </row>
    <row r="1270" spans="3:58" s="31" customFormat="1" x14ac:dyDescent="0.25">
      <c r="C1270" s="16"/>
      <c r="D1270" s="16"/>
      <c r="BE1270" s="42"/>
      <c r="BF1270" s="42"/>
    </row>
    <row r="1271" spans="3:58" s="31" customFormat="1" x14ac:dyDescent="0.25">
      <c r="C1271" s="16"/>
      <c r="D1271" s="16"/>
      <c r="BE1271" s="42"/>
      <c r="BF1271" s="42"/>
    </row>
    <row r="1272" spans="3:58" s="31" customFormat="1" x14ac:dyDescent="0.25">
      <c r="C1272" s="16"/>
      <c r="D1272" s="16"/>
      <c r="BE1272" s="42"/>
      <c r="BF1272" s="42"/>
    </row>
    <row r="1273" spans="3:58" s="31" customFormat="1" x14ac:dyDescent="0.25">
      <c r="C1273" s="16"/>
      <c r="D1273" s="16"/>
      <c r="BE1273" s="42"/>
      <c r="BF1273" s="42"/>
    </row>
    <row r="1274" spans="3:58" s="31" customFormat="1" x14ac:dyDescent="0.25">
      <c r="C1274" s="16"/>
      <c r="D1274" s="16"/>
      <c r="BE1274" s="42"/>
      <c r="BF1274" s="42"/>
    </row>
    <row r="1275" spans="3:58" s="31" customFormat="1" x14ac:dyDescent="0.25">
      <c r="C1275" s="16"/>
      <c r="D1275" s="16"/>
      <c r="BE1275" s="42"/>
      <c r="BF1275" s="42"/>
    </row>
    <row r="1276" spans="3:58" s="31" customFormat="1" x14ac:dyDescent="0.25">
      <c r="C1276" s="16"/>
      <c r="D1276" s="16"/>
      <c r="BE1276" s="42"/>
      <c r="BF1276" s="42"/>
    </row>
    <row r="1277" spans="3:58" s="31" customFormat="1" x14ac:dyDescent="0.25">
      <c r="C1277" s="16"/>
      <c r="D1277" s="16"/>
      <c r="BE1277" s="42"/>
      <c r="BF1277" s="42"/>
    </row>
    <row r="1278" spans="3:58" s="31" customFormat="1" x14ac:dyDescent="0.25">
      <c r="C1278" s="16"/>
      <c r="D1278" s="16"/>
      <c r="BE1278" s="42"/>
      <c r="BF1278" s="42"/>
    </row>
    <row r="1279" spans="3:58" s="31" customFormat="1" x14ac:dyDescent="0.25">
      <c r="C1279" s="16"/>
      <c r="D1279" s="16"/>
      <c r="BE1279" s="42"/>
      <c r="BF1279" s="42"/>
    </row>
    <row r="1280" spans="3:58" s="31" customFormat="1" x14ac:dyDescent="0.25">
      <c r="C1280" s="16"/>
      <c r="D1280" s="16"/>
      <c r="BE1280" s="42"/>
      <c r="BF1280" s="42"/>
    </row>
    <row r="1281" spans="3:58" s="31" customFormat="1" x14ac:dyDescent="0.25">
      <c r="C1281" s="16"/>
      <c r="D1281" s="16"/>
      <c r="BE1281" s="42"/>
      <c r="BF1281" s="42"/>
    </row>
    <row r="1282" spans="3:58" s="31" customFormat="1" x14ac:dyDescent="0.25">
      <c r="C1282" s="16"/>
      <c r="D1282" s="16"/>
      <c r="BE1282" s="42"/>
      <c r="BF1282" s="42"/>
    </row>
    <row r="1283" spans="3:58" s="31" customFormat="1" x14ac:dyDescent="0.25">
      <c r="C1283" s="16"/>
      <c r="D1283" s="16"/>
      <c r="BE1283" s="42"/>
      <c r="BF1283" s="42"/>
    </row>
    <row r="1284" spans="3:58" s="31" customFormat="1" x14ac:dyDescent="0.25">
      <c r="C1284" s="16"/>
      <c r="D1284" s="16"/>
      <c r="BE1284" s="42"/>
      <c r="BF1284" s="42"/>
    </row>
    <row r="1285" spans="3:58" s="31" customFormat="1" x14ac:dyDescent="0.25">
      <c r="C1285" s="16"/>
      <c r="D1285" s="16"/>
      <c r="BE1285" s="42"/>
      <c r="BF1285" s="42"/>
    </row>
    <row r="1286" spans="3:58" s="31" customFormat="1" x14ac:dyDescent="0.25">
      <c r="C1286" s="16"/>
      <c r="D1286" s="16"/>
      <c r="BE1286" s="42"/>
      <c r="BF1286" s="42"/>
    </row>
    <row r="1287" spans="3:58" s="31" customFormat="1" x14ac:dyDescent="0.25">
      <c r="C1287" s="16"/>
      <c r="D1287" s="16"/>
      <c r="BE1287" s="42"/>
      <c r="BF1287" s="42"/>
    </row>
    <row r="1288" spans="3:58" s="31" customFormat="1" x14ac:dyDescent="0.25">
      <c r="C1288" s="16"/>
      <c r="D1288" s="16"/>
      <c r="BE1288" s="42"/>
      <c r="BF1288" s="42"/>
    </row>
    <row r="1289" spans="3:58" s="31" customFormat="1" x14ac:dyDescent="0.25">
      <c r="C1289" s="16"/>
      <c r="D1289" s="16"/>
      <c r="BE1289" s="42"/>
      <c r="BF1289" s="42"/>
    </row>
    <row r="1290" spans="3:58" s="31" customFormat="1" x14ac:dyDescent="0.25">
      <c r="C1290" s="16"/>
      <c r="D1290" s="16"/>
      <c r="BE1290" s="42"/>
      <c r="BF1290" s="42"/>
    </row>
    <row r="1291" spans="3:58" s="31" customFormat="1" x14ac:dyDescent="0.25">
      <c r="C1291" s="16"/>
      <c r="D1291" s="16"/>
      <c r="BE1291" s="42"/>
      <c r="BF1291" s="42"/>
    </row>
    <row r="1292" spans="3:58" s="31" customFormat="1" x14ac:dyDescent="0.25">
      <c r="C1292" s="16"/>
      <c r="D1292" s="16"/>
      <c r="BE1292" s="42"/>
      <c r="BF1292" s="42"/>
    </row>
    <row r="1293" spans="3:58" s="31" customFormat="1" x14ac:dyDescent="0.25">
      <c r="C1293" s="16"/>
      <c r="D1293" s="16"/>
      <c r="BE1293" s="42"/>
      <c r="BF1293" s="42"/>
    </row>
    <row r="1294" spans="3:58" s="31" customFormat="1" x14ac:dyDescent="0.25">
      <c r="C1294" s="16"/>
      <c r="D1294" s="16"/>
      <c r="BE1294" s="42"/>
      <c r="BF1294" s="42"/>
    </row>
    <row r="1295" spans="3:58" s="31" customFormat="1" x14ac:dyDescent="0.25">
      <c r="C1295" s="16"/>
      <c r="D1295" s="16"/>
      <c r="BE1295" s="42"/>
      <c r="BF1295" s="42"/>
    </row>
    <row r="1296" spans="3:58" s="31" customFormat="1" x14ac:dyDescent="0.25">
      <c r="C1296" s="16"/>
      <c r="D1296" s="16"/>
      <c r="BE1296" s="42"/>
      <c r="BF1296" s="42"/>
    </row>
    <row r="1297" spans="3:58" s="31" customFormat="1" x14ac:dyDescent="0.25">
      <c r="C1297" s="16"/>
      <c r="D1297" s="16"/>
      <c r="BE1297" s="42"/>
      <c r="BF1297" s="42"/>
    </row>
    <row r="1298" spans="3:58" s="31" customFormat="1" x14ac:dyDescent="0.25">
      <c r="C1298" s="16"/>
      <c r="D1298" s="16"/>
      <c r="BE1298" s="42"/>
      <c r="BF1298" s="42"/>
    </row>
    <row r="1299" spans="3:58" s="31" customFormat="1" x14ac:dyDescent="0.25">
      <c r="C1299" s="16"/>
      <c r="D1299" s="16"/>
      <c r="BE1299" s="42"/>
      <c r="BF1299" s="42"/>
    </row>
    <row r="1300" spans="3:58" s="31" customFormat="1" x14ac:dyDescent="0.25">
      <c r="C1300" s="16"/>
      <c r="D1300" s="16"/>
      <c r="BE1300" s="42"/>
      <c r="BF1300" s="42"/>
    </row>
    <row r="1301" spans="3:58" s="31" customFormat="1" x14ac:dyDescent="0.25">
      <c r="C1301" s="16"/>
      <c r="D1301" s="16"/>
      <c r="BE1301" s="42"/>
      <c r="BF1301" s="42"/>
    </row>
    <row r="1302" spans="3:58" s="31" customFormat="1" x14ac:dyDescent="0.25">
      <c r="C1302" s="16"/>
      <c r="D1302" s="16"/>
      <c r="BE1302" s="42"/>
      <c r="BF1302" s="42"/>
    </row>
    <row r="1303" spans="3:58" s="31" customFormat="1" x14ac:dyDescent="0.25">
      <c r="C1303" s="16"/>
      <c r="D1303" s="16"/>
      <c r="BE1303" s="42"/>
      <c r="BF1303" s="42"/>
    </row>
    <row r="1304" spans="3:58" s="31" customFormat="1" x14ac:dyDescent="0.25">
      <c r="C1304" s="16"/>
      <c r="D1304" s="16"/>
      <c r="BE1304" s="42"/>
      <c r="BF1304" s="42"/>
    </row>
    <row r="1305" spans="3:58" s="31" customFormat="1" x14ac:dyDescent="0.25">
      <c r="C1305" s="16"/>
      <c r="D1305" s="16"/>
      <c r="BE1305" s="42"/>
      <c r="BF1305" s="42"/>
    </row>
    <row r="1306" spans="3:58" s="31" customFormat="1" x14ac:dyDescent="0.25">
      <c r="C1306" s="16"/>
      <c r="D1306" s="16"/>
      <c r="BE1306" s="42"/>
      <c r="BF1306" s="42"/>
    </row>
    <row r="1307" spans="3:58" s="31" customFormat="1" x14ac:dyDescent="0.25">
      <c r="C1307" s="16"/>
      <c r="D1307" s="16"/>
      <c r="BE1307" s="42"/>
      <c r="BF1307" s="42"/>
    </row>
    <row r="1308" spans="3:58" s="31" customFormat="1" x14ac:dyDescent="0.25">
      <c r="C1308" s="16"/>
      <c r="D1308" s="16"/>
      <c r="BE1308" s="42"/>
      <c r="BF1308" s="42"/>
    </row>
    <row r="1309" spans="3:58" s="31" customFormat="1" x14ac:dyDescent="0.25">
      <c r="C1309" s="16"/>
      <c r="D1309" s="16"/>
      <c r="BE1309" s="42"/>
      <c r="BF1309" s="42"/>
    </row>
    <row r="1310" spans="3:58" s="31" customFormat="1" x14ac:dyDescent="0.25">
      <c r="C1310" s="16"/>
      <c r="D1310" s="16"/>
      <c r="BE1310" s="42"/>
      <c r="BF1310" s="42"/>
    </row>
    <row r="1311" spans="3:58" s="31" customFormat="1" x14ac:dyDescent="0.25">
      <c r="C1311" s="16"/>
      <c r="D1311" s="16"/>
      <c r="BE1311" s="42"/>
      <c r="BF1311" s="42"/>
    </row>
    <row r="1312" spans="3:58" s="31" customFormat="1" x14ac:dyDescent="0.25">
      <c r="C1312" s="16"/>
      <c r="D1312" s="16"/>
      <c r="BE1312" s="42"/>
      <c r="BF1312" s="42"/>
    </row>
    <row r="1313" spans="3:58" s="31" customFormat="1" x14ac:dyDescent="0.25">
      <c r="C1313" s="16"/>
      <c r="D1313" s="16"/>
      <c r="BE1313" s="42"/>
      <c r="BF1313" s="42"/>
    </row>
    <row r="1314" spans="3:58" s="31" customFormat="1" x14ac:dyDescent="0.25">
      <c r="C1314" s="16"/>
      <c r="D1314" s="16"/>
      <c r="BE1314" s="42"/>
      <c r="BF1314" s="42"/>
    </row>
    <row r="1315" spans="3:58" s="31" customFormat="1" x14ac:dyDescent="0.25">
      <c r="C1315" s="16"/>
      <c r="D1315" s="16"/>
      <c r="BE1315" s="42"/>
      <c r="BF1315" s="42"/>
    </row>
    <row r="1316" spans="3:58" s="31" customFormat="1" x14ac:dyDescent="0.25">
      <c r="C1316" s="16"/>
      <c r="D1316" s="16"/>
      <c r="BE1316" s="42"/>
      <c r="BF1316" s="42"/>
    </row>
    <row r="1317" spans="3:58" s="31" customFormat="1" x14ac:dyDescent="0.25">
      <c r="C1317" s="16"/>
      <c r="D1317" s="16"/>
      <c r="BE1317" s="42"/>
      <c r="BF1317" s="42"/>
    </row>
    <row r="1318" spans="3:58" s="31" customFormat="1" x14ac:dyDescent="0.25">
      <c r="C1318" s="16"/>
      <c r="D1318" s="16"/>
      <c r="BE1318" s="42"/>
      <c r="BF1318" s="42"/>
    </row>
    <row r="1319" spans="3:58" s="31" customFormat="1" x14ac:dyDescent="0.25">
      <c r="C1319" s="16"/>
      <c r="D1319" s="16"/>
      <c r="BE1319" s="42"/>
      <c r="BF1319" s="42"/>
    </row>
    <row r="1320" spans="3:58" s="31" customFormat="1" x14ac:dyDescent="0.25">
      <c r="C1320" s="16"/>
      <c r="D1320" s="16"/>
      <c r="BE1320" s="42"/>
      <c r="BF1320" s="42"/>
    </row>
    <row r="1321" spans="3:58" s="31" customFormat="1" x14ac:dyDescent="0.25">
      <c r="C1321" s="16"/>
      <c r="D1321" s="16"/>
      <c r="BE1321" s="42"/>
      <c r="BF1321" s="42"/>
    </row>
    <row r="1322" spans="3:58" s="31" customFormat="1" x14ac:dyDescent="0.25">
      <c r="C1322" s="16"/>
      <c r="D1322" s="16"/>
      <c r="BE1322" s="42"/>
      <c r="BF1322" s="42"/>
    </row>
    <row r="1323" spans="3:58" s="31" customFormat="1" x14ac:dyDescent="0.25">
      <c r="C1323" s="16"/>
      <c r="D1323" s="16"/>
      <c r="BE1323" s="42"/>
      <c r="BF1323" s="42"/>
    </row>
    <row r="1324" spans="3:58" s="31" customFormat="1" x14ac:dyDescent="0.25">
      <c r="C1324" s="16"/>
      <c r="D1324" s="16"/>
      <c r="BE1324" s="42"/>
      <c r="BF1324" s="42"/>
    </row>
    <row r="1325" spans="3:58" s="31" customFormat="1" x14ac:dyDescent="0.25">
      <c r="C1325" s="16"/>
      <c r="D1325" s="16"/>
      <c r="BE1325" s="42"/>
      <c r="BF1325" s="42"/>
    </row>
    <row r="1326" spans="3:58" s="31" customFormat="1" x14ac:dyDescent="0.25">
      <c r="C1326" s="16"/>
      <c r="D1326" s="16"/>
      <c r="BE1326" s="42"/>
      <c r="BF1326" s="42"/>
    </row>
    <row r="1327" spans="3:58" s="31" customFormat="1" x14ac:dyDescent="0.25">
      <c r="C1327" s="16"/>
      <c r="D1327" s="16"/>
      <c r="BE1327" s="42"/>
      <c r="BF1327" s="42"/>
    </row>
    <row r="1328" spans="3:58" s="31" customFormat="1" x14ac:dyDescent="0.25">
      <c r="C1328" s="16"/>
      <c r="D1328" s="16"/>
      <c r="BE1328" s="42"/>
      <c r="BF1328" s="42"/>
    </row>
    <row r="1329" spans="3:58" s="31" customFormat="1" x14ac:dyDescent="0.25">
      <c r="C1329" s="16"/>
      <c r="D1329" s="16"/>
      <c r="BE1329" s="42"/>
      <c r="BF1329" s="42"/>
    </row>
    <row r="1330" spans="3:58" s="31" customFormat="1" x14ac:dyDescent="0.25">
      <c r="C1330" s="16"/>
      <c r="D1330" s="16"/>
      <c r="BE1330" s="42"/>
      <c r="BF1330" s="42"/>
    </row>
    <row r="1331" spans="3:58" s="31" customFormat="1" x14ac:dyDescent="0.25">
      <c r="C1331" s="16"/>
      <c r="D1331" s="16"/>
      <c r="BE1331" s="42"/>
      <c r="BF1331" s="42"/>
    </row>
    <row r="1332" spans="3:58" s="31" customFormat="1" x14ac:dyDescent="0.25">
      <c r="C1332" s="16"/>
      <c r="D1332" s="16"/>
      <c r="BE1332" s="42"/>
      <c r="BF1332" s="42"/>
    </row>
    <row r="1333" spans="3:58" s="31" customFormat="1" x14ac:dyDescent="0.25">
      <c r="C1333" s="16"/>
      <c r="D1333" s="16"/>
      <c r="BE1333" s="42"/>
      <c r="BF1333" s="42"/>
    </row>
    <row r="1334" spans="3:58" s="31" customFormat="1" x14ac:dyDescent="0.25">
      <c r="C1334" s="16"/>
      <c r="D1334" s="16"/>
      <c r="BE1334" s="42"/>
      <c r="BF1334" s="42"/>
    </row>
    <row r="1335" spans="3:58" s="31" customFormat="1" x14ac:dyDescent="0.25">
      <c r="C1335" s="16"/>
      <c r="D1335" s="16"/>
      <c r="BE1335" s="42"/>
      <c r="BF1335" s="42"/>
    </row>
    <row r="1336" spans="3:58" s="31" customFormat="1" x14ac:dyDescent="0.25">
      <c r="C1336" s="16"/>
      <c r="D1336" s="16"/>
      <c r="BE1336" s="42"/>
      <c r="BF1336" s="42"/>
    </row>
    <row r="1337" spans="3:58" s="31" customFormat="1" x14ac:dyDescent="0.25">
      <c r="C1337" s="16"/>
      <c r="D1337" s="16"/>
      <c r="BE1337" s="42"/>
      <c r="BF1337" s="42"/>
    </row>
    <row r="1338" spans="3:58" s="31" customFormat="1" x14ac:dyDescent="0.25">
      <c r="C1338" s="16"/>
      <c r="D1338" s="16"/>
      <c r="BE1338" s="42"/>
      <c r="BF1338" s="42"/>
    </row>
    <row r="1339" spans="3:58" s="31" customFormat="1" x14ac:dyDescent="0.25">
      <c r="C1339" s="16"/>
      <c r="D1339" s="16"/>
      <c r="BE1339" s="42"/>
      <c r="BF1339" s="42"/>
    </row>
    <row r="1340" spans="3:58" s="31" customFormat="1" x14ac:dyDescent="0.25">
      <c r="C1340" s="16"/>
      <c r="D1340" s="16"/>
      <c r="BE1340" s="42"/>
      <c r="BF1340" s="42"/>
    </row>
    <row r="1341" spans="3:58" s="31" customFormat="1" x14ac:dyDescent="0.25">
      <c r="C1341" s="16"/>
      <c r="D1341" s="16"/>
      <c r="BE1341" s="42"/>
      <c r="BF1341" s="42"/>
    </row>
    <row r="1342" spans="3:58" s="31" customFormat="1" x14ac:dyDescent="0.25">
      <c r="C1342" s="16"/>
      <c r="D1342" s="16"/>
      <c r="BE1342" s="42"/>
      <c r="BF1342" s="42"/>
    </row>
    <row r="1343" spans="3:58" s="31" customFormat="1" x14ac:dyDescent="0.25">
      <c r="C1343" s="16"/>
      <c r="D1343" s="16"/>
      <c r="BE1343" s="42"/>
      <c r="BF1343" s="42"/>
    </row>
    <row r="1344" spans="3:58" s="31" customFormat="1" x14ac:dyDescent="0.25">
      <c r="C1344" s="16"/>
      <c r="D1344" s="16"/>
      <c r="BE1344" s="42"/>
      <c r="BF1344" s="42"/>
    </row>
    <row r="1345" spans="3:58" s="31" customFormat="1" x14ac:dyDescent="0.25">
      <c r="C1345" s="16"/>
      <c r="D1345" s="16"/>
      <c r="BE1345" s="42"/>
      <c r="BF1345" s="42"/>
    </row>
    <row r="1346" spans="3:58" s="31" customFormat="1" x14ac:dyDescent="0.25">
      <c r="C1346" s="16"/>
      <c r="D1346" s="16"/>
      <c r="BE1346" s="42"/>
      <c r="BF1346" s="42"/>
    </row>
    <row r="1347" spans="3:58" s="31" customFormat="1" x14ac:dyDescent="0.25">
      <c r="C1347" s="16"/>
      <c r="D1347" s="16"/>
      <c r="BE1347" s="42"/>
      <c r="BF1347" s="42"/>
    </row>
    <row r="1348" spans="3:58" s="31" customFormat="1" x14ac:dyDescent="0.25">
      <c r="C1348" s="16"/>
      <c r="D1348" s="16"/>
      <c r="BE1348" s="42"/>
      <c r="BF1348" s="42"/>
    </row>
    <row r="1349" spans="3:58" s="31" customFormat="1" x14ac:dyDescent="0.25">
      <c r="C1349" s="16"/>
      <c r="D1349" s="16"/>
      <c r="BE1349" s="42"/>
      <c r="BF1349" s="42"/>
    </row>
    <row r="1350" spans="3:58" s="31" customFormat="1" x14ac:dyDescent="0.25">
      <c r="C1350" s="16"/>
      <c r="D1350" s="16"/>
      <c r="BE1350" s="42"/>
      <c r="BF1350" s="42"/>
    </row>
    <row r="1351" spans="3:58" s="31" customFormat="1" x14ac:dyDescent="0.25">
      <c r="C1351" s="16"/>
      <c r="D1351" s="16"/>
      <c r="BE1351" s="42"/>
      <c r="BF1351" s="42"/>
    </row>
    <row r="1352" spans="3:58" s="31" customFormat="1" x14ac:dyDescent="0.25">
      <c r="C1352" s="16"/>
      <c r="D1352" s="16"/>
      <c r="BE1352" s="42"/>
      <c r="BF1352" s="42"/>
    </row>
    <row r="1353" spans="3:58" s="31" customFormat="1" x14ac:dyDescent="0.25">
      <c r="C1353" s="16"/>
      <c r="D1353" s="16"/>
      <c r="BE1353" s="42"/>
      <c r="BF1353" s="42"/>
    </row>
    <row r="1354" spans="3:58" s="31" customFormat="1" x14ac:dyDescent="0.25">
      <c r="C1354" s="16"/>
      <c r="D1354" s="16"/>
      <c r="BE1354" s="42"/>
      <c r="BF1354" s="42"/>
    </row>
    <row r="1355" spans="3:58" s="31" customFormat="1" x14ac:dyDescent="0.25">
      <c r="C1355" s="16"/>
      <c r="D1355" s="16"/>
      <c r="BE1355" s="42"/>
      <c r="BF1355" s="42"/>
    </row>
    <row r="1356" spans="3:58" s="31" customFormat="1" x14ac:dyDescent="0.25">
      <c r="C1356" s="16"/>
      <c r="D1356" s="16"/>
      <c r="BE1356" s="42"/>
      <c r="BF1356" s="42"/>
    </row>
    <row r="1357" spans="3:58" s="31" customFormat="1" x14ac:dyDescent="0.25">
      <c r="C1357" s="16"/>
      <c r="D1357" s="16"/>
      <c r="BE1357" s="42"/>
      <c r="BF1357" s="42"/>
    </row>
    <row r="1358" spans="3:58" s="31" customFormat="1" x14ac:dyDescent="0.25">
      <c r="C1358" s="16"/>
      <c r="D1358" s="16"/>
      <c r="BE1358" s="42"/>
      <c r="BF1358" s="42"/>
    </row>
    <row r="1359" spans="3:58" s="31" customFormat="1" x14ac:dyDescent="0.25">
      <c r="C1359" s="16"/>
      <c r="D1359" s="16"/>
      <c r="BE1359" s="42"/>
      <c r="BF1359" s="42"/>
    </row>
    <row r="1360" spans="3:58" s="31" customFormat="1" x14ac:dyDescent="0.25">
      <c r="C1360" s="16"/>
      <c r="D1360" s="16"/>
      <c r="BE1360" s="42"/>
      <c r="BF1360" s="42"/>
    </row>
    <row r="1361" spans="3:58" s="31" customFormat="1" x14ac:dyDescent="0.25">
      <c r="C1361" s="16"/>
      <c r="D1361" s="16"/>
      <c r="BE1361" s="42"/>
      <c r="BF1361" s="42"/>
    </row>
    <row r="1362" spans="3:58" s="31" customFormat="1" x14ac:dyDescent="0.25">
      <c r="C1362" s="16"/>
      <c r="D1362" s="16"/>
      <c r="BE1362" s="42"/>
      <c r="BF1362" s="42"/>
    </row>
    <row r="1363" spans="3:58" s="31" customFormat="1" x14ac:dyDescent="0.25">
      <c r="C1363" s="16"/>
      <c r="D1363" s="16"/>
      <c r="BE1363" s="42"/>
      <c r="BF1363" s="42"/>
    </row>
    <row r="1364" spans="3:58" s="31" customFormat="1" x14ac:dyDescent="0.25">
      <c r="C1364" s="16"/>
      <c r="D1364" s="16"/>
      <c r="BE1364" s="42"/>
      <c r="BF1364" s="42"/>
    </row>
    <row r="1365" spans="3:58" s="31" customFormat="1" x14ac:dyDescent="0.25">
      <c r="C1365" s="16"/>
      <c r="D1365" s="16"/>
      <c r="BE1365" s="42"/>
      <c r="BF1365" s="42"/>
    </row>
    <row r="1366" spans="3:58" s="31" customFormat="1" x14ac:dyDescent="0.25">
      <c r="C1366" s="16"/>
      <c r="D1366" s="16"/>
      <c r="BE1366" s="42"/>
      <c r="BF1366" s="42"/>
    </row>
    <row r="1367" spans="3:58" s="31" customFormat="1" x14ac:dyDescent="0.25">
      <c r="C1367" s="16"/>
      <c r="D1367" s="16"/>
      <c r="BE1367" s="42"/>
      <c r="BF1367" s="42"/>
    </row>
    <row r="1368" spans="3:58" s="31" customFormat="1" x14ac:dyDescent="0.25">
      <c r="C1368" s="16"/>
      <c r="D1368" s="16"/>
      <c r="BE1368" s="42"/>
      <c r="BF1368" s="42"/>
    </row>
    <row r="1369" spans="3:58" s="31" customFormat="1" x14ac:dyDescent="0.25">
      <c r="C1369" s="16"/>
      <c r="D1369" s="16"/>
      <c r="BE1369" s="42"/>
      <c r="BF1369" s="42"/>
    </row>
    <row r="1370" spans="3:58" s="31" customFormat="1" x14ac:dyDescent="0.25">
      <c r="C1370" s="16"/>
      <c r="D1370" s="16"/>
      <c r="BE1370" s="42"/>
      <c r="BF1370" s="42"/>
    </row>
    <row r="1371" spans="3:58" s="31" customFormat="1" x14ac:dyDescent="0.25">
      <c r="C1371" s="16"/>
      <c r="D1371" s="16"/>
      <c r="BE1371" s="42"/>
      <c r="BF1371" s="42"/>
    </row>
    <row r="1372" spans="3:58" s="31" customFormat="1" x14ac:dyDescent="0.25">
      <c r="C1372" s="16"/>
      <c r="D1372" s="16"/>
      <c r="BE1372" s="42"/>
      <c r="BF1372" s="42"/>
    </row>
    <row r="1373" spans="3:58" s="31" customFormat="1" x14ac:dyDescent="0.25">
      <c r="C1373" s="16"/>
      <c r="D1373" s="16"/>
      <c r="BE1373" s="42"/>
      <c r="BF1373" s="42"/>
    </row>
    <row r="1374" spans="3:58" s="31" customFormat="1" x14ac:dyDescent="0.25">
      <c r="C1374" s="16"/>
      <c r="D1374" s="16"/>
      <c r="BE1374" s="42"/>
      <c r="BF1374" s="42"/>
    </row>
    <row r="1375" spans="3:58" s="31" customFormat="1" x14ac:dyDescent="0.25">
      <c r="C1375" s="16"/>
      <c r="D1375" s="16"/>
      <c r="BE1375" s="42"/>
      <c r="BF1375" s="42"/>
    </row>
    <row r="1376" spans="3:58" s="31" customFormat="1" x14ac:dyDescent="0.25">
      <c r="C1376" s="16"/>
      <c r="D1376" s="16"/>
      <c r="BE1376" s="42"/>
      <c r="BF1376" s="42"/>
    </row>
    <row r="1377" spans="3:58" s="31" customFormat="1" x14ac:dyDescent="0.25">
      <c r="C1377" s="16"/>
      <c r="D1377" s="16"/>
      <c r="BE1377" s="42"/>
      <c r="BF1377" s="42"/>
    </row>
    <row r="1378" spans="3:58" s="31" customFormat="1" x14ac:dyDescent="0.25">
      <c r="C1378" s="16"/>
      <c r="D1378" s="16"/>
      <c r="BE1378" s="42"/>
      <c r="BF1378" s="42"/>
    </row>
    <row r="1379" spans="3:58" s="31" customFormat="1" x14ac:dyDescent="0.25">
      <c r="C1379" s="16"/>
      <c r="D1379" s="16"/>
      <c r="BE1379" s="42"/>
      <c r="BF1379" s="42"/>
    </row>
    <row r="1380" spans="3:58" s="31" customFormat="1" x14ac:dyDescent="0.25">
      <c r="C1380" s="16"/>
      <c r="D1380" s="16"/>
      <c r="BE1380" s="42"/>
      <c r="BF1380" s="42"/>
    </row>
    <row r="1381" spans="3:58" s="31" customFormat="1" x14ac:dyDescent="0.25">
      <c r="C1381" s="16"/>
      <c r="D1381" s="16"/>
      <c r="BE1381" s="42"/>
      <c r="BF1381" s="42"/>
    </row>
    <row r="1382" spans="3:58" s="31" customFormat="1" x14ac:dyDescent="0.25">
      <c r="C1382" s="16"/>
      <c r="D1382" s="16"/>
      <c r="BE1382" s="42"/>
      <c r="BF1382" s="42"/>
    </row>
    <row r="1383" spans="3:58" s="31" customFormat="1" x14ac:dyDescent="0.25">
      <c r="C1383" s="16"/>
      <c r="D1383" s="16"/>
      <c r="BE1383" s="42"/>
      <c r="BF1383" s="42"/>
    </row>
    <row r="1384" spans="3:58" s="31" customFormat="1" x14ac:dyDescent="0.25">
      <c r="C1384" s="16"/>
      <c r="D1384" s="16"/>
      <c r="BE1384" s="42"/>
      <c r="BF1384" s="42"/>
    </row>
    <row r="1385" spans="3:58" s="31" customFormat="1" x14ac:dyDescent="0.25">
      <c r="C1385" s="16"/>
      <c r="D1385" s="16"/>
      <c r="BE1385" s="42"/>
      <c r="BF1385" s="42"/>
    </row>
    <row r="1386" spans="3:58" s="31" customFormat="1" x14ac:dyDescent="0.25">
      <c r="C1386" s="16"/>
      <c r="D1386" s="16"/>
      <c r="BE1386" s="42"/>
      <c r="BF1386" s="42"/>
    </row>
    <row r="1387" spans="3:58" s="31" customFormat="1" x14ac:dyDescent="0.25">
      <c r="C1387" s="16"/>
      <c r="D1387" s="16"/>
      <c r="BE1387" s="42"/>
      <c r="BF1387" s="42"/>
    </row>
    <row r="1388" spans="3:58" s="31" customFormat="1" x14ac:dyDescent="0.25">
      <c r="C1388" s="16"/>
      <c r="D1388" s="16"/>
      <c r="BE1388" s="42"/>
      <c r="BF1388" s="42"/>
    </row>
    <row r="1389" spans="3:58" s="31" customFormat="1" x14ac:dyDescent="0.25">
      <c r="C1389" s="16"/>
      <c r="D1389" s="16"/>
      <c r="BE1389" s="42"/>
      <c r="BF1389" s="42"/>
    </row>
    <row r="1390" spans="3:58" s="31" customFormat="1" x14ac:dyDescent="0.25">
      <c r="C1390" s="16"/>
      <c r="D1390" s="16"/>
      <c r="BE1390" s="42"/>
      <c r="BF1390" s="42"/>
    </row>
    <row r="1391" spans="3:58" s="31" customFormat="1" x14ac:dyDescent="0.25">
      <c r="C1391" s="16"/>
      <c r="D1391" s="16"/>
      <c r="BE1391" s="42"/>
      <c r="BF1391" s="42"/>
    </row>
    <row r="1392" spans="3:58" s="31" customFormat="1" x14ac:dyDescent="0.25">
      <c r="C1392" s="16"/>
      <c r="D1392" s="16"/>
      <c r="BE1392" s="42"/>
      <c r="BF1392" s="42"/>
    </row>
    <row r="1393" spans="3:58" s="31" customFormat="1" x14ac:dyDescent="0.25">
      <c r="C1393" s="16"/>
      <c r="D1393" s="16"/>
      <c r="BE1393" s="42"/>
      <c r="BF1393" s="42"/>
    </row>
    <row r="1394" spans="3:58" s="31" customFormat="1" x14ac:dyDescent="0.25">
      <c r="C1394" s="16"/>
      <c r="D1394" s="16"/>
      <c r="BE1394" s="42"/>
      <c r="BF1394" s="42"/>
    </row>
    <row r="1395" spans="3:58" s="31" customFormat="1" x14ac:dyDescent="0.25">
      <c r="C1395" s="16"/>
      <c r="D1395" s="16"/>
      <c r="BE1395" s="42"/>
      <c r="BF1395" s="42"/>
    </row>
    <row r="1396" spans="3:58" s="31" customFormat="1" x14ac:dyDescent="0.25">
      <c r="C1396" s="16"/>
      <c r="D1396" s="16"/>
      <c r="BE1396" s="42"/>
      <c r="BF1396" s="42"/>
    </row>
    <row r="1397" spans="3:58" s="31" customFormat="1" x14ac:dyDescent="0.25">
      <c r="C1397" s="16"/>
      <c r="D1397" s="16"/>
      <c r="BE1397" s="42"/>
      <c r="BF1397" s="42"/>
    </row>
    <row r="1398" spans="3:58" s="31" customFormat="1" x14ac:dyDescent="0.25">
      <c r="C1398" s="16"/>
      <c r="D1398" s="16"/>
      <c r="BE1398" s="42"/>
      <c r="BF1398" s="42"/>
    </row>
    <row r="1399" spans="3:58" s="31" customFormat="1" x14ac:dyDescent="0.25">
      <c r="C1399" s="16"/>
      <c r="D1399" s="16"/>
      <c r="BE1399" s="42"/>
      <c r="BF1399" s="42"/>
    </row>
    <row r="1400" spans="3:58" s="31" customFormat="1" x14ac:dyDescent="0.25">
      <c r="C1400" s="16"/>
      <c r="D1400" s="16"/>
      <c r="BE1400" s="42"/>
      <c r="BF1400" s="42"/>
    </row>
    <row r="1401" spans="3:58" s="31" customFormat="1" x14ac:dyDescent="0.25">
      <c r="C1401" s="16"/>
      <c r="D1401" s="16"/>
      <c r="BE1401" s="42"/>
      <c r="BF1401" s="42"/>
    </row>
    <row r="1402" spans="3:58" s="31" customFormat="1" x14ac:dyDescent="0.25">
      <c r="C1402" s="16"/>
      <c r="D1402" s="16"/>
      <c r="BE1402" s="42"/>
      <c r="BF1402" s="42"/>
    </row>
    <row r="1403" spans="3:58" s="31" customFormat="1" x14ac:dyDescent="0.25">
      <c r="C1403" s="16"/>
      <c r="D1403" s="16"/>
      <c r="BE1403" s="42"/>
      <c r="BF1403" s="42"/>
    </row>
    <row r="1404" spans="3:58" s="31" customFormat="1" x14ac:dyDescent="0.25">
      <c r="C1404" s="16"/>
      <c r="D1404" s="16"/>
      <c r="BE1404" s="42"/>
      <c r="BF1404" s="42"/>
    </row>
    <row r="1405" spans="3:58" s="31" customFormat="1" x14ac:dyDescent="0.25">
      <c r="C1405" s="16"/>
      <c r="D1405" s="16"/>
      <c r="BE1405" s="42"/>
      <c r="BF1405" s="42"/>
    </row>
    <row r="1406" spans="3:58" s="31" customFormat="1" x14ac:dyDescent="0.25">
      <c r="C1406" s="16"/>
      <c r="D1406" s="16"/>
      <c r="BE1406" s="42"/>
      <c r="BF1406" s="42"/>
    </row>
    <row r="1407" spans="3:58" s="31" customFormat="1" x14ac:dyDescent="0.25">
      <c r="C1407" s="16"/>
      <c r="D1407" s="16"/>
      <c r="BE1407" s="42"/>
      <c r="BF1407" s="42"/>
    </row>
    <row r="1408" spans="3:58" s="31" customFormat="1" x14ac:dyDescent="0.25">
      <c r="C1408" s="16"/>
      <c r="D1408" s="16"/>
      <c r="BE1408" s="42"/>
      <c r="BF1408" s="42"/>
    </row>
    <row r="1409" spans="3:58" s="31" customFormat="1" x14ac:dyDescent="0.25">
      <c r="C1409" s="16"/>
      <c r="D1409" s="16"/>
      <c r="BE1409" s="42"/>
      <c r="BF1409" s="42"/>
    </row>
    <row r="1410" spans="3:58" s="31" customFormat="1" x14ac:dyDescent="0.25">
      <c r="C1410" s="16"/>
      <c r="D1410" s="16"/>
      <c r="BE1410" s="42"/>
      <c r="BF1410" s="42"/>
    </row>
    <row r="1411" spans="3:58" s="31" customFormat="1" x14ac:dyDescent="0.25">
      <c r="C1411" s="16"/>
      <c r="D1411" s="16"/>
      <c r="BE1411" s="42"/>
      <c r="BF1411" s="42"/>
    </row>
    <row r="1412" spans="3:58" s="31" customFormat="1" x14ac:dyDescent="0.25">
      <c r="C1412" s="16"/>
      <c r="D1412" s="16"/>
      <c r="BE1412" s="42"/>
      <c r="BF1412" s="42"/>
    </row>
    <row r="1413" spans="3:58" s="31" customFormat="1" x14ac:dyDescent="0.25">
      <c r="C1413" s="16"/>
      <c r="D1413" s="16"/>
      <c r="BE1413" s="42"/>
      <c r="BF1413" s="42"/>
    </row>
    <row r="1414" spans="3:58" s="31" customFormat="1" x14ac:dyDescent="0.25">
      <c r="C1414" s="16"/>
      <c r="D1414" s="16"/>
      <c r="BE1414" s="42"/>
      <c r="BF1414" s="42"/>
    </row>
    <row r="1415" spans="3:58" s="31" customFormat="1" x14ac:dyDescent="0.25">
      <c r="C1415" s="16"/>
      <c r="D1415" s="16"/>
      <c r="BE1415" s="42"/>
      <c r="BF1415" s="42"/>
    </row>
    <row r="1416" spans="3:58" s="31" customFormat="1" x14ac:dyDescent="0.25">
      <c r="C1416" s="16"/>
      <c r="D1416" s="16"/>
      <c r="BE1416" s="42"/>
      <c r="BF1416" s="42"/>
    </row>
    <row r="1417" spans="3:58" s="31" customFormat="1" x14ac:dyDescent="0.25">
      <c r="C1417" s="16"/>
      <c r="D1417" s="16"/>
      <c r="BE1417" s="42"/>
      <c r="BF1417" s="42"/>
    </row>
    <row r="1418" spans="3:58" s="31" customFormat="1" x14ac:dyDescent="0.25">
      <c r="C1418" s="16"/>
      <c r="D1418" s="16"/>
      <c r="BE1418" s="42"/>
      <c r="BF1418" s="42"/>
    </row>
    <row r="1419" spans="3:58" s="31" customFormat="1" x14ac:dyDescent="0.25">
      <c r="C1419" s="16"/>
      <c r="D1419" s="16"/>
      <c r="BE1419" s="42"/>
      <c r="BF1419" s="42"/>
    </row>
    <row r="1420" spans="3:58" s="31" customFormat="1" x14ac:dyDescent="0.25">
      <c r="C1420" s="16"/>
      <c r="D1420" s="16"/>
      <c r="BE1420" s="42"/>
      <c r="BF1420" s="42"/>
    </row>
    <row r="1421" spans="3:58" s="31" customFormat="1" x14ac:dyDescent="0.25">
      <c r="C1421" s="16"/>
      <c r="D1421" s="16"/>
      <c r="BE1421" s="42"/>
      <c r="BF1421" s="42"/>
    </row>
    <row r="1422" spans="3:58" s="31" customFormat="1" x14ac:dyDescent="0.25">
      <c r="C1422" s="16"/>
      <c r="D1422" s="16"/>
      <c r="BE1422" s="42"/>
      <c r="BF1422" s="42"/>
    </row>
    <row r="1423" spans="3:58" s="31" customFormat="1" x14ac:dyDescent="0.25">
      <c r="C1423" s="16"/>
      <c r="D1423" s="16"/>
      <c r="BE1423" s="42"/>
      <c r="BF1423" s="42"/>
    </row>
    <row r="1424" spans="3:58" s="31" customFormat="1" x14ac:dyDescent="0.25">
      <c r="C1424" s="16"/>
      <c r="D1424" s="16"/>
      <c r="BE1424" s="42"/>
      <c r="BF1424" s="42"/>
    </row>
    <row r="1425" spans="3:58" s="31" customFormat="1" x14ac:dyDescent="0.25">
      <c r="C1425" s="16"/>
      <c r="D1425" s="16"/>
      <c r="BE1425" s="42"/>
      <c r="BF1425" s="42"/>
    </row>
    <row r="1426" spans="3:58" s="31" customFormat="1" x14ac:dyDescent="0.25">
      <c r="C1426" s="16"/>
      <c r="D1426" s="16"/>
      <c r="BE1426" s="42"/>
      <c r="BF1426" s="42"/>
    </row>
    <row r="1427" spans="3:58" s="31" customFormat="1" x14ac:dyDescent="0.25">
      <c r="C1427" s="16"/>
      <c r="D1427" s="16"/>
      <c r="BE1427" s="42"/>
      <c r="BF1427" s="42"/>
    </row>
    <row r="1428" spans="3:58" s="31" customFormat="1" x14ac:dyDescent="0.25">
      <c r="C1428" s="16"/>
      <c r="D1428" s="16"/>
      <c r="BE1428" s="42"/>
      <c r="BF1428" s="42"/>
    </row>
    <row r="1429" spans="3:58" s="31" customFormat="1" x14ac:dyDescent="0.25">
      <c r="C1429" s="16"/>
      <c r="D1429" s="16"/>
      <c r="BE1429" s="42"/>
      <c r="BF1429" s="42"/>
    </row>
    <row r="1430" spans="3:58" s="31" customFormat="1" x14ac:dyDescent="0.25">
      <c r="C1430" s="16"/>
      <c r="D1430" s="16"/>
      <c r="BE1430" s="42"/>
      <c r="BF1430" s="42"/>
    </row>
    <row r="1431" spans="3:58" s="31" customFormat="1" x14ac:dyDescent="0.25">
      <c r="C1431" s="16"/>
      <c r="D1431" s="16"/>
      <c r="BE1431" s="42"/>
      <c r="BF1431" s="42"/>
    </row>
    <row r="1432" spans="3:58" s="31" customFormat="1" x14ac:dyDescent="0.25">
      <c r="C1432" s="16"/>
      <c r="D1432" s="16"/>
      <c r="BE1432" s="42"/>
      <c r="BF1432" s="42"/>
    </row>
    <row r="1433" spans="3:58" s="31" customFormat="1" x14ac:dyDescent="0.25">
      <c r="C1433" s="16"/>
      <c r="D1433" s="16"/>
      <c r="BE1433" s="42"/>
      <c r="BF1433" s="42"/>
    </row>
    <row r="1434" spans="3:58" s="31" customFormat="1" x14ac:dyDescent="0.25">
      <c r="C1434" s="16"/>
      <c r="D1434" s="16"/>
      <c r="BE1434" s="42"/>
      <c r="BF1434" s="42"/>
    </row>
    <row r="1435" spans="3:58" s="31" customFormat="1" x14ac:dyDescent="0.25">
      <c r="C1435" s="16"/>
      <c r="D1435" s="16"/>
      <c r="BE1435" s="42"/>
      <c r="BF1435" s="42"/>
    </row>
    <row r="1436" spans="3:58" s="31" customFormat="1" x14ac:dyDescent="0.25">
      <c r="C1436" s="16"/>
      <c r="D1436" s="16"/>
      <c r="BE1436" s="42"/>
      <c r="BF1436" s="42"/>
    </row>
    <row r="1437" spans="3:58" s="31" customFormat="1" x14ac:dyDescent="0.25">
      <c r="C1437" s="16"/>
      <c r="D1437" s="16"/>
      <c r="BE1437" s="42"/>
      <c r="BF1437" s="42"/>
    </row>
    <row r="1438" spans="3:58" s="31" customFormat="1" x14ac:dyDescent="0.25">
      <c r="C1438" s="16"/>
      <c r="D1438" s="16"/>
      <c r="BE1438" s="42"/>
      <c r="BF1438" s="42"/>
    </row>
    <row r="1439" spans="3:58" s="31" customFormat="1" x14ac:dyDescent="0.25">
      <c r="C1439" s="16"/>
      <c r="D1439" s="16"/>
      <c r="BE1439" s="42"/>
      <c r="BF1439" s="42"/>
    </row>
    <row r="1440" spans="3:58" s="31" customFormat="1" x14ac:dyDescent="0.25">
      <c r="C1440" s="16"/>
      <c r="D1440" s="16"/>
      <c r="BE1440" s="42"/>
      <c r="BF1440" s="42"/>
    </row>
    <row r="1441" spans="3:58" s="31" customFormat="1" x14ac:dyDescent="0.25">
      <c r="C1441" s="16"/>
      <c r="D1441" s="16"/>
      <c r="BE1441" s="42"/>
      <c r="BF1441" s="42"/>
    </row>
    <row r="1442" spans="3:58" s="31" customFormat="1" x14ac:dyDescent="0.25">
      <c r="C1442" s="16"/>
      <c r="D1442" s="16"/>
      <c r="BE1442" s="42"/>
      <c r="BF1442" s="42"/>
    </row>
    <row r="1443" spans="3:58" s="31" customFormat="1" x14ac:dyDescent="0.25">
      <c r="C1443" s="16"/>
      <c r="D1443" s="16"/>
      <c r="BE1443" s="42"/>
      <c r="BF1443" s="42"/>
    </row>
    <row r="1444" spans="3:58" s="31" customFormat="1" x14ac:dyDescent="0.25">
      <c r="C1444" s="16"/>
      <c r="D1444" s="16"/>
      <c r="BE1444" s="42"/>
      <c r="BF1444" s="42"/>
    </row>
    <row r="1445" spans="3:58" s="31" customFormat="1" x14ac:dyDescent="0.25">
      <c r="C1445" s="16"/>
      <c r="D1445" s="16"/>
      <c r="BE1445" s="42"/>
      <c r="BF1445" s="42"/>
    </row>
    <row r="1446" spans="3:58" s="31" customFormat="1" x14ac:dyDescent="0.25">
      <c r="C1446" s="16"/>
      <c r="D1446" s="16"/>
      <c r="BE1446" s="42"/>
      <c r="BF1446" s="42"/>
    </row>
    <row r="1447" spans="3:58" s="31" customFormat="1" x14ac:dyDescent="0.25">
      <c r="C1447" s="16"/>
      <c r="D1447" s="16"/>
      <c r="BE1447" s="42"/>
      <c r="BF1447" s="42"/>
    </row>
    <row r="1448" spans="3:58" s="31" customFormat="1" x14ac:dyDescent="0.25">
      <c r="C1448" s="16"/>
      <c r="D1448" s="16"/>
      <c r="BE1448" s="42"/>
      <c r="BF1448" s="42"/>
    </row>
    <row r="1449" spans="3:58" s="31" customFormat="1" x14ac:dyDescent="0.25">
      <c r="C1449" s="16"/>
      <c r="D1449" s="16"/>
      <c r="BE1449" s="42"/>
      <c r="BF1449" s="42"/>
    </row>
    <row r="1450" spans="3:58" s="31" customFormat="1" x14ac:dyDescent="0.25">
      <c r="C1450" s="16"/>
      <c r="D1450" s="16"/>
      <c r="BE1450" s="42"/>
      <c r="BF1450" s="42"/>
    </row>
    <row r="1451" spans="3:58" s="31" customFormat="1" x14ac:dyDescent="0.25">
      <c r="C1451" s="16"/>
      <c r="D1451" s="16"/>
      <c r="BE1451" s="42"/>
      <c r="BF1451" s="42"/>
    </row>
    <row r="1452" spans="3:58" s="31" customFormat="1" x14ac:dyDescent="0.25">
      <c r="C1452" s="16"/>
      <c r="D1452" s="16"/>
      <c r="BE1452" s="42"/>
      <c r="BF1452" s="42"/>
    </row>
    <row r="1453" spans="3:58" s="31" customFormat="1" x14ac:dyDescent="0.25">
      <c r="C1453" s="16"/>
      <c r="D1453" s="16"/>
      <c r="BE1453" s="42"/>
      <c r="BF1453" s="42"/>
    </row>
    <row r="1454" spans="3:58" s="31" customFormat="1" x14ac:dyDescent="0.25">
      <c r="C1454" s="16"/>
      <c r="D1454" s="16"/>
      <c r="BE1454" s="42"/>
      <c r="BF1454" s="42"/>
    </row>
    <row r="1455" spans="3:58" s="31" customFormat="1" x14ac:dyDescent="0.25">
      <c r="C1455" s="16"/>
      <c r="D1455" s="16"/>
      <c r="BE1455" s="42"/>
      <c r="BF1455" s="42"/>
    </row>
    <row r="1456" spans="3:58" s="31" customFormat="1" x14ac:dyDescent="0.25">
      <c r="C1456" s="16"/>
      <c r="D1456" s="16"/>
      <c r="BE1456" s="42"/>
      <c r="BF1456" s="42"/>
    </row>
    <row r="1457" spans="3:58" s="31" customFormat="1" x14ac:dyDescent="0.25">
      <c r="C1457" s="16"/>
      <c r="D1457" s="16"/>
      <c r="BE1457" s="42"/>
      <c r="BF1457" s="42"/>
    </row>
    <row r="1458" spans="3:58" s="31" customFormat="1" x14ac:dyDescent="0.25">
      <c r="C1458" s="16"/>
      <c r="D1458" s="16"/>
      <c r="BE1458" s="42"/>
      <c r="BF1458" s="42"/>
    </row>
    <row r="1459" spans="3:58" s="31" customFormat="1" x14ac:dyDescent="0.25">
      <c r="C1459" s="16"/>
      <c r="D1459" s="16"/>
      <c r="BE1459" s="42"/>
      <c r="BF1459" s="42"/>
    </row>
    <row r="1460" spans="3:58" s="31" customFormat="1" x14ac:dyDescent="0.25">
      <c r="C1460" s="16"/>
      <c r="D1460" s="16"/>
      <c r="BE1460" s="42"/>
      <c r="BF1460" s="42"/>
    </row>
    <row r="1461" spans="3:58" s="31" customFormat="1" x14ac:dyDescent="0.25">
      <c r="C1461" s="16"/>
      <c r="D1461" s="16"/>
      <c r="BE1461" s="42"/>
      <c r="BF1461" s="42"/>
    </row>
    <row r="1462" spans="3:58" s="31" customFormat="1" x14ac:dyDescent="0.25">
      <c r="C1462" s="16"/>
      <c r="D1462" s="16"/>
      <c r="BE1462" s="42"/>
      <c r="BF1462" s="42"/>
    </row>
    <row r="1463" spans="3:58" s="31" customFormat="1" x14ac:dyDescent="0.25">
      <c r="C1463" s="16"/>
      <c r="D1463" s="16"/>
      <c r="BE1463" s="42"/>
      <c r="BF1463" s="42"/>
    </row>
    <row r="1464" spans="3:58" s="31" customFormat="1" x14ac:dyDescent="0.25">
      <c r="C1464" s="16"/>
      <c r="D1464" s="16"/>
      <c r="BE1464" s="42"/>
      <c r="BF1464" s="42"/>
    </row>
    <row r="1465" spans="3:58" s="31" customFormat="1" x14ac:dyDescent="0.25">
      <c r="C1465" s="16"/>
      <c r="D1465" s="16"/>
      <c r="BE1465" s="42"/>
      <c r="BF1465" s="42"/>
    </row>
    <row r="1466" spans="3:58" s="31" customFormat="1" x14ac:dyDescent="0.25">
      <c r="C1466" s="16"/>
      <c r="D1466" s="16"/>
      <c r="BE1466" s="42"/>
      <c r="BF1466" s="42"/>
    </row>
    <row r="1467" spans="3:58" s="31" customFormat="1" x14ac:dyDescent="0.25">
      <c r="C1467" s="16"/>
      <c r="D1467" s="16"/>
      <c r="BE1467" s="42"/>
      <c r="BF1467" s="42"/>
    </row>
    <row r="1468" spans="3:58" s="31" customFormat="1" x14ac:dyDescent="0.25">
      <c r="C1468" s="16"/>
      <c r="D1468" s="16"/>
      <c r="BE1468" s="42"/>
      <c r="BF1468" s="42"/>
    </row>
    <row r="1469" spans="3:58" s="31" customFormat="1" x14ac:dyDescent="0.25">
      <c r="C1469" s="16"/>
      <c r="D1469" s="16"/>
      <c r="BE1469" s="42"/>
      <c r="BF1469" s="42"/>
    </row>
    <row r="1470" spans="3:58" s="31" customFormat="1" x14ac:dyDescent="0.25">
      <c r="C1470" s="16"/>
      <c r="D1470" s="16"/>
      <c r="BE1470" s="42"/>
      <c r="BF1470" s="42"/>
    </row>
    <row r="1471" spans="3:58" s="31" customFormat="1" x14ac:dyDescent="0.25">
      <c r="C1471" s="16"/>
      <c r="D1471" s="16"/>
      <c r="BE1471" s="42"/>
      <c r="BF1471" s="42"/>
    </row>
    <row r="1472" spans="3:58" s="31" customFormat="1" x14ac:dyDescent="0.25">
      <c r="C1472" s="16"/>
      <c r="D1472" s="16"/>
      <c r="BE1472" s="42"/>
      <c r="BF1472" s="42"/>
    </row>
    <row r="1473" spans="3:58" s="31" customFormat="1" x14ac:dyDescent="0.25">
      <c r="C1473" s="16"/>
      <c r="D1473" s="16"/>
      <c r="BE1473" s="42"/>
      <c r="BF1473" s="42"/>
    </row>
    <row r="1474" spans="3:58" s="31" customFormat="1" x14ac:dyDescent="0.25">
      <c r="C1474" s="16"/>
      <c r="D1474" s="16"/>
      <c r="BE1474" s="42"/>
      <c r="BF1474" s="42"/>
    </row>
    <row r="1475" spans="3:58" s="31" customFormat="1" x14ac:dyDescent="0.25">
      <c r="C1475" s="16"/>
      <c r="D1475" s="16"/>
      <c r="BE1475" s="42"/>
      <c r="BF1475" s="42"/>
    </row>
    <row r="1476" spans="3:58" s="31" customFormat="1" x14ac:dyDescent="0.25">
      <c r="C1476" s="16"/>
      <c r="D1476" s="16"/>
      <c r="BE1476" s="42"/>
      <c r="BF1476" s="42"/>
    </row>
    <row r="1477" spans="3:58" s="31" customFormat="1" x14ac:dyDescent="0.25">
      <c r="C1477" s="16"/>
      <c r="D1477" s="16"/>
      <c r="BE1477" s="42"/>
      <c r="BF1477" s="42"/>
    </row>
    <row r="1478" spans="3:58" s="31" customFormat="1" x14ac:dyDescent="0.25">
      <c r="C1478" s="16"/>
      <c r="D1478" s="16"/>
      <c r="BE1478" s="42"/>
      <c r="BF1478" s="42"/>
    </row>
    <row r="1479" spans="3:58" s="31" customFormat="1" x14ac:dyDescent="0.25">
      <c r="C1479" s="16"/>
      <c r="D1479" s="16"/>
      <c r="BE1479" s="42"/>
      <c r="BF1479" s="42"/>
    </row>
    <row r="1480" spans="3:58" s="31" customFormat="1" x14ac:dyDescent="0.25">
      <c r="C1480" s="16"/>
      <c r="D1480" s="16"/>
      <c r="BE1480" s="42"/>
      <c r="BF1480" s="42"/>
    </row>
    <row r="1481" spans="3:58" s="31" customFormat="1" x14ac:dyDescent="0.25">
      <c r="C1481" s="16"/>
      <c r="D1481" s="16"/>
      <c r="BE1481" s="42"/>
      <c r="BF1481" s="42"/>
    </row>
    <row r="1482" spans="3:58" s="31" customFormat="1" x14ac:dyDescent="0.25">
      <c r="C1482" s="16"/>
      <c r="D1482" s="16"/>
      <c r="BE1482" s="42"/>
      <c r="BF1482" s="42"/>
    </row>
    <row r="1483" spans="3:58" s="31" customFormat="1" x14ac:dyDescent="0.25">
      <c r="C1483" s="16"/>
      <c r="D1483" s="16"/>
      <c r="BE1483" s="42"/>
      <c r="BF1483" s="42"/>
    </row>
    <row r="1484" spans="3:58" s="31" customFormat="1" x14ac:dyDescent="0.25">
      <c r="C1484" s="16"/>
      <c r="D1484" s="16"/>
      <c r="BE1484" s="42"/>
      <c r="BF1484" s="42"/>
    </row>
    <row r="1485" spans="3:58" s="31" customFormat="1" x14ac:dyDescent="0.25">
      <c r="C1485" s="16"/>
      <c r="D1485" s="16"/>
      <c r="BE1485" s="42"/>
      <c r="BF1485" s="42"/>
    </row>
    <row r="1486" spans="3:58" s="31" customFormat="1" x14ac:dyDescent="0.25">
      <c r="C1486" s="16"/>
      <c r="D1486" s="16"/>
      <c r="BE1486" s="42"/>
      <c r="BF1486" s="42"/>
    </row>
    <row r="1487" spans="3:58" s="31" customFormat="1" x14ac:dyDescent="0.25">
      <c r="C1487" s="16"/>
      <c r="D1487" s="16"/>
      <c r="BE1487" s="42"/>
      <c r="BF1487" s="42"/>
    </row>
    <row r="1488" spans="3:58" s="31" customFormat="1" x14ac:dyDescent="0.25">
      <c r="C1488" s="16"/>
      <c r="D1488" s="16"/>
      <c r="BE1488" s="42"/>
      <c r="BF1488" s="42"/>
    </row>
    <row r="1489" spans="3:58" s="31" customFormat="1" x14ac:dyDescent="0.25">
      <c r="C1489" s="16"/>
      <c r="D1489" s="16"/>
      <c r="BE1489" s="42"/>
      <c r="BF1489" s="42"/>
    </row>
    <row r="1490" spans="3:58" s="31" customFormat="1" x14ac:dyDescent="0.25">
      <c r="C1490" s="16"/>
      <c r="D1490" s="16"/>
      <c r="BE1490" s="42"/>
      <c r="BF1490" s="42"/>
    </row>
    <row r="1491" spans="3:58" s="31" customFormat="1" x14ac:dyDescent="0.25">
      <c r="C1491" s="16"/>
      <c r="D1491" s="16"/>
      <c r="BE1491" s="42"/>
      <c r="BF1491" s="42"/>
    </row>
    <row r="1492" spans="3:58" s="31" customFormat="1" x14ac:dyDescent="0.25">
      <c r="C1492" s="16"/>
      <c r="D1492" s="16"/>
      <c r="BE1492" s="42"/>
      <c r="BF1492" s="42"/>
    </row>
    <row r="1493" spans="3:58" s="31" customFormat="1" x14ac:dyDescent="0.25">
      <c r="C1493" s="16"/>
      <c r="D1493" s="16"/>
      <c r="BE1493" s="42"/>
      <c r="BF1493" s="42"/>
    </row>
    <row r="1494" spans="3:58" s="31" customFormat="1" x14ac:dyDescent="0.25">
      <c r="C1494" s="16"/>
      <c r="D1494" s="16"/>
      <c r="BE1494" s="42"/>
      <c r="BF1494" s="42"/>
    </row>
    <row r="1495" spans="3:58" s="31" customFormat="1" x14ac:dyDescent="0.25">
      <c r="C1495" s="16"/>
      <c r="D1495" s="16"/>
      <c r="BE1495" s="42"/>
      <c r="BF1495" s="42"/>
    </row>
    <row r="1496" spans="3:58" s="31" customFormat="1" x14ac:dyDescent="0.25">
      <c r="C1496" s="16"/>
      <c r="D1496" s="16"/>
      <c r="BE1496" s="42"/>
      <c r="BF1496" s="42"/>
    </row>
    <row r="1497" spans="3:58" s="31" customFormat="1" x14ac:dyDescent="0.25">
      <c r="C1497" s="16"/>
      <c r="D1497" s="16"/>
      <c r="BE1497" s="42"/>
      <c r="BF1497" s="42"/>
    </row>
    <row r="1498" spans="3:58" s="31" customFormat="1" x14ac:dyDescent="0.25">
      <c r="C1498" s="16"/>
      <c r="D1498" s="16"/>
      <c r="BE1498" s="42"/>
      <c r="BF1498" s="42"/>
    </row>
    <row r="1499" spans="3:58" s="31" customFormat="1" x14ac:dyDescent="0.25">
      <c r="C1499" s="16"/>
      <c r="D1499" s="16"/>
      <c r="BE1499" s="42"/>
      <c r="BF1499" s="42"/>
    </row>
    <row r="1500" spans="3:58" s="31" customFormat="1" x14ac:dyDescent="0.25">
      <c r="C1500" s="16"/>
      <c r="D1500" s="16"/>
      <c r="BE1500" s="42"/>
      <c r="BF1500" s="42"/>
    </row>
    <row r="1501" spans="3:58" s="31" customFormat="1" x14ac:dyDescent="0.25">
      <c r="C1501" s="16"/>
      <c r="D1501" s="16"/>
      <c r="BE1501" s="42"/>
      <c r="BF1501" s="42"/>
    </row>
    <row r="1502" spans="3:58" s="31" customFormat="1" x14ac:dyDescent="0.25">
      <c r="C1502" s="16"/>
      <c r="D1502" s="16"/>
      <c r="BE1502" s="42"/>
      <c r="BF1502" s="42"/>
    </row>
    <row r="1503" spans="3:58" s="31" customFormat="1" x14ac:dyDescent="0.25">
      <c r="C1503" s="16"/>
      <c r="D1503" s="16"/>
      <c r="BE1503" s="42"/>
      <c r="BF1503" s="42"/>
    </row>
    <row r="1504" spans="3:58" s="31" customFormat="1" x14ac:dyDescent="0.25">
      <c r="C1504" s="16"/>
      <c r="D1504" s="16"/>
      <c r="BE1504" s="42"/>
      <c r="BF1504" s="42"/>
    </row>
    <row r="1505" spans="3:58" s="31" customFormat="1" x14ac:dyDescent="0.25">
      <c r="C1505" s="16"/>
      <c r="D1505" s="16"/>
      <c r="BE1505" s="42"/>
      <c r="BF1505" s="42"/>
    </row>
    <row r="1506" spans="3:58" s="31" customFormat="1" x14ac:dyDescent="0.25">
      <c r="C1506" s="16"/>
      <c r="D1506" s="16"/>
      <c r="BE1506" s="42"/>
      <c r="BF1506" s="42"/>
    </row>
    <row r="1507" spans="3:58" s="31" customFormat="1" x14ac:dyDescent="0.25">
      <c r="C1507" s="16"/>
      <c r="D1507" s="16"/>
      <c r="BE1507" s="42"/>
      <c r="BF1507" s="42"/>
    </row>
    <row r="1508" spans="3:58" s="31" customFormat="1" x14ac:dyDescent="0.25">
      <c r="C1508" s="16"/>
      <c r="D1508" s="16"/>
      <c r="BE1508" s="42"/>
      <c r="BF1508" s="42"/>
    </row>
    <row r="1509" spans="3:58" s="31" customFormat="1" x14ac:dyDescent="0.25">
      <c r="C1509" s="16"/>
      <c r="D1509" s="16"/>
      <c r="BE1509" s="42"/>
      <c r="BF1509" s="42"/>
    </row>
    <row r="1510" spans="3:58" s="31" customFormat="1" x14ac:dyDescent="0.25">
      <c r="C1510" s="16"/>
      <c r="D1510" s="16"/>
      <c r="BE1510" s="42"/>
      <c r="BF1510" s="42"/>
    </row>
    <row r="1511" spans="3:58" s="31" customFormat="1" x14ac:dyDescent="0.25">
      <c r="C1511" s="16"/>
      <c r="D1511" s="16"/>
      <c r="BE1511" s="42"/>
      <c r="BF1511" s="42"/>
    </row>
    <row r="1512" spans="3:58" s="31" customFormat="1" x14ac:dyDescent="0.25">
      <c r="C1512" s="16"/>
      <c r="D1512" s="16"/>
      <c r="BE1512" s="42"/>
      <c r="BF1512" s="42"/>
    </row>
    <row r="1513" spans="3:58" s="31" customFormat="1" x14ac:dyDescent="0.25">
      <c r="C1513" s="16"/>
      <c r="D1513" s="16"/>
      <c r="BE1513" s="42"/>
      <c r="BF1513" s="42"/>
    </row>
    <row r="1514" spans="3:58" s="31" customFormat="1" x14ac:dyDescent="0.25">
      <c r="C1514" s="16"/>
      <c r="D1514" s="16"/>
      <c r="BE1514" s="42"/>
      <c r="BF1514" s="42"/>
    </row>
    <row r="1515" spans="3:58" s="31" customFormat="1" x14ac:dyDescent="0.25">
      <c r="C1515" s="16"/>
      <c r="D1515" s="16"/>
      <c r="BE1515" s="42"/>
      <c r="BF1515" s="42"/>
    </row>
    <row r="1516" spans="3:58" s="31" customFormat="1" x14ac:dyDescent="0.25">
      <c r="C1516" s="16"/>
      <c r="D1516" s="16"/>
      <c r="BE1516" s="42"/>
      <c r="BF1516" s="42"/>
    </row>
    <row r="1517" spans="3:58" s="31" customFormat="1" x14ac:dyDescent="0.25">
      <c r="C1517" s="16"/>
      <c r="D1517" s="16"/>
      <c r="BE1517" s="42"/>
      <c r="BF1517" s="42"/>
    </row>
    <row r="1518" spans="3:58" s="31" customFormat="1" x14ac:dyDescent="0.25">
      <c r="C1518" s="16"/>
      <c r="D1518" s="16"/>
      <c r="BE1518" s="42"/>
      <c r="BF1518" s="42"/>
    </row>
    <row r="1519" spans="3:58" s="31" customFormat="1" x14ac:dyDescent="0.25">
      <c r="C1519" s="16"/>
      <c r="D1519" s="16"/>
      <c r="BE1519" s="42"/>
      <c r="BF1519" s="42"/>
    </row>
    <row r="1520" spans="3:58" s="31" customFormat="1" x14ac:dyDescent="0.25">
      <c r="C1520" s="16"/>
      <c r="D1520" s="16"/>
      <c r="BE1520" s="42"/>
      <c r="BF1520" s="42"/>
    </row>
    <row r="1521" spans="3:58" s="31" customFormat="1" x14ac:dyDescent="0.25">
      <c r="C1521" s="16"/>
      <c r="D1521" s="16"/>
      <c r="BE1521" s="42"/>
      <c r="BF1521" s="42"/>
    </row>
    <row r="1522" spans="3:58" s="31" customFormat="1" x14ac:dyDescent="0.25">
      <c r="C1522" s="16"/>
      <c r="D1522" s="16"/>
      <c r="BE1522" s="42"/>
      <c r="BF1522" s="42"/>
    </row>
    <row r="1523" spans="3:58" s="31" customFormat="1" x14ac:dyDescent="0.25">
      <c r="C1523" s="16"/>
      <c r="D1523" s="16"/>
      <c r="BE1523" s="42"/>
      <c r="BF1523" s="42"/>
    </row>
    <row r="1524" spans="3:58" s="31" customFormat="1" x14ac:dyDescent="0.25">
      <c r="C1524" s="16"/>
      <c r="D1524" s="16"/>
      <c r="BE1524" s="42"/>
      <c r="BF1524" s="42"/>
    </row>
    <row r="1525" spans="3:58" s="31" customFormat="1" x14ac:dyDescent="0.25">
      <c r="C1525" s="16"/>
      <c r="D1525" s="16"/>
      <c r="BE1525" s="42"/>
      <c r="BF1525" s="42"/>
    </row>
    <row r="1526" spans="3:58" s="31" customFormat="1" x14ac:dyDescent="0.25">
      <c r="C1526" s="16"/>
      <c r="D1526" s="16"/>
      <c r="BE1526" s="42"/>
      <c r="BF1526" s="42"/>
    </row>
    <row r="1527" spans="3:58" s="31" customFormat="1" x14ac:dyDescent="0.25">
      <c r="C1527" s="16"/>
      <c r="D1527" s="16"/>
      <c r="BE1527" s="42"/>
      <c r="BF1527" s="42"/>
    </row>
    <row r="1528" spans="3:58" s="31" customFormat="1" x14ac:dyDescent="0.25">
      <c r="C1528" s="16"/>
      <c r="D1528" s="16"/>
      <c r="BE1528" s="42"/>
      <c r="BF1528" s="42"/>
    </row>
    <row r="1529" spans="3:58" s="31" customFormat="1" x14ac:dyDescent="0.25">
      <c r="C1529" s="16"/>
      <c r="D1529" s="16"/>
      <c r="BE1529" s="42"/>
      <c r="BF1529" s="42"/>
    </row>
    <row r="1530" spans="3:58" s="31" customFormat="1" x14ac:dyDescent="0.25">
      <c r="C1530" s="16"/>
      <c r="D1530" s="16"/>
      <c r="BE1530" s="42"/>
      <c r="BF1530" s="42"/>
    </row>
    <row r="1531" spans="3:58" s="31" customFormat="1" x14ac:dyDescent="0.25">
      <c r="C1531" s="16"/>
      <c r="D1531" s="16"/>
      <c r="BE1531" s="42"/>
      <c r="BF1531" s="42"/>
    </row>
    <row r="1532" spans="3:58" s="31" customFormat="1" x14ac:dyDescent="0.25">
      <c r="C1532" s="16"/>
      <c r="D1532" s="16"/>
      <c r="BE1532" s="42"/>
      <c r="BF1532" s="42"/>
    </row>
    <row r="1533" spans="3:58" s="31" customFormat="1" x14ac:dyDescent="0.25">
      <c r="C1533" s="16"/>
      <c r="D1533" s="16"/>
      <c r="BE1533" s="42"/>
      <c r="BF1533" s="42"/>
    </row>
    <row r="1534" spans="3:58" s="31" customFormat="1" x14ac:dyDescent="0.25">
      <c r="C1534" s="16"/>
      <c r="D1534" s="16"/>
      <c r="BE1534" s="42"/>
      <c r="BF1534" s="42"/>
    </row>
    <row r="1535" spans="3:58" s="31" customFormat="1" x14ac:dyDescent="0.25">
      <c r="C1535" s="16"/>
      <c r="D1535" s="16"/>
      <c r="BE1535" s="42"/>
      <c r="BF1535" s="42"/>
    </row>
    <row r="1536" spans="3:58" s="31" customFormat="1" x14ac:dyDescent="0.25">
      <c r="C1536" s="16"/>
      <c r="D1536" s="16"/>
      <c r="BE1536" s="42"/>
      <c r="BF1536" s="42"/>
    </row>
    <row r="1537" spans="3:58" s="31" customFormat="1" x14ac:dyDescent="0.25">
      <c r="C1537" s="16"/>
      <c r="D1537" s="16"/>
      <c r="BE1537" s="42"/>
      <c r="BF1537" s="42"/>
    </row>
    <row r="1538" spans="3:58" s="31" customFormat="1" x14ac:dyDescent="0.25">
      <c r="C1538" s="16"/>
      <c r="D1538" s="16"/>
      <c r="BE1538" s="42"/>
      <c r="BF1538" s="42"/>
    </row>
    <row r="1539" spans="3:58" s="31" customFormat="1" x14ac:dyDescent="0.25">
      <c r="C1539" s="16"/>
      <c r="D1539" s="16"/>
      <c r="BE1539" s="42"/>
      <c r="BF1539" s="42"/>
    </row>
    <row r="1540" spans="3:58" s="31" customFormat="1" x14ac:dyDescent="0.25">
      <c r="C1540" s="16"/>
      <c r="D1540" s="16"/>
      <c r="BE1540" s="42"/>
      <c r="BF1540" s="42"/>
    </row>
    <row r="1541" spans="3:58" s="31" customFormat="1" x14ac:dyDescent="0.25">
      <c r="C1541" s="16"/>
      <c r="D1541" s="16"/>
      <c r="BE1541" s="42"/>
      <c r="BF1541" s="42"/>
    </row>
    <row r="1542" spans="3:58" s="31" customFormat="1" x14ac:dyDescent="0.25">
      <c r="C1542" s="16"/>
      <c r="D1542" s="16"/>
      <c r="BE1542" s="42"/>
      <c r="BF1542" s="42"/>
    </row>
    <row r="1543" spans="3:58" s="31" customFormat="1" x14ac:dyDescent="0.25">
      <c r="C1543" s="16"/>
      <c r="D1543" s="16"/>
      <c r="BE1543" s="42"/>
      <c r="BF1543" s="42"/>
    </row>
    <row r="1544" spans="3:58" s="31" customFormat="1" x14ac:dyDescent="0.25">
      <c r="C1544" s="16"/>
      <c r="D1544" s="16"/>
      <c r="BE1544" s="42"/>
      <c r="BF1544" s="42"/>
    </row>
    <row r="1545" spans="3:58" s="31" customFormat="1" x14ac:dyDescent="0.25">
      <c r="C1545" s="16"/>
      <c r="D1545" s="16"/>
      <c r="BE1545" s="42"/>
      <c r="BF1545" s="42"/>
    </row>
    <row r="1546" spans="3:58" s="31" customFormat="1" x14ac:dyDescent="0.25">
      <c r="C1546" s="16"/>
      <c r="D1546" s="16"/>
      <c r="BE1546" s="42"/>
      <c r="BF1546" s="42"/>
    </row>
    <row r="1547" spans="3:58" s="31" customFormat="1" x14ac:dyDescent="0.25">
      <c r="C1547" s="16"/>
      <c r="D1547" s="16"/>
      <c r="BE1547" s="42"/>
      <c r="BF1547" s="42"/>
    </row>
    <row r="1548" spans="3:58" s="31" customFormat="1" x14ac:dyDescent="0.25">
      <c r="C1548" s="16"/>
      <c r="D1548" s="16"/>
      <c r="BE1548" s="42"/>
      <c r="BF1548" s="42"/>
    </row>
    <row r="1549" spans="3:58" s="31" customFormat="1" x14ac:dyDescent="0.25">
      <c r="C1549" s="16"/>
      <c r="D1549" s="16"/>
      <c r="BE1549" s="42"/>
      <c r="BF1549" s="42"/>
    </row>
    <row r="1550" spans="3:58" s="31" customFormat="1" x14ac:dyDescent="0.25">
      <c r="C1550" s="16"/>
      <c r="D1550" s="16"/>
      <c r="BE1550" s="42"/>
      <c r="BF1550" s="42"/>
    </row>
    <row r="1551" spans="3:58" s="31" customFormat="1" x14ac:dyDescent="0.25">
      <c r="C1551" s="16"/>
      <c r="D1551" s="16"/>
      <c r="BE1551" s="42"/>
      <c r="BF1551" s="42"/>
    </row>
    <row r="1552" spans="3:58" s="31" customFormat="1" x14ac:dyDescent="0.25">
      <c r="C1552" s="16"/>
      <c r="D1552" s="16"/>
      <c r="BE1552" s="42"/>
      <c r="BF1552" s="42"/>
    </row>
    <row r="1553" spans="3:58" s="31" customFormat="1" x14ac:dyDescent="0.25">
      <c r="C1553" s="16"/>
      <c r="D1553" s="16"/>
      <c r="BE1553" s="42"/>
      <c r="BF1553" s="42"/>
    </row>
    <row r="1554" spans="3:58" s="31" customFormat="1" x14ac:dyDescent="0.25">
      <c r="C1554" s="16"/>
      <c r="D1554" s="16"/>
      <c r="BE1554" s="42"/>
      <c r="BF1554" s="42"/>
    </row>
    <row r="1555" spans="3:58" s="31" customFormat="1" x14ac:dyDescent="0.25">
      <c r="C1555" s="16"/>
      <c r="D1555" s="16"/>
      <c r="BE1555" s="42"/>
      <c r="BF1555" s="42"/>
    </row>
    <row r="1556" spans="3:58" s="31" customFormat="1" x14ac:dyDescent="0.25">
      <c r="C1556" s="16"/>
      <c r="D1556" s="16"/>
      <c r="BE1556" s="42"/>
      <c r="BF1556" s="42"/>
    </row>
    <row r="1557" spans="3:58" s="31" customFormat="1" x14ac:dyDescent="0.25">
      <c r="C1557" s="16"/>
      <c r="D1557" s="16"/>
      <c r="BE1557" s="42"/>
      <c r="BF1557" s="42"/>
    </row>
    <row r="1558" spans="3:58" s="31" customFormat="1" x14ac:dyDescent="0.25">
      <c r="C1558" s="16"/>
      <c r="D1558" s="16"/>
      <c r="BE1558" s="42"/>
      <c r="BF1558" s="42"/>
    </row>
    <row r="1559" spans="3:58" s="31" customFormat="1" x14ac:dyDescent="0.25">
      <c r="C1559" s="16"/>
      <c r="D1559" s="16"/>
      <c r="BE1559" s="42"/>
      <c r="BF1559" s="42"/>
    </row>
    <row r="1560" spans="3:58" s="31" customFormat="1" x14ac:dyDescent="0.25">
      <c r="C1560" s="16"/>
      <c r="D1560" s="16"/>
      <c r="BE1560" s="42"/>
      <c r="BF1560" s="42"/>
    </row>
    <row r="1561" spans="3:58" s="31" customFormat="1" x14ac:dyDescent="0.25">
      <c r="C1561" s="16"/>
      <c r="D1561" s="16"/>
      <c r="BE1561" s="42"/>
      <c r="BF1561" s="42"/>
    </row>
    <row r="1562" spans="3:58" s="31" customFormat="1" x14ac:dyDescent="0.25">
      <c r="C1562" s="16"/>
      <c r="D1562" s="16"/>
      <c r="BE1562" s="42"/>
      <c r="BF1562" s="42"/>
    </row>
    <row r="1563" spans="3:58" s="31" customFormat="1" x14ac:dyDescent="0.25">
      <c r="C1563" s="16"/>
      <c r="D1563" s="16"/>
      <c r="BE1563" s="42"/>
      <c r="BF1563" s="42"/>
    </row>
    <row r="1564" spans="3:58" s="31" customFormat="1" x14ac:dyDescent="0.25">
      <c r="C1564" s="16"/>
      <c r="D1564" s="16"/>
      <c r="BE1564" s="42"/>
      <c r="BF1564" s="42"/>
    </row>
    <row r="1565" spans="3:58" s="31" customFormat="1" x14ac:dyDescent="0.25">
      <c r="C1565" s="16"/>
      <c r="D1565" s="16"/>
      <c r="BE1565" s="42"/>
      <c r="BF1565" s="42"/>
    </row>
    <row r="1566" spans="3:58" s="31" customFormat="1" x14ac:dyDescent="0.25">
      <c r="C1566" s="16"/>
      <c r="D1566" s="16"/>
      <c r="BE1566" s="42"/>
      <c r="BF1566" s="42"/>
    </row>
    <row r="1567" spans="3:58" s="31" customFormat="1" x14ac:dyDescent="0.25">
      <c r="C1567" s="16"/>
      <c r="D1567" s="16"/>
      <c r="BE1567" s="42"/>
      <c r="BF1567" s="42"/>
    </row>
    <row r="1568" spans="3:58" s="31" customFormat="1" x14ac:dyDescent="0.25">
      <c r="C1568" s="16"/>
      <c r="D1568" s="16"/>
      <c r="BE1568" s="42"/>
      <c r="BF1568" s="42"/>
    </row>
    <row r="1569" spans="3:58" s="31" customFormat="1" x14ac:dyDescent="0.25">
      <c r="C1569" s="16"/>
      <c r="D1569" s="16"/>
      <c r="BE1569" s="42"/>
      <c r="BF1569" s="42"/>
    </row>
    <row r="1570" spans="3:58" s="31" customFormat="1" x14ac:dyDescent="0.25">
      <c r="C1570" s="16"/>
      <c r="D1570" s="16"/>
      <c r="BE1570" s="42"/>
      <c r="BF1570" s="42"/>
    </row>
    <row r="1571" spans="3:58" s="31" customFormat="1" x14ac:dyDescent="0.25">
      <c r="C1571" s="16"/>
      <c r="D1571" s="16"/>
      <c r="BE1571" s="42"/>
      <c r="BF1571" s="42"/>
    </row>
    <row r="1572" spans="3:58" s="31" customFormat="1" x14ac:dyDescent="0.25">
      <c r="C1572" s="16"/>
      <c r="D1572" s="16"/>
      <c r="BE1572" s="42"/>
      <c r="BF1572" s="42"/>
    </row>
    <row r="1573" spans="3:58" s="31" customFormat="1" x14ac:dyDescent="0.25">
      <c r="C1573" s="16"/>
      <c r="D1573" s="16"/>
      <c r="BE1573" s="42"/>
      <c r="BF1573" s="42"/>
    </row>
    <row r="1574" spans="3:58" s="31" customFormat="1" x14ac:dyDescent="0.25">
      <c r="C1574" s="16"/>
      <c r="D1574" s="16"/>
      <c r="BE1574" s="42"/>
      <c r="BF1574" s="42"/>
    </row>
    <row r="1575" spans="3:58" s="31" customFormat="1" x14ac:dyDescent="0.25">
      <c r="C1575" s="16"/>
      <c r="D1575" s="16"/>
      <c r="BE1575" s="42"/>
      <c r="BF1575" s="42"/>
    </row>
    <row r="1576" spans="3:58" s="31" customFormat="1" x14ac:dyDescent="0.25">
      <c r="C1576" s="16"/>
      <c r="D1576" s="16"/>
      <c r="BE1576" s="42"/>
      <c r="BF1576" s="42"/>
    </row>
    <row r="1577" spans="3:58" s="31" customFormat="1" x14ac:dyDescent="0.25">
      <c r="C1577" s="16"/>
      <c r="D1577" s="16"/>
      <c r="BE1577" s="42"/>
      <c r="BF1577" s="42"/>
    </row>
    <row r="1578" spans="3:58" s="31" customFormat="1" x14ac:dyDescent="0.25">
      <c r="C1578" s="16"/>
      <c r="D1578" s="16"/>
      <c r="BE1578" s="42"/>
      <c r="BF1578" s="42"/>
    </row>
    <row r="1579" spans="3:58" s="31" customFormat="1" x14ac:dyDescent="0.25">
      <c r="C1579" s="16"/>
      <c r="D1579" s="16"/>
      <c r="BE1579" s="42"/>
      <c r="BF1579" s="42"/>
    </row>
    <row r="1580" spans="3:58" s="31" customFormat="1" x14ac:dyDescent="0.25">
      <c r="C1580" s="16"/>
      <c r="D1580" s="16"/>
      <c r="BE1580" s="42"/>
      <c r="BF1580" s="42"/>
    </row>
    <row r="1581" spans="3:58" s="31" customFormat="1" x14ac:dyDescent="0.25">
      <c r="C1581" s="16"/>
      <c r="D1581" s="16"/>
      <c r="BE1581" s="42"/>
      <c r="BF1581" s="42"/>
    </row>
    <row r="1582" spans="3:58" s="31" customFormat="1" x14ac:dyDescent="0.25">
      <c r="C1582" s="16"/>
      <c r="D1582" s="16"/>
      <c r="BE1582" s="42"/>
      <c r="BF1582" s="42"/>
    </row>
    <row r="1583" spans="3:58" s="31" customFormat="1" x14ac:dyDescent="0.25">
      <c r="C1583" s="16"/>
      <c r="D1583" s="16"/>
      <c r="BE1583" s="42"/>
      <c r="BF1583" s="42"/>
    </row>
    <row r="1584" spans="3:58" s="31" customFormat="1" x14ac:dyDescent="0.25">
      <c r="C1584" s="16"/>
      <c r="D1584" s="16"/>
      <c r="BE1584" s="42"/>
      <c r="BF1584" s="42"/>
    </row>
    <row r="1585" spans="3:58" s="31" customFormat="1" x14ac:dyDescent="0.25">
      <c r="C1585" s="16"/>
      <c r="D1585" s="16"/>
      <c r="BE1585" s="42"/>
      <c r="BF1585" s="42"/>
    </row>
    <row r="1586" spans="3:58" s="31" customFormat="1" x14ac:dyDescent="0.25">
      <c r="C1586" s="16"/>
      <c r="D1586" s="16"/>
      <c r="BE1586" s="42"/>
      <c r="BF1586" s="42"/>
    </row>
    <row r="1587" spans="3:58" s="31" customFormat="1" x14ac:dyDescent="0.25">
      <c r="C1587" s="16"/>
      <c r="D1587" s="16"/>
      <c r="BE1587" s="42"/>
      <c r="BF1587" s="42"/>
    </row>
    <row r="1588" spans="3:58" s="31" customFormat="1" x14ac:dyDescent="0.25">
      <c r="C1588" s="16"/>
      <c r="D1588" s="16"/>
      <c r="BE1588" s="42"/>
      <c r="BF1588" s="42"/>
    </row>
    <row r="1589" spans="3:58" s="31" customFormat="1" x14ac:dyDescent="0.25">
      <c r="C1589" s="16"/>
      <c r="D1589" s="16"/>
      <c r="BE1589" s="42"/>
      <c r="BF1589" s="42"/>
    </row>
    <row r="1590" spans="3:58" s="31" customFormat="1" x14ac:dyDescent="0.25">
      <c r="C1590" s="16"/>
      <c r="D1590" s="16"/>
      <c r="BE1590" s="42"/>
      <c r="BF1590" s="42"/>
    </row>
    <row r="1591" spans="3:58" s="31" customFormat="1" x14ac:dyDescent="0.25">
      <c r="C1591" s="16"/>
      <c r="D1591" s="16"/>
      <c r="BE1591" s="42"/>
      <c r="BF1591" s="42"/>
    </row>
    <row r="1592" spans="3:58" s="31" customFormat="1" x14ac:dyDescent="0.25">
      <c r="C1592" s="16"/>
      <c r="D1592" s="16"/>
      <c r="BE1592" s="42"/>
      <c r="BF1592" s="42"/>
    </row>
    <row r="1593" spans="3:58" s="31" customFormat="1" x14ac:dyDescent="0.25">
      <c r="C1593" s="16"/>
      <c r="D1593" s="16"/>
      <c r="BE1593" s="42"/>
      <c r="BF1593" s="42"/>
    </row>
    <row r="1594" spans="3:58" s="31" customFormat="1" x14ac:dyDescent="0.25">
      <c r="C1594" s="16"/>
      <c r="D1594" s="16"/>
      <c r="BE1594" s="42"/>
      <c r="BF1594" s="42"/>
    </row>
    <row r="1595" spans="3:58" s="31" customFormat="1" x14ac:dyDescent="0.25">
      <c r="C1595" s="16"/>
      <c r="D1595" s="16"/>
      <c r="BE1595" s="42"/>
      <c r="BF1595" s="42"/>
    </row>
    <row r="1596" spans="3:58" s="31" customFormat="1" x14ac:dyDescent="0.25">
      <c r="C1596" s="16"/>
      <c r="D1596" s="16"/>
      <c r="BE1596" s="42"/>
      <c r="BF1596" s="42"/>
    </row>
    <row r="1597" spans="3:58" s="31" customFormat="1" x14ac:dyDescent="0.25">
      <c r="C1597" s="16"/>
      <c r="D1597" s="16"/>
      <c r="BE1597" s="42"/>
      <c r="BF1597" s="42"/>
    </row>
    <row r="1598" spans="3:58" s="31" customFormat="1" x14ac:dyDescent="0.25">
      <c r="C1598" s="16"/>
      <c r="D1598" s="16"/>
      <c r="BE1598" s="42"/>
      <c r="BF1598" s="42"/>
    </row>
    <row r="1599" spans="3:58" s="31" customFormat="1" x14ac:dyDescent="0.25">
      <c r="C1599" s="16"/>
      <c r="D1599" s="16"/>
      <c r="BE1599" s="42"/>
      <c r="BF1599" s="42"/>
    </row>
    <row r="1600" spans="3:58" s="31" customFormat="1" x14ac:dyDescent="0.25">
      <c r="C1600" s="16"/>
      <c r="D1600" s="16"/>
      <c r="BE1600" s="42"/>
      <c r="BF1600" s="42"/>
    </row>
    <row r="1601" spans="3:58" s="31" customFormat="1" x14ac:dyDescent="0.25">
      <c r="C1601" s="16"/>
      <c r="D1601" s="16"/>
      <c r="BE1601" s="42"/>
      <c r="BF1601" s="42"/>
    </row>
    <row r="1602" spans="3:58" s="31" customFormat="1" x14ac:dyDescent="0.25">
      <c r="C1602" s="16"/>
      <c r="D1602" s="16"/>
      <c r="BE1602" s="42"/>
      <c r="BF1602" s="42"/>
    </row>
    <row r="1603" spans="3:58" s="31" customFormat="1" x14ac:dyDescent="0.25">
      <c r="C1603" s="16"/>
      <c r="D1603" s="16"/>
      <c r="BE1603" s="42"/>
      <c r="BF1603" s="42"/>
    </row>
    <row r="1604" spans="3:58" s="31" customFormat="1" x14ac:dyDescent="0.25">
      <c r="C1604" s="16"/>
      <c r="D1604" s="16"/>
      <c r="BE1604" s="42"/>
      <c r="BF1604" s="42"/>
    </row>
    <row r="1605" spans="3:58" s="31" customFormat="1" x14ac:dyDescent="0.25">
      <c r="C1605" s="16"/>
      <c r="D1605" s="16"/>
      <c r="BE1605" s="42"/>
      <c r="BF1605" s="42"/>
    </row>
    <row r="1606" spans="3:58" s="31" customFormat="1" x14ac:dyDescent="0.25">
      <c r="C1606" s="16"/>
      <c r="D1606" s="16"/>
      <c r="BE1606" s="42"/>
      <c r="BF1606" s="42"/>
    </row>
    <row r="1607" spans="3:58" s="31" customFormat="1" x14ac:dyDescent="0.25">
      <c r="C1607" s="16"/>
      <c r="D1607" s="16"/>
      <c r="BE1607" s="42"/>
      <c r="BF1607" s="42"/>
    </row>
    <row r="1608" spans="3:58" s="31" customFormat="1" x14ac:dyDescent="0.25">
      <c r="C1608" s="16"/>
      <c r="D1608" s="16"/>
      <c r="BE1608" s="42"/>
      <c r="BF1608" s="42"/>
    </row>
    <row r="1609" spans="3:58" s="31" customFormat="1" x14ac:dyDescent="0.25">
      <c r="C1609" s="16"/>
      <c r="D1609" s="16"/>
      <c r="BE1609" s="42"/>
      <c r="BF1609" s="42"/>
    </row>
    <row r="1610" spans="3:58" s="31" customFormat="1" x14ac:dyDescent="0.25">
      <c r="C1610" s="16"/>
      <c r="D1610" s="16"/>
      <c r="BE1610" s="42"/>
      <c r="BF1610" s="42"/>
    </row>
    <row r="1611" spans="3:58" s="31" customFormat="1" x14ac:dyDescent="0.25">
      <c r="C1611" s="16"/>
      <c r="D1611" s="16"/>
      <c r="BE1611" s="42"/>
      <c r="BF1611" s="42"/>
    </row>
    <row r="1612" spans="3:58" s="31" customFormat="1" x14ac:dyDescent="0.25">
      <c r="C1612" s="16"/>
      <c r="D1612" s="16"/>
      <c r="BE1612" s="42"/>
      <c r="BF1612" s="42"/>
    </row>
    <row r="1613" spans="3:58" s="31" customFormat="1" x14ac:dyDescent="0.25">
      <c r="C1613" s="16"/>
      <c r="D1613" s="16"/>
      <c r="BE1613" s="42"/>
      <c r="BF1613" s="42"/>
    </row>
    <row r="1614" spans="3:58" s="31" customFormat="1" x14ac:dyDescent="0.25">
      <c r="C1614" s="16"/>
      <c r="D1614" s="16"/>
      <c r="BE1614" s="42"/>
      <c r="BF1614" s="42"/>
    </row>
    <row r="1615" spans="3:58" s="31" customFormat="1" x14ac:dyDescent="0.25">
      <c r="C1615" s="16"/>
      <c r="D1615" s="16"/>
      <c r="BE1615" s="42"/>
      <c r="BF1615" s="42"/>
    </row>
    <row r="1616" spans="3:58" s="31" customFormat="1" x14ac:dyDescent="0.25">
      <c r="C1616" s="16"/>
      <c r="D1616" s="16"/>
      <c r="BE1616" s="42"/>
      <c r="BF1616" s="42"/>
    </row>
    <row r="1617" spans="3:58" s="31" customFormat="1" x14ac:dyDescent="0.25">
      <c r="C1617" s="16"/>
      <c r="D1617" s="16"/>
      <c r="BE1617" s="42"/>
      <c r="BF1617" s="42"/>
    </row>
    <row r="1618" spans="3:58" s="31" customFormat="1" x14ac:dyDescent="0.25">
      <c r="C1618" s="16"/>
      <c r="D1618" s="16"/>
      <c r="BE1618" s="42"/>
      <c r="BF1618" s="42"/>
    </row>
    <row r="1619" spans="3:58" s="31" customFormat="1" x14ac:dyDescent="0.25">
      <c r="C1619" s="16"/>
      <c r="D1619" s="16"/>
      <c r="BE1619" s="42"/>
      <c r="BF1619" s="42"/>
    </row>
    <row r="1620" spans="3:58" s="31" customFormat="1" x14ac:dyDescent="0.25">
      <c r="C1620" s="16"/>
      <c r="D1620" s="16"/>
      <c r="BE1620" s="42"/>
      <c r="BF1620" s="42"/>
    </row>
    <row r="1621" spans="3:58" s="31" customFormat="1" x14ac:dyDescent="0.25">
      <c r="C1621" s="16"/>
      <c r="D1621" s="16"/>
      <c r="BE1621" s="42"/>
      <c r="BF1621" s="42"/>
    </row>
    <row r="1622" spans="3:58" s="31" customFormat="1" x14ac:dyDescent="0.25">
      <c r="C1622" s="16"/>
      <c r="D1622" s="16"/>
      <c r="BE1622" s="42"/>
      <c r="BF1622" s="42"/>
    </row>
    <row r="1623" spans="3:58" s="31" customFormat="1" x14ac:dyDescent="0.25">
      <c r="C1623" s="16"/>
      <c r="D1623" s="16"/>
      <c r="BE1623" s="42"/>
      <c r="BF1623" s="42"/>
    </row>
    <row r="1624" spans="3:58" s="31" customFormat="1" x14ac:dyDescent="0.25">
      <c r="C1624" s="16"/>
      <c r="D1624" s="16"/>
      <c r="BE1624" s="42"/>
      <c r="BF1624" s="42"/>
    </row>
    <row r="1625" spans="3:58" s="31" customFormat="1" x14ac:dyDescent="0.25">
      <c r="C1625" s="16"/>
      <c r="D1625" s="16"/>
      <c r="BE1625" s="42"/>
      <c r="BF1625" s="42"/>
    </row>
    <row r="1626" spans="3:58" s="31" customFormat="1" x14ac:dyDescent="0.25">
      <c r="C1626" s="16"/>
      <c r="D1626" s="16"/>
      <c r="BE1626" s="42"/>
      <c r="BF1626" s="42"/>
    </row>
    <row r="1627" spans="3:58" s="31" customFormat="1" x14ac:dyDescent="0.25">
      <c r="C1627" s="16"/>
      <c r="D1627" s="16"/>
      <c r="BE1627" s="42"/>
      <c r="BF1627" s="42"/>
    </row>
    <row r="1628" spans="3:58" s="31" customFormat="1" x14ac:dyDescent="0.25">
      <c r="C1628" s="16"/>
      <c r="D1628" s="16"/>
      <c r="BE1628" s="42"/>
      <c r="BF1628" s="42"/>
    </row>
    <row r="1629" spans="3:58" s="31" customFormat="1" x14ac:dyDescent="0.25">
      <c r="C1629" s="16"/>
      <c r="D1629" s="16"/>
      <c r="BE1629" s="42"/>
      <c r="BF1629" s="42"/>
    </row>
    <row r="1630" spans="3:58" s="31" customFormat="1" x14ac:dyDescent="0.25">
      <c r="C1630" s="16"/>
      <c r="D1630" s="16"/>
      <c r="BE1630" s="42"/>
      <c r="BF1630" s="42"/>
    </row>
    <row r="1631" spans="3:58" s="31" customFormat="1" x14ac:dyDescent="0.25">
      <c r="C1631" s="16"/>
      <c r="D1631" s="16"/>
      <c r="BE1631" s="42"/>
      <c r="BF1631" s="42"/>
    </row>
    <row r="1632" spans="3:58" s="31" customFormat="1" x14ac:dyDescent="0.25">
      <c r="C1632" s="16"/>
      <c r="D1632" s="16"/>
      <c r="BE1632" s="42"/>
      <c r="BF1632" s="42"/>
    </row>
    <row r="1633" spans="3:58" s="31" customFormat="1" x14ac:dyDescent="0.25">
      <c r="C1633" s="16"/>
      <c r="D1633" s="16"/>
      <c r="BE1633" s="42"/>
      <c r="BF1633" s="42"/>
    </row>
    <row r="1634" spans="3:58" s="31" customFormat="1" x14ac:dyDescent="0.25">
      <c r="C1634" s="16"/>
      <c r="D1634" s="16"/>
      <c r="BE1634" s="42"/>
      <c r="BF1634" s="42"/>
    </row>
    <row r="1635" spans="3:58" s="31" customFormat="1" x14ac:dyDescent="0.25">
      <c r="C1635" s="16"/>
      <c r="D1635" s="16"/>
      <c r="BE1635" s="42"/>
      <c r="BF1635" s="42"/>
    </row>
    <row r="1636" spans="3:58" s="31" customFormat="1" x14ac:dyDescent="0.25">
      <c r="C1636" s="16"/>
      <c r="D1636" s="16"/>
      <c r="BE1636" s="42"/>
      <c r="BF1636" s="42"/>
    </row>
    <row r="1637" spans="3:58" s="31" customFormat="1" x14ac:dyDescent="0.25">
      <c r="C1637" s="16"/>
      <c r="D1637" s="16"/>
      <c r="BE1637" s="42"/>
      <c r="BF1637" s="42"/>
    </row>
    <row r="1638" spans="3:58" s="31" customFormat="1" x14ac:dyDescent="0.25">
      <c r="C1638" s="16"/>
      <c r="D1638" s="16"/>
      <c r="BE1638" s="42"/>
      <c r="BF1638" s="42"/>
    </row>
    <row r="1639" spans="3:58" s="31" customFormat="1" x14ac:dyDescent="0.25">
      <c r="C1639" s="16"/>
      <c r="D1639" s="16"/>
      <c r="BE1639" s="42"/>
      <c r="BF1639" s="42"/>
    </row>
    <row r="1640" spans="3:58" s="31" customFormat="1" x14ac:dyDescent="0.25">
      <c r="C1640" s="16"/>
      <c r="D1640" s="16"/>
      <c r="BE1640" s="42"/>
      <c r="BF1640" s="42"/>
    </row>
    <row r="1641" spans="3:58" s="31" customFormat="1" x14ac:dyDescent="0.25">
      <c r="C1641" s="16"/>
      <c r="D1641" s="16"/>
      <c r="BE1641" s="42"/>
      <c r="BF1641" s="42"/>
    </row>
    <row r="1642" spans="3:58" s="31" customFormat="1" x14ac:dyDescent="0.25">
      <c r="C1642" s="16"/>
      <c r="D1642" s="16"/>
      <c r="BE1642" s="42"/>
      <c r="BF1642" s="42"/>
    </row>
    <row r="1643" spans="3:58" s="31" customFormat="1" x14ac:dyDescent="0.25">
      <c r="C1643" s="16"/>
      <c r="D1643" s="16"/>
      <c r="BE1643" s="42"/>
      <c r="BF1643" s="42"/>
    </row>
    <row r="1644" spans="3:58" s="31" customFormat="1" x14ac:dyDescent="0.25">
      <c r="C1644" s="16"/>
      <c r="D1644" s="16"/>
      <c r="BE1644" s="42"/>
      <c r="BF1644" s="42"/>
    </row>
    <row r="1645" spans="3:58" s="31" customFormat="1" x14ac:dyDescent="0.25">
      <c r="C1645" s="16"/>
      <c r="D1645" s="16"/>
      <c r="BE1645" s="42"/>
      <c r="BF1645" s="42"/>
    </row>
    <row r="1646" spans="3:58" s="31" customFormat="1" x14ac:dyDescent="0.25">
      <c r="C1646" s="16"/>
      <c r="D1646" s="16"/>
      <c r="BE1646" s="42"/>
      <c r="BF1646" s="42"/>
    </row>
    <row r="1647" spans="3:58" s="31" customFormat="1" x14ac:dyDescent="0.25">
      <c r="C1647" s="16"/>
      <c r="D1647" s="16"/>
      <c r="BE1647" s="42"/>
      <c r="BF1647" s="42"/>
    </row>
    <row r="1648" spans="3:58" s="31" customFormat="1" x14ac:dyDescent="0.25">
      <c r="C1648" s="16"/>
      <c r="D1648" s="16"/>
      <c r="BE1648" s="42"/>
      <c r="BF1648" s="42"/>
    </row>
    <row r="1649" spans="3:58" s="31" customFormat="1" x14ac:dyDescent="0.25">
      <c r="C1649" s="16"/>
      <c r="D1649" s="16"/>
      <c r="BE1649" s="42"/>
      <c r="BF1649" s="42"/>
    </row>
    <row r="1650" spans="3:58" s="31" customFormat="1" x14ac:dyDescent="0.25">
      <c r="C1650" s="16"/>
      <c r="D1650" s="16"/>
      <c r="BE1650" s="42"/>
      <c r="BF1650" s="42"/>
    </row>
    <row r="1651" spans="3:58" s="31" customFormat="1" x14ac:dyDescent="0.25">
      <c r="C1651" s="16"/>
      <c r="D1651" s="16"/>
      <c r="BE1651" s="42"/>
      <c r="BF1651" s="42"/>
    </row>
    <row r="1652" spans="3:58" s="31" customFormat="1" x14ac:dyDescent="0.25">
      <c r="C1652" s="16"/>
      <c r="D1652" s="16"/>
      <c r="BE1652" s="42"/>
      <c r="BF1652" s="42"/>
    </row>
    <row r="1653" spans="3:58" s="31" customFormat="1" x14ac:dyDescent="0.25">
      <c r="C1653" s="16"/>
      <c r="D1653" s="16"/>
      <c r="BE1653" s="42"/>
      <c r="BF1653" s="42"/>
    </row>
    <row r="1654" spans="3:58" s="31" customFormat="1" x14ac:dyDescent="0.25">
      <c r="C1654" s="16"/>
      <c r="D1654" s="16"/>
      <c r="BE1654" s="42"/>
      <c r="BF1654" s="42"/>
    </row>
    <row r="1655" spans="3:58" s="31" customFormat="1" x14ac:dyDescent="0.25">
      <c r="C1655" s="16"/>
      <c r="D1655" s="16"/>
      <c r="BE1655" s="42"/>
      <c r="BF1655" s="42"/>
    </row>
    <row r="1656" spans="3:58" s="31" customFormat="1" x14ac:dyDescent="0.25">
      <c r="C1656" s="16"/>
      <c r="D1656" s="16"/>
      <c r="BE1656" s="42"/>
      <c r="BF1656" s="42"/>
    </row>
    <row r="1657" spans="3:58" s="31" customFormat="1" x14ac:dyDescent="0.25">
      <c r="C1657" s="16"/>
      <c r="D1657" s="16"/>
      <c r="BE1657" s="42"/>
      <c r="BF1657" s="42"/>
    </row>
    <row r="1658" spans="3:58" s="31" customFormat="1" x14ac:dyDescent="0.25">
      <c r="C1658" s="16"/>
      <c r="D1658" s="16"/>
      <c r="BE1658" s="42"/>
      <c r="BF1658" s="42"/>
    </row>
    <row r="1659" spans="3:58" s="31" customFormat="1" x14ac:dyDescent="0.25">
      <c r="C1659" s="16"/>
      <c r="D1659" s="16"/>
      <c r="BE1659" s="42"/>
      <c r="BF1659" s="42"/>
    </row>
    <row r="1660" spans="3:58" s="31" customFormat="1" x14ac:dyDescent="0.25">
      <c r="C1660" s="16"/>
      <c r="D1660" s="16"/>
      <c r="BE1660" s="42"/>
      <c r="BF1660" s="42"/>
    </row>
    <row r="1661" spans="3:58" s="31" customFormat="1" x14ac:dyDescent="0.25">
      <c r="C1661" s="16"/>
      <c r="D1661" s="16"/>
      <c r="BE1661" s="42"/>
      <c r="BF1661" s="42"/>
    </row>
    <row r="1662" spans="3:58" s="31" customFormat="1" x14ac:dyDescent="0.25">
      <c r="C1662" s="16"/>
      <c r="D1662" s="16"/>
      <c r="BE1662" s="42"/>
      <c r="BF1662" s="42"/>
    </row>
    <row r="1663" spans="3:58" s="31" customFormat="1" x14ac:dyDescent="0.25">
      <c r="C1663" s="16"/>
      <c r="D1663" s="16"/>
      <c r="BE1663" s="42"/>
      <c r="BF1663" s="42"/>
    </row>
    <row r="1664" spans="3:58" s="31" customFormat="1" x14ac:dyDescent="0.25">
      <c r="C1664" s="16"/>
      <c r="D1664" s="16"/>
      <c r="BE1664" s="42"/>
      <c r="BF1664" s="42"/>
    </row>
    <row r="1665" spans="3:58" s="31" customFormat="1" x14ac:dyDescent="0.25">
      <c r="C1665" s="16"/>
      <c r="D1665" s="16"/>
      <c r="BE1665" s="42"/>
      <c r="BF1665" s="42"/>
    </row>
    <row r="1666" spans="3:58" s="31" customFormat="1" x14ac:dyDescent="0.25">
      <c r="C1666" s="16"/>
      <c r="D1666" s="16"/>
      <c r="BE1666" s="42"/>
      <c r="BF1666" s="42"/>
    </row>
    <row r="1667" spans="3:58" s="31" customFormat="1" x14ac:dyDescent="0.25">
      <c r="C1667" s="16"/>
      <c r="D1667" s="16"/>
      <c r="BE1667" s="42"/>
      <c r="BF1667" s="42"/>
    </row>
    <row r="1668" spans="3:58" s="31" customFormat="1" x14ac:dyDescent="0.25">
      <c r="C1668" s="16"/>
      <c r="D1668" s="16"/>
      <c r="BE1668" s="42"/>
      <c r="BF1668" s="42"/>
    </row>
    <row r="1669" spans="3:58" s="31" customFormat="1" x14ac:dyDescent="0.25">
      <c r="C1669" s="16"/>
      <c r="D1669" s="16"/>
      <c r="BE1669" s="42"/>
      <c r="BF1669" s="42"/>
    </row>
    <row r="1670" spans="3:58" s="31" customFormat="1" x14ac:dyDescent="0.25">
      <c r="C1670" s="16"/>
      <c r="D1670" s="16"/>
      <c r="BE1670" s="42"/>
      <c r="BF1670" s="42"/>
    </row>
    <row r="1671" spans="3:58" s="31" customFormat="1" x14ac:dyDescent="0.25">
      <c r="C1671" s="16"/>
      <c r="D1671" s="16"/>
      <c r="BE1671" s="42"/>
      <c r="BF1671" s="42"/>
    </row>
    <row r="1672" spans="3:58" s="31" customFormat="1" x14ac:dyDescent="0.25">
      <c r="C1672" s="16"/>
      <c r="D1672" s="16"/>
      <c r="BE1672" s="42"/>
      <c r="BF1672" s="42"/>
    </row>
    <row r="1673" spans="3:58" s="31" customFormat="1" x14ac:dyDescent="0.25">
      <c r="C1673" s="16"/>
      <c r="D1673" s="16"/>
      <c r="BE1673" s="42"/>
      <c r="BF1673" s="42"/>
    </row>
    <row r="1674" spans="3:58" s="31" customFormat="1" x14ac:dyDescent="0.25">
      <c r="C1674" s="16"/>
      <c r="D1674" s="16"/>
      <c r="BE1674" s="42"/>
      <c r="BF1674" s="42"/>
    </row>
    <row r="1675" spans="3:58" s="31" customFormat="1" x14ac:dyDescent="0.25">
      <c r="C1675" s="16"/>
      <c r="D1675" s="16"/>
      <c r="BE1675" s="42"/>
      <c r="BF1675" s="42"/>
    </row>
    <row r="1676" spans="3:58" s="31" customFormat="1" x14ac:dyDescent="0.25">
      <c r="C1676" s="16"/>
      <c r="D1676" s="16"/>
      <c r="BE1676" s="42"/>
      <c r="BF1676" s="42"/>
    </row>
    <row r="1677" spans="3:58" s="31" customFormat="1" x14ac:dyDescent="0.25">
      <c r="C1677" s="16"/>
      <c r="D1677" s="16"/>
      <c r="BE1677" s="42"/>
      <c r="BF1677" s="42"/>
    </row>
    <row r="1678" spans="3:58" s="31" customFormat="1" x14ac:dyDescent="0.25">
      <c r="C1678" s="16"/>
      <c r="D1678" s="16"/>
      <c r="BE1678" s="42"/>
      <c r="BF1678" s="42"/>
    </row>
    <row r="1679" spans="3:58" s="31" customFormat="1" x14ac:dyDescent="0.25">
      <c r="C1679" s="16"/>
      <c r="D1679" s="16"/>
      <c r="BE1679" s="42"/>
      <c r="BF1679" s="42"/>
    </row>
    <row r="1680" spans="3:58" s="31" customFormat="1" x14ac:dyDescent="0.25">
      <c r="C1680" s="16"/>
      <c r="D1680" s="16"/>
      <c r="BE1680" s="42"/>
      <c r="BF1680" s="42"/>
    </row>
    <row r="1681" spans="3:58" s="31" customFormat="1" x14ac:dyDescent="0.25">
      <c r="C1681" s="16"/>
      <c r="D1681" s="16"/>
      <c r="BE1681" s="42"/>
      <c r="BF1681" s="42"/>
    </row>
    <row r="1682" spans="3:58" s="31" customFormat="1" x14ac:dyDescent="0.25">
      <c r="C1682" s="16"/>
      <c r="D1682" s="16"/>
      <c r="BE1682" s="42"/>
      <c r="BF1682" s="42"/>
    </row>
    <row r="1683" spans="3:58" s="31" customFormat="1" x14ac:dyDescent="0.25">
      <c r="C1683" s="16"/>
      <c r="D1683" s="16"/>
      <c r="BE1683" s="42"/>
      <c r="BF1683" s="42"/>
    </row>
    <row r="1684" spans="3:58" s="31" customFormat="1" x14ac:dyDescent="0.25">
      <c r="C1684" s="16"/>
      <c r="D1684" s="16"/>
      <c r="BE1684" s="42"/>
      <c r="BF1684" s="42"/>
    </row>
    <row r="1685" spans="3:58" s="31" customFormat="1" x14ac:dyDescent="0.25">
      <c r="C1685" s="16"/>
      <c r="D1685" s="16"/>
      <c r="BE1685" s="42"/>
      <c r="BF1685" s="42"/>
    </row>
    <row r="1686" spans="3:58" s="31" customFormat="1" x14ac:dyDescent="0.25">
      <c r="C1686" s="16"/>
      <c r="D1686" s="16"/>
      <c r="BE1686" s="42"/>
      <c r="BF1686" s="42"/>
    </row>
    <row r="1687" spans="3:58" s="31" customFormat="1" x14ac:dyDescent="0.25">
      <c r="C1687" s="16"/>
      <c r="D1687" s="16"/>
      <c r="BE1687" s="42"/>
      <c r="BF1687" s="42"/>
    </row>
    <row r="1688" spans="3:58" s="31" customFormat="1" x14ac:dyDescent="0.25">
      <c r="C1688" s="16"/>
      <c r="D1688" s="16"/>
      <c r="BE1688" s="42"/>
      <c r="BF1688" s="42"/>
    </row>
    <row r="1689" spans="3:58" s="31" customFormat="1" x14ac:dyDescent="0.25">
      <c r="C1689" s="16"/>
      <c r="D1689" s="16"/>
      <c r="BE1689" s="42"/>
      <c r="BF1689" s="42"/>
    </row>
    <row r="1690" spans="3:58" s="31" customFormat="1" x14ac:dyDescent="0.25">
      <c r="C1690" s="16"/>
      <c r="D1690" s="16"/>
      <c r="BE1690" s="42"/>
      <c r="BF1690" s="42"/>
    </row>
    <row r="1691" spans="3:58" s="31" customFormat="1" x14ac:dyDescent="0.25">
      <c r="C1691" s="16"/>
      <c r="D1691" s="16"/>
      <c r="BE1691" s="42"/>
      <c r="BF1691" s="42"/>
    </row>
    <row r="1692" spans="3:58" s="31" customFormat="1" x14ac:dyDescent="0.25">
      <c r="C1692" s="16"/>
      <c r="D1692" s="16"/>
      <c r="BE1692" s="42"/>
      <c r="BF1692" s="42"/>
    </row>
    <row r="1693" spans="3:58" s="31" customFormat="1" x14ac:dyDescent="0.25">
      <c r="C1693" s="16"/>
      <c r="D1693" s="16"/>
      <c r="BE1693" s="42"/>
      <c r="BF1693" s="42"/>
    </row>
    <row r="1694" spans="3:58" s="31" customFormat="1" x14ac:dyDescent="0.25">
      <c r="C1694" s="16"/>
      <c r="D1694" s="16"/>
      <c r="BE1694" s="42"/>
      <c r="BF1694" s="42"/>
    </row>
    <row r="1695" spans="3:58" s="31" customFormat="1" x14ac:dyDescent="0.25">
      <c r="C1695" s="16"/>
      <c r="D1695" s="16"/>
      <c r="BE1695" s="42"/>
      <c r="BF1695" s="42"/>
    </row>
    <row r="1696" spans="3:58" s="31" customFormat="1" x14ac:dyDescent="0.25">
      <c r="C1696" s="16"/>
      <c r="D1696" s="16"/>
      <c r="BE1696" s="42"/>
      <c r="BF1696" s="42"/>
    </row>
    <row r="1697" spans="3:58" s="31" customFormat="1" x14ac:dyDescent="0.25">
      <c r="C1697" s="16"/>
      <c r="D1697" s="16"/>
      <c r="BE1697" s="42"/>
      <c r="BF1697" s="42"/>
    </row>
    <row r="1698" spans="3:58" s="31" customFormat="1" x14ac:dyDescent="0.25">
      <c r="C1698" s="16"/>
      <c r="D1698" s="16"/>
      <c r="BE1698" s="42"/>
      <c r="BF1698" s="42"/>
    </row>
    <row r="1699" spans="3:58" s="31" customFormat="1" x14ac:dyDescent="0.25">
      <c r="C1699" s="16"/>
      <c r="D1699" s="16"/>
      <c r="BE1699" s="42"/>
      <c r="BF1699" s="42"/>
    </row>
    <row r="1700" spans="3:58" s="31" customFormat="1" x14ac:dyDescent="0.25">
      <c r="C1700" s="16"/>
      <c r="D1700" s="16"/>
      <c r="BE1700" s="42"/>
      <c r="BF1700" s="42"/>
    </row>
    <row r="1701" spans="3:58" s="31" customFormat="1" x14ac:dyDescent="0.25">
      <c r="C1701" s="16"/>
      <c r="D1701" s="16"/>
      <c r="BE1701" s="42"/>
      <c r="BF1701" s="42"/>
    </row>
    <row r="1702" spans="3:58" s="31" customFormat="1" x14ac:dyDescent="0.25">
      <c r="C1702" s="16"/>
      <c r="D1702" s="16"/>
      <c r="BE1702" s="42"/>
      <c r="BF1702" s="42"/>
    </row>
    <row r="1703" spans="3:58" s="31" customFormat="1" x14ac:dyDescent="0.25">
      <c r="C1703" s="16"/>
      <c r="D1703" s="16"/>
      <c r="BE1703" s="42"/>
      <c r="BF1703" s="42"/>
    </row>
    <row r="1704" spans="3:58" s="31" customFormat="1" x14ac:dyDescent="0.25">
      <c r="C1704" s="16"/>
      <c r="D1704" s="16"/>
      <c r="BE1704" s="42"/>
      <c r="BF1704" s="42"/>
    </row>
    <row r="1705" spans="3:58" s="31" customFormat="1" x14ac:dyDescent="0.25">
      <c r="C1705" s="16"/>
      <c r="D1705" s="16"/>
      <c r="BE1705" s="42"/>
      <c r="BF1705" s="42"/>
    </row>
    <row r="1706" spans="3:58" s="31" customFormat="1" x14ac:dyDescent="0.25">
      <c r="C1706" s="16"/>
      <c r="D1706" s="16"/>
      <c r="BE1706" s="42"/>
      <c r="BF1706" s="42"/>
    </row>
    <row r="1707" spans="3:58" s="31" customFormat="1" x14ac:dyDescent="0.25">
      <c r="C1707" s="16"/>
      <c r="D1707" s="16"/>
      <c r="BE1707" s="42"/>
      <c r="BF1707" s="42"/>
    </row>
    <row r="1708" spans="3:58" s="31" customFormat="1" x14ac:dyDescent="0.25">
      <c r="C1708" s="16"/>
      <c r="D1708" s="16"/>
      <c r="BE1708" s="42"/>
      <c r="BF1708" s="42"/>
    </row>
    <row r="1709" spans="3:58" s="31" customFormat="1" x14ac:dyDescent="0.25">
      <c r="C1709" s="16"/>
      <c r="D1709" s="16"/>
      <c r="BE1709" s="42"/>
      <c r="BF1709" s="42"/>
    </row>
    <row r="1710" spans="3:58" s="31" customFormat="1" x14ac:dyDescent="0.25">
      <c r="C1710" s="16"/>
      <c r="D1710" s="16"/>
      <c r="BE1710" s="42"/>
      <c r="BF1710" s="42"/>
    </row>
    <row r="1711" spans="3:58" s="31" customFormat="1" x14ac:dyDescent="0.25">
      <c r="C1711" s="16"/>
      <c r="D1711" s="16"/>
      <c r="BE1711" s="42"/>
      <c r="BF1711" s="42"/>
    </row>
    <row r="1712" spans="3:58" s="31" customFormat="1" x14ac:dyDescent="0.25">
      <c r="C1712" s="16"/>
      <c r="D1712" s="16"/>
      <c r="BE1712" s="42"/>
      <c r="BF1712" s="42"/>
    </row>
    <row r="1713" spans="3:58" s="31" customFormat="1" x14ac:dyDescent="0.25">
      <c r="C1713" s="16"/>
      <c r="D1713" s="16"/>
      <c r="BE1713" s="42"/>
      <c r="BF1713" s="42"/>
    </row>
    <row r="1714" spans="3:58" s="31" customFormat="1" x14ac:dyDescent="0.25">
      <c r="C1714" s="16"/>
      <c r="D1714" s="16"/>
      <c r="BE1714" s="42"/>
      <c r="BF1714" s="42"/>
    </row>
    <row r="1715" spans="3:58" s="31" customFormat="1" x14ac:dyDescent="0.25">
      <c r="C1715" s="16"/>
      <c r="D1715" s="16"/>
      <c r="BE1715" s="42"/>
      <c r="BF1715" s="42"/>
    </row>
    <row r="1716" spans="3:58" s="31" customFormat="1" x14ac:dyDescent="0.25">
      <c r="C1716" s="16"/>
      <c r="D1716" s="16"/>
      <c r="BE1716" s="42"/>
      <c r="BF1716" s="42"/>
    </row>
    <row r="1717" spans="3:58" s="31" customFormat="1" x14ac:dyDescent="0.25">
      <c r="C1717" s="16"/>
      <c r="D1717" s="16"/>
      <c r="BE1717" s="42"/>
      <c r="BF1717" s="42"/>
    </row>
    <row r="1718" spans="3:58" s="31" customFormat="1" x14ac:dyDescent="0.25">
      <c r="C1718" s="16"/>
      <c r="D1718" s="16"/>
      <c r="BE1718" s="42"/>
      <c r="BF1718" s="42"/>
    </row>
    <row r="1719" spans="3:58" s="31" customFormat="1" x14ac:dyDescent="0.25">
      <c r="C1719" s="16"/>
      <c r="D1719" s="16"/>
      <c r="BE1719" s="42"/>
      <c r="BF1719" s="42"/>
    </row>
    <row r="1720" spans="3:58" s="31" customFormat="1" x14ac:dyDescent="0.25">
      <c r="C1720" s="16"/>
      <c r="D1720" s="16"/>
      <c r="BE1720" s="42"/>
      <c r="BF1720" s="42"/>
    </row>
    <row r="1721" spans="3:58" s="31" customFormat="1" x14ac:dyDescent="0.25">
      <c r="C1721" s="16"/>
      <c r="D1721" s="16"/>
      <c r="BE1721" s="42"/>
      <c r="BF1721" s="42"/>
    </row>
    <row r="1722" spans="3:58" s="31" customFormat="1" x14ac:dyDescent="0.25">
      <c r="C1722" s="16"/>
      <c r="D1722" s="16"/>
      <c r="BE1722" s="42"/>
      <c r="BF1722" s="42"/>
    </row>
    <row r="1723" spans="3:58" s="31" customFormat="1" x14ac:dyDescent="0.25">
      <c r="C1723" s="16"/>
      <c r="D1723" s="16"/>
      <c r="BE1723" s="42"/>
      <c r="BF1723" s="42"/>
    </row>
    <row r="1724" spans="3:58" s="31" customFormat="1" x14ac:dyDescent="0.25">
      <c r="C1724" s="16"/>
      <c r="D1724" s="16"/>
      <c r="BE1724" s="42"/>
      <c r="BF1724" s="42"/>
    </row>
    <row r="1725" spans="3:58" s="31" customFormat="1" x14ac:dyDescent="0.25">
      <c r="C1725" s="16"/>
      <c r="D1725" s="16"/>
      <c r="BE1725" s="42"/>
      <c r="BF1725" s="42"/>
    </row>
    <row r="1726" spans="3:58" s="31" customFormat="1" x14ac:dyDescent="0.25">
      <c r="C1726" s="16"/>
      <c r="D1726" s="16"/>
      <c r="BE1726" s="42"/>
      <c r="BF1726" s="42"/>
    </row>
    <row r="1727" spans="3:58" s="31" customFormat="1" x14ac:dyDescent="0.25">
      <c r="C1727" s="16"/>
      <c r="D1727" s="16"/>
      <c r="BE1727" s="42"/>
      <c r="BF1727" s="42"/>
    </row>
    <row r="1728" spans="3:58" s="31" customFormat="1" x14ac:dyDescent="0.25">
      <c r="C1728" s="16"/>
      <c r="D1728" s="16"/>
      <c r="BE1728" s="42"/>
      <c r="BF1728" s="42"/>
    </row>
    <row r="1729" spans="3:58" s="31" customFormat="1" x14ac:dyDescent="0.25">
      <c r="C1729" s="16"/>
      <c r="D1729" s="16"/>
      <c r="BE1729" s="42"/>
      <c r="BF1729" s="42"/>
    </row>
    <row r="1730" spans="3:58" s="31" customFormat="1" x14ac:dyDescent="0.25">
      <c r="C1730" s="16"/>
      <c r="D1730" s="16"/>
      <c r="BE1730" s="42"/>
      <c r="BF1730" s="42"/>
    </row>
    <row r="1731" spans="3:58" s="31" customFormat="1" x14ac:dyDescent="0.25">
      <c r="C1731" s="16"/>
      <c r="D1731" s="16"/>
      <c r="BE1731" s="42"/>
      <c r="BF1731" s="42"/>
    </row>
    <row r="1732" spans="3:58" s="31" customFormat="1" x14ac:dyDescent="0.25">
      <c r="C1732" s="16"/>
      <c r="D1732" s="16"/>
      <c r="BE1732" s="42"/>
      <c r="BF1732" s="42"/>
    </row>
    <row r="1733" spans="3:58" s="31" customFormat="1" x14ac:dyDescent="0.25">
      <c r="C1733" s="16"/>
      <c r="D1733" s="16"/>
      <c r="BE1733" s="42"/>
      <c r="BF1733" s="42"/>
    </row>
    <row r="1734" spans="3:58" s="31" customFormat="1" x14ac:dyDescent="0.25">
      <c r="C1734" s="16"/>
      <c r="D1734" s="16"/>
      <c r="BE1734" s="42"/>
      <c r="BF1734" s="42"/>
    </row>
    <row r="1735" spans="3:58" s="31" customFormat="1" x14ac:dyDescent="0.25">
      <c r="C1735" s="16"/>
      <c r="D1735" s="16"/>
      <c r="BE1735" s="42"/>
      <c r="BF1735" s="42"/>
    </row>
    <row r="1736" spans="3:58" s="31" customFormat="1" x14ac:dyDescent="0.25">
      <c r="C1736" s="16"/>
      <c r="D1736" s="16"/>
      <c r="BE1736" s="42"/>
      <c r="BF1736" s="42"/>
    </row>
    <row r="1737" spans="3:58" s="31" customFormat="1" x14ac:dyDescent="0.25">
      <c r="C1737" s="16"/>
      <c r="D1737" s="16"/>
      <c r="BE1737" s="42"/>
      <c r="BF1737" s="42"/>
    </row>
    <row r="1738" spans="3:58" s="31" customFormat="1" x14ac:dyDescent="0.25">
      <c r="C1738" s="16"/>
      <c r="D1738" s="16"/>
      <c r="BE1738" s="42"/>
      <c r="BF1738" s="42"/>
    </row>
    <row r="1739" spans="3:58" s="31" customFormat="1" x14ac:dyDescent="0.25">
      <c r="C1739" s="16"/>
      <c r="D1739" s="16"/>
      <c r="BE1739" s="42"/>
      <c r="BF1739" s="42"/>
    </row>
    <row r="1740" spans="3:58" s="31" customFormat="1" x14ac:dyDescent="0.25">
      <c r="C1740" s="16"/>
      <c r="D1740" s="16"/>
      <c r="BE1740" s="42"/>
      <c r="BF1740" s="42"/>
    </row>
    <row r="1741" spans="3:58" s="31" customFormat="1" x14ac:dyDescent="0.25">
      <c r="C1741" s="16"/>
      <c r="D1741" s="16"/>
      <c r="BE1741" s="42"/>
      <c r="BF1741" s="42"/>
    </row>
    <row r="1742" spans="3:58" s="31" customFormat="1" x14ac:dyDescent="0.25">
      <c r="C1742" s="16"/>
      <c r="D1742" s="16"/>
      <c r="BE1742" s="42"/>
      <c r="BF1742" s="42"/>
    </row>
    <row r="1743" spans="3:58" s="31" customFormat="1" x14ac:dyDescent="0.25">
      <c r="C1743" s="16"/>
      <c r="D1743" s="16"/>
      <c r="BE1743" s="42"/>
      <c r="BF1743" s="42"/>
    </row>
    <row r="1744" spans="3:58" s="31" customFormat="1" x14ac:dyDescent="0.25">
      <c r="C1744" s="16"/>
      <c r="D1744" s="16"/>
      <c r="BE1744" s="42"/>
      <c r="BF1744" s="42"/>
    </row>
    <row r="1745" spans="3:58" s="31" customFormat="1" x14ac:dyDescent="0.25">
      <c r="C1745" s="16"/>
      <c r="D1745" s="16"/>
      <c r="BE1745" s="42"/>
      <c r="BF1745" s="42"/>
    </row>
    <row r="1746" spans="3:58" s="31" customFormat="1" x14ac:dyDescent="0.25">
      <c r="C1746" s="16"/>
      <c r="D1746" s="16"/>
      <c r="BE1746" s="42"/>
      <c r="BF1746" s="42"/>
    </row>
    <row r="1747" spans="3:58" s="31" customFormat="1" x14ac:dyDescent="0.25">
      <c r="C1747" s="16"/>
      <c r="D1747" s="16"/>
      <c r="BE1747" s="42"/>
      <c r="BF1747" s="42"/>
    </row>
    <row r="1748" spans="3:58" s="31" customFormat="1" x14ac:dyDescent="0.25">
      <c r="C1748" s="16"/>
      <c r="D1748" s="16"/>
      <c r="BE1748" s="42"/>
      <c r="BF1748" s="42"/>
    </row>
    <row r="1749" spans="3:58" s="31" customFormat="1" x14ac:dyDescent="0.25">
      <c r="C1749" s="16"/>
      <c r="D1749" s="16"/>
      <c r="BE1749" s="42"/>
      <c r="BF1749" s="42"/>
    </row>
    <row r="1750" spans="3:58" s="31" customFormat="1" x14ac:dyDescent="0.25">
      <c r="C1750" s="16"/>
      <c r="D1750" s="16"/>
      <c r="BE1750" s="42"/>
      <c r="BF1750" s="42"/>
    </row>
    <row r="1751" spans="3:58" s="31" customFormat="1" x14ac:dyDescent="0.25">
      <c r="C1751" s="16"/>
      <c r="D1751" s="16"/>
      <c r="BE1751" s="42"/>
      <c r="BF1751" s="42"/>
    </row>
    <row r="1752" spans="3:58" s="31" customFormat="1" x14ac:dyDescent="0.25">
      <c r="C1752" s="16"/>
      <c r="D1752" s="16"/>
      <c r="BE1752" s="42"/>
      <c r="BF1752" s="42"/>
    </row>
    <row r="1753" spans="3:58" s="31" customFormat="1" x14ac:dyDescent="0.25">
      <c r="C1753" s="16"/>
      <c r="D1753" s="16"/>
      <c r="BE1753" s="42"/>
      <c r="BF1753" s="42"/>
    </row>
    <row r="1754" spans="3:58" s="31" customFormat="1" x14ac:dyDescent="0.25">
      <c r="C1754" s="16"/>
      <c r="D1754" s="16"/>
      <c r="BE1754" s="42"/>
      <c r="BF1754" s="42"/>
    </row>
    <row r="1755" spans="3:58" s="31" customFormat="1" x14ac:dyDescent="0.25">
      <c r="C1755" s="16"/>
      <c r="D1755" s="16"/>
      <c r="BE1755" s="42"/>
      <c r="BF1755" s="42"/>
    </row>
    <row r="1756" spans="3:58" s="31" customFormat="1" x14ac:dyDescent="0.25">
      <c r="C1756" s="16"/>
      <c r="D1756" s="16"/>
      <c r="BE1756" s="42"/>
      <c r="BF1756" s="42"/>
    </row>
    <row r="1757" spans="3:58" s="31" customFormat="1" x14ac:dyDescent="0.25">
      <c r="C1757" s="16"/>
      <c r="D1757" s="16"/>
      <c r="BE1757" s="42"/>
      <c r="BF1757" s="42"/>
    </row>
    <row r="1758" spans="3:58" s="31" customFormat="1" x14ac:dyDescent="0.25">
      <c r="C1758" s="16"/>
      <c r="D1758" s="16"/>
      <c r="BE1758" s="42"/>
      <c r="BF1758" s="42"/>
    </row>
    <row r="1759" spans="3:58" s="31" customFormat="1" x14ac:dyDescent="0.25">
      <c r="C1759" s="16"/>
      <c r="D1759" s="16"/>
      <c r="BE1759" s="42"/>
      <c r="BF1759" s="42"/>
    </row>
    <row r="1760" spans="3:58" s="31" customFormat="1" x14ac:dyDescent="0.25">
      <c r="C1760" s="16"/>
      <c r="D1760" s="16"/>
      <c r="BE1760" s="42"/>
      <c r="BF1760" s="42"/>
    </row>
    <row r="1761" spans="3:58" s="31" customFormat="1" x14ac:dyDescent="0.25">
      <c r="C1761" s="16"/>
      <c r="D1761" s="16"/>
      <c r="BE1761" s="42"/>
      <c r="BF1761" s="42"/>
    </row>
    <row r="1762" spans="3:58" s="31" customFormat="1" x14ac:dyDescent="0.25">
      <c r="C1762" s="16"/>
      <c r="D1762" s="16"/>
      <c r="BE1762" s="42"/>
      <c r="BF1762" s="42"/>
    </row>
    <row r="1763" spans="3:58" s="31" customFormat="1" x14ac:dyDescent="0.25">
      <c r="C1763" s="16"/>
      <c r="D1763" s="16"/>
      <c r="BE1763" s="42"/>
      <c r="BF1763" s="42"/>
    </row>
    <row r="1764" spans="3:58" s="31" customFormat="1" x14ac:dyDescent="0.25">
      <c r="C1764" s="16"/>
      <c r="D1764" s="16"/>
      <c r="BE1764" s="42"/>
      <c r="BF1764" s="42"/>
    </row>
    <row r="1765" spans="3:58" s="31" customFormat="1" x14ac:dyDescent="0.25">
      <c r="C1765" s="16"/>
      <c r="D1765" s="16"/>
      <c r="BE1765" s="42"/>
      <c r="BF1765" s="42"/>
    </row>
    <row r="1766" spans="3:58" s="31" customFormat="1" x14ac:dyDescent="0.25">
      <c r="C1766" s="16"/>
      <c r="D1766" s="16"/>
      <c r="BE1766" s="42"/>
      <c r="BF1766" s="42"/>
    </row>
    <row r="1767" spans="3:58" s="31" customFormat="1" x14ac:dyDescent="0.25">
      <c r="C1767" s="16"/>
      <c r="D1767" s="16"/>
      <c r="BE1767" s="42"/>
      <c r="BF1767" s="42"/>
    </row>
    <row r="1768" spans="3:58" s="31" customFormat="1" x14ac:dyDescent="0.25">
      <c r="C1768" s="16"/>
      <c r="D1768" s="16"/>
      <c r="BE1768" s="42"/>
      <c r="BF1768" s="42"/>
    </row>
    <row r="1769" spans="3:58" s="31" customFormat="1" x14ac:dyDescent="0.25">
      <c r="C1769" s="16"/>
      <c r="D1769" s="16"/>
      <c r="BE1769" s="42"/>
      <c r="BF1769" s="42"/>
    </row>
    <row r="1770" spans="3:58" s="31" customFormat="1" x14ac:dyDescent="0.25">
      <c r="C1770" s="16"/>
      <c r="D1770" s="16"/>
      <c r="BE1770" s="42"/>
      <c r="BF1770" s="42"/>
    </row>
    <row r="1771" spans="3:58" s="31" customFormat="1" x14ac:dyDescent="0.25">
      <c r="C1771" s="16"/>
      <c r="D1771" s="16"/>
      <c r="BE1771" s="42"/>
      <c r="BF1771" s="42"/>
    </row>
    <row r="1772" spans="3:58" s="31" customFormat="1" x14ac:dyDescent="0.25">
      <c r="C1772" s="16"/>
      <c r="D1772" s="16"/>
      <c r="BE1772" s="42"/>
      <c r="BF1772" s="42"/>
    </row>
    <row r="1773" spans="3:58" s="31" customFormat="1" x14ac:dyDescent="0.25">
      <c r="C1773" s="16"/>
      <c r="D1773" s="16"/>
      <c r="BE1773" s="42"/>
      <c r="BF1773" s="42"/>
    </row>
    <row r="1774" spans="3:58" s="31" customFormat="1" x14ac:dyDescent="0.25">
      <c r="C1774" s="16"/>
      <c r="D1774" s="16"/>
      <c r="BE1774" s="42"/>
      <c r="BF1774" s="42"/>
    </row>
    <row r="1775" spans="3:58" s="31" customFormat="1" x14ac:dyDescent="0.25">
      <c r="C1775" s="16"/>
      <c r="D1775" s="16"/>
      <c r="BE1775" s="42"/>
      <c r="BF1775" s="42"/>
    </row>
    <row r="1776" spans="3:58" s="31" customFormat="1" x14ac:dyDescent="0.25">
      <c r="C1776" s="16"/>
      <c r="D1776" s="16"/>
      <c r="BE1776" s="42"/>
      <c r="BF1776" s="42"/>
    </row>
    <row r="1777" spans="3:58" s="31" customFormat="1" x14ac:dyDescent="0.25">
      <c r="C1777" s="16"/>
      <c r="D1777" s="16"/>
      <c r="BE1777" s="42"/>
      <c r="BF1777" s="42"/>
    </row>
    <row r="1778" spans="3:58" s="31" customFormat="1" x14ac:dyDescent="0.25">
      <c r="C1778" s="16"/>
      <c r="D1778" s="16"/>
      <c r="BE1778" s="42"/>
      <c r="BF1778" s="42"/>
    </row>
    <row r="1779" spans="3:58" s="31" customFormat="1" x14ac:dyDescent="0.25">
      <c r="C1779" s="16"/>
      <c r="D1779" s="16"/>
      <c r="BE1779" s="42"/>
      <c r="BF1779" s="42"/>
    </row>
    <row r="1780" spans="3:58" s="31" customFormat="1" x14ac:dyDescent="0.25">
      <c r="C1780" s="16"/>
      <c r="D1780" s="16"/>
      <c r="BE1780" s="42"/>
      <c r="BF1780" s="42"/>
    </row>
    <row r="1781" spans="3:58" s="31" customFormat="1" x14ac:dyDescent="0.25">
      <c r="C1781" s="16"/>
      <c r="D1781" s="16"/>
      <c r="BE1781" s="42"/>
      <c r="BF1781" s="42"/>
    </row>
    <row r="1782" spans="3:58" s="31" customFormat="1" x14ac:dyDescent="0.25">
      <c r="C1782" s="16"/>
      <c r="D1782" s="16"/>
      <c r="BE1782" s="42"/>
      <c r="BF1782" s="42"/>
    </row>
    <row r="1783" spans="3:58" s="31" customFormat="1" x14ac:dyDescent="0.25">
      <c r="C1783" s="16"/>
      <c r="D1783" s="16"/>
      <c r="BE1783" s="42"/>
      <c r="BF1783" s="42"/>
    </row>
    <row r="1784" spans="3:58" s="31" customFormat="1" x14ac:dyDescent="0.25">
      <c r="C1784" s="16"/>
      <c r="D1784" s="16"/>
      <c r="BE1784" s="42"/>
      <c r="BF1784" s="42"/>
    </row>
    <row r="1785" spans="3:58" s="31" customFormat="1" x14ac:dyDescent="0.25">
      <c r="C1785" s="16"/>
      <c r="D1785" s="16"/>
      <c r="BE1785" s="42"/>
      <c r="BF1785" s="42"/>
    </row>
    <row r="1786" spans="3:58" s="31" customFormat="1" x14ac:dyDescent="0.25">
      <c r="C1786" s="16"/>
      <c r="D1786" s="16"/>
      <c r="BE1786" s="42"/>
      <c r="BF1786" s="42"/>
    </row>
    <row r="1787" spans="3:58" s="31" customFormat="1" x14ac:dyDescent="0.25">
      <c r="C1787" s="16"/>
      <c r="D1787" s="16"/>
      <c r="BE1787" s="42"/>
      <c r="BF1787" s="42"/>
    </row>
    <row r="1788" spans="3:58" s="31" customFormat="1" x14ac:dyDescent="0.25">
      <c r="C1788" s="16"/>
      <c r="D1788" s="16"/>
      <c r="BE1788" s="42"/>
      <c r="BF1788" s="42"/>
    </row>
    <row r="1789" spans="3:58" s="31" customFormat="1" x14ac:dyDescent="0.25">
      <c r="C1789" s="16"/>
      <c r="D1789" s="16"/>
      <c r="BE1789" s="42"/>
      <c r="BF1789" s="42"/>
    </row>
    <row r="1790" spans="3:58" s="31" customFormat="1" x14ac:dyDescent="0.25">
      <c r="C1790" s="16"/>
      <c r="D1790" s="16"/>
      <c r="BE1790" s="42"/>
      <c r="BF1790" s="42"/>
    </row>
    <row r="1791" spans="3:58" s="31" customFormat="1" x14ac:dyDescent="0.25">
      <c r="C1791" s="16"/>
      <c r="D1791" s="16"/>
      <c r="BE1791" s="42"/>
      <c r="BF1791" s="42"/>
    </row>
    <row r="1792" spans="3:58" s="31" customFormat="1" x14ac:dyDescent="0.25">
      <c r="C1792" s="16"/>
      <c r="D1792" s="16"/>
      <c r="BE1792" s="42"/>
      <c r="BF1792" s="42"/>
    </row>
    <row r="1793" spans="3:58" s="31" customFormat="1" x14ac:dyDescent="0.25">
      <c r="C1793" s="16"/>
      <c r="D1793" s="16"/>
      <c r="BE1793" s="42"/>
      <c r="BF1793" s="42"/>
    </row>
    <row r="1794" spans="3:58" s="31" customFormat="1" x14ac:dyDescent="0.25">
      <c r="C1794" s="16"/>
      <c r="D1794" s="16"/>
      <c r="BE1794" s="42"/>
      <c r="BF1794" s="42"/>
    </row>
    <row r="1795" spans="3:58" s="31" customFormat="1" x14ac:dyDescent="0.25">
      <c r="C1795" s="16"/>
      <c r="D1795" s="16"/>
      <c r="BE1795" s="42"/>
      <c r="BF1795" s="42"/>
    </row>
    <row r="1796" spans="3:58" s="31" customFormat="1" x14ac:dyDescent="0.25">
      <c r="C1796" s="16"/>
      <c r="D1796" s="16"/>
      <c r="BE1796" s="42"/>
      <c r="BF1796" s="42"/>
    </row>
    <row r="1797" spans="3:58" s="31" customFormat="1" x14ac:dyDescent="0.25">
      <c r="C1797" s="16"/>
      <c r="D1797" s="16"/>
      <c r="BE1797" s="42"/>
      <c r="BF1797" s="42"/>
    </row>
    <row r="1798" spans="3:58" s="31" customFormat="1" x14ac:dyDescent="0.25">
      <c r="C1798" s="16"/>
      <c r="D1798" s="16"/>
      <c r="BE1798" s="42"/>
      <c r="BF1798" s="42"/>
    </row>
    <row r="1799" spans="3:58" s="31" customFormat="1" x14ac:dyDescent="0.25">
      <c r="C1799" s="16"/>
      <c r="D1799" s="16"/>
      <c r="BE1799" s="42"/>
      <c r="BF1799" s="42"/>
    </row>
    <row r="1800" spans="3:58" s="31" customFormat="1" x14ac:dyDescent="0.25">
      <c r="C1800" s="16"/>
      <c r="D1800" s="16"/>
      <c r="BE1800" s="42"/>
      <c r="BF1800" s="42"/>
    </row>
    <row r="1801" spans="3:58" s="31" customFormat="1" x14ac:dyDescent="0.25">
      <c r="C1801" s="16"/>
      <c r="D1801" s="16"/>
      <c r="BE1801" s="42"/>
      <c r="BF1801" s="42"/>
    </row>
    <row r="1802" spans="3:58" s="31" customFormat="1" x14ac:dyDescent="0.25">
      <c r="C1802" s="16"/>
      <c r="D1802" s="16"/>
      <c r="BE1802" s="42"/>
      <c r="BF1802" s="42"/>
    </row>
    <row r="1803" spans="3:58" s="31" customFormat="1" x14ac:dyDescent="0.25">
      <c r="C1803" s="16"/>
      <c r="D1803" s="16"/>
      <c r="BE1803" s="42"/>
      <c r="BF1803" s="42"/>
    </row>
    <row r="1804" spans="3:58" s="31" customFormat="1" x14ac:dyDescent="0.25">
      <c r="C1804" s="16"/>
      <c r="D1804" s="16"/>
      <c r="BE1804" s="42"/>
      <c r="BF1804" s="42"/>
    </row>
    <row r="1805" spans="3:58" s="31" customFormat="1" x14ac:dyDescent="0.25">
      <c r="C1805" s="16"/>
      <c r="D1805" s="16"/>
      <c r="BE1805" s="42"/>
      <c r="BF1805" s="42"/>
    </row>
    <row r="1806" spans="3:58" s="31" customFormat="1" x14ac:dyDescent="0.25">
      <c r="C1806" s="16"/>
      <c r="D1806" s="16"/>
      <c r="BE1806" s="42"/>
      <c r="BF1806" s="42"/>
    </row>
    <row r="1807" spans="3:58" s="31" customFormat="1" x14ac:dyDescent="0.25">
      <c r="C1807" s="16"/>
      <c r="D1807" s="16"/>
      <c r="BE1807" s="42"/>
      <c r="BF1807" s="42"/>
    </row>
    <row r="1808" spans="3:58" s="31" customFormat="1" x14ac:dyDescent="0.25">
      <c r="C1808" s="16"/>
      <c r="D1808" s="16"/>
      <c r="BE1808" s="42"/>
      <c r="BF1808" s="42"/>
    </row>
    <row r="1809" spans="3:58" s="31" customFormat="1" x14ac:dyDescent="0.25">
      <c r="C1809" s="16"/>
      <c r="D1809" s="16"/>
      <c r="BE1809" s="42"/>
      <c r="BF1809" s="42"/>
    </row>
    <row r="1810" spans="3:58" s="31" customFormat="1" x14ac:dyDescent="0.25">
      <c r="C1810" s="16"/>
      <c r="D1810" s="16"/>
      <c r="BE1810" s="42"/>
      <c r="BF1810" s="42"/>
    </row>
    <row r="1811" spans="3:58" s="31" customFormat="1" x14ac:dyDescent="0.25">
      <c r="C1811" s="16"/>
      <c r="D1811" s="16"/>
      <c r="BE1811" s="42"/>
      <c r="BF1811" s="42"/>
    </row>
    <row r="1812" spans="3:58" s="31" customFormat="1" x14ac:dyDescent="0.25">
      <c r="C1812" s="16"/>
      <c r="D1812" s="16"/>
      <c r="BE1812" s="42"/>
      <c r="BF1812" s="42"/>
    </row>
    <row r="1813" spans="3:58" s="31" customFormat="1" x14ac:dyDescent="0.25">
      <c r="C1813" s="16"/>
      <c r="D1813" s="16"/>
      <c r="BE1813" s="42"/>
      <c r="BF1813" s="42"/>
    </row>
    <row r="1814" spans="3:58" s="31" customFormat="1" x14ac:dyDescent="0.25">
      <c r="C1814" s="16"/>
      <c r="D1814" s="16"/>
      <c r="BE1814" s="42"/>
      <c r="BF1814" s="42"/>
    </row>
    <row r="1815" spans="3:58" s="31" customFormat="1" x14ac:dyDescent="0.25">
      <c r="C1815" s="16"/>
      <c r="D1815" s="16"/>
      <c r="BE1815" s="42"/>
      <c r="BF1815" s="42"/>
    </row>
    <row r="1816" spans="3:58" s="31" customFormat="1" x14ac:dyDescent="0.25">
      <c r="C1816" s="16"/>
      <c r="D1816" s="16"/>
      <c r="BE1816" s="42"/>
      <c r="BF1816" s="42"/>
    </row>
    <row r="1817" spans="3:58" s="31" customFormat="1" x14ac:dyDescent="0.25">
      <c r="C1817" s="16"/>
      <c r="D1817" s="16"/>
      <c r="BE1817" s="42"/>
      <c r="BF1817" s="42"/>
    </row>
    <row r="1818" spans="3:58" s="31" customFormat="1" x14ac:dyDescent="0.25">
      <c r="C1818" s="16"/>
      <c r="D1818" s="16"/>
      <c r="BE1818" s="42"/>
      <c r="BF1818" s="42"/>
    </row>
    <row r="1819" spans="3:58" s="31" customFormat="1" x14ac:dyDescent="0.25">
      <c r="C1819" s="16"/>
      <c r="D1819" s="16"/>
      <c r="BE1819" s="42"/>
      <c r="BF1819" s="42"/>
    </row>
    <row r="1820" spans="3:58" s="31" customFormat="1" x14ac:dyDescent="0.25">
      <c r="C1820" s="16"/>
      <c r="D1820" s="16"/>
      <c r="BE1820" s="42"/>
      <c r="BF1820" s="42"/>
    </row>
    <row r="1821" spans="3:58" s="31" customFormat="1" x14ac:dyDescent="0.25">
      <c r="C1821" s="16"/>
      <c r="D1821" s="16"/>
      <c r="BE1821" s="42"/>
      <c r="BF1821" s="42"/>
    </row>
    <row r="1822" spans="3:58" s="31" customFormat="1" x14ac:dyDescent="0.25">
      <c r="C1822" s="16"/>
      <c r="D1822" s="16"/>
      <c r="BE1822" s="42"/>
      <c r="BF1822" s="42"/>
    </row>
    <row r="1823" spans="3:58" s="31" customFormat="1" x14ac:dyDescent="0.25">
      <c r="C1823" s="16"/>
      <c r="D1823" s="16"/>
      <c r="BE1823" s="42"/>
      <c r="BF1823" s="42"/>
    </row>
    <row r="1824" spans="3:58" s="31" customFormat="1" x14ac:dyDescent="0.25">
      <c r="C1824" s="16"/>
      <c r="D1824" s="16"/>
      <c r="BE1824" s="42"/>
      <c r="BF1824" s="42"/>
    </row>
    <row r="1825" spans="3:58" s="31" customFormat="1" x14ac:dyDescent="0.25">
      <c r="C1825" s="16"/>
      <c r="D1825" s="16"/>
      <c r="BE1825" s="42"/>
      <c r="BF1825" s="42"/>
    </row>
    <row r="1826" spans="3:58" s="31" customFormat="1" x14ac:dyDescent="0.25">
      <c r="C1826" s="16"/>
      <c r="D1826" s="16"/>
      <c r="BE1826" s="42"/>
      <c r="BF1826" s="42"/>
    </row>
    <row r="1827" spans="3:58" s="31" customFormat="1" x14ac:dyDescent="0.25">
      <c r="C1827" s="16"/>
      <c r="D1827" s="16"/>
      <c r="BE1827" s="42"/>
      <c r="BF1827" s="42"/>
    </row>
    <row r="1828" spans="3:58" s="31" customFormat="1" x14ac:dyDescent="0.25">
      <c r="C1828" s="16"/>
      <c r="D1828" s="16"/>
      <c r="BE1828" s="42"/>
      <c r="BF1828" s="42"/>
    </row>
    <row r="1829" spans="3:58" s="31" customFormat="1" x14ac:dyDescent="0.25">
      <c r="C1829" s="16"/>
      <c r="D1829" s="16"/>
      <c r="BE1829" s="42"/>
      <c r="BF1829" s="42"/>
    </row>
    <row r="1830" spans="3:58" s="31" customFormat="1" x14ac:dyDescent="0.25">
      <c r="C1830" s="16"/>
      <c r="D1830" s="16"/>
      <c r="BE1830" s="42"/>
      <c r="BF1830" s="42"/>
    </row>
    <row r="1831" spans="3:58" s="31" customFormat="1" x14ac:dyDescent="0.25">
      <c r="C1831" s="16"/>
      <c r="D1831" s="16"/>
      <c r="BE1831" s="42"/>
      <c r="BF1831" s="42"/>
    </row>
    <row r="1832" spans="3:58" s="31" customFormat="1" x14ac:dyDescent="0.25">
      <c r="C1832" s="16"/>
      <c r="D1832" s="16"/>
      <c r="BE1832" s="42"/>
      <c r="BF1832" s="42"/>
    </row>
    <row r="1833" spans="3:58" s="31" customFormat="1" x14ac:dyDescent="0.25">
      <c r="C1833" s="16"/>
      <c r="D1833" s="16"/>
      <c r="BE1833" s="42"/>
      <c r="BF1833" s="42"/>
    </row>
    <row r="1834" spans="3:58" s="31" customFormat="1" x14ac:dyDescent="0.25">
      <c r="C1834" s="16"/>
      <c r="D1834" s="16"/>
      <c r="BE1834" s="42"/>
      <c r="BF1834" s="42"/>
    </row>
    <row r="1835" spans="3:58" s="31" customFormat="1" x14ac:dyDescent="0.25">
      <c r="C1835" s="16"/>
      <c r="D1835" s="16"/>
      <c r="BE1835" s="42"/>
      <c r="BF1835" s="42"/>
    </row>
    <row r="1836" spans="3:58" s="31" customFormat="1" x14ac:dyDescent="0.25">
      <c r="C1836" s="16"/>
      <c r="D1836" s="16"/>
      <c r="BE1836" s="42"/>
      <c r="BF1836" s="42"/>
    </row>
    <row r="1837" spans="3:58" s="31" customFormat="1" x14ac:dyDescent="0.25">
      <c r="C1837" s="16"/>
      <c r="D1837" s="16"/>
      <c r="BE1837" s="42"/>
      <c r="BF1837" s="42"/>
    </row>
    <row r="1838" spans="3:58" s="31" customFormat="1" x14ac:dyDescent="0.25">
      <c r="C1838" s="16"/>
      <c r="D1838" s="16"/>
      <c r="BE1838" s="42"/>
      <c r="BF1838" s="42"/>
    </row>
    <row r="1839" spans="3:58" s="31" customFormat="1" x14ac:dyDescent="0.25">
      <c r="C1839" s="16"/>
      <c r="D1839" s="16"/>
      <c r="BE1839" s="42"/>
      <c r="BF1839" s="42"/>
    </row>
    <row r="1840" spans="3:58" s="31" customFormat="1" x14ac:dyDescent="0.25">
      <c r="C1840" s="16"/>
      <c r="D1840" s="16"/>
      <c r="BE1840" s="42"/>
      <c r="BF1840" s="42"/>
    </row>
    <row r="1841" spans="3:58" s="31" customFormat="1" x14ac:dyDescent="0.25">
      <c r="C1841" s="16"/>
      <c r="D1841" s="16"/>
      <c r="BE1841" s="42"/>
      <c r="BF1841" s="42"/>
    </row>
    <row r="1842" spans="3:58" s="31" customFormat="1" x14ac:dyDescent="0.25">
      <c r="C1842" s="16"/>
      <c r="D1842" s="16"/>
      <c r="BE1842" s="42"/>
      <c r="BF1842" s="42"/>
    </row>
    <row r="1843" spans="3:58" s="31" customFormat="1" x14ac:dyDescent="0.25">
      <c r="C1843" s="16"/>
      <c r="D1843" s="16"/>
      <c r="BE1843" s="42"/>
      <c r="BF1843" s="42"/>
    </row>
    <row r="1844" spans="3:58" s="31" customFormat="1" x14ac:dyDescent="0.25">
      <c r="C1844" s="16"/>
      <c r="D1844" s="16"/>
      <c r="BE1844" s="42"/>
      <c r="BF1844" s="42"/>
    </row>
    <row r="1845" spans="3:58" s="31" customFormat="1" x14ac:dyDescent="0.25">
      <c r="C1845" s="16"/>
      <c r="D1845" s="16"/>
      <c r="BE1845" s="42"/>
      <c r="BF1845" s="42"/>
    </row>
    <row r="1846" spans="3:58" s="31" customFormat="1" x14ac:dyDescent="0.25">
      <c r="C1846" s="16"/>
      <c r="D1846" s="16"/>
      <c r="BE1846" s="42"/>
      <c r="BF1846" s="42"/>
    </row>
    <row r="1847" spans="3:58" s="31" customFormat="1" x14ac:dyDescent="0.25">
      <c r="C1847" s="16"/>
      <c r="D1847" s="16"/>
      <c r="BE1847" s="42"/>
      <c r="BF1847" s="42"/>
    </row>
    <row r="1848" spans="3:58" s="31" customFormat="1" x14ac:dyDescent="0.25">
      <c r="C1848" s="16"/>
      <c r="D1848" s="16"/>
      <c r="BE1848" s="42"/>
      <c r="BF1848" s="42"/>
    </row>
    <row r="1849" spans="3:58" s="31" customFormat="1" x14ac:dyDescent="0.25">
      <c r="C1849" s="16"/>
      <c r="D1849" s="16"/>
      <c r="BE1849" s="42"/>
      <c r="BF1849" s="42"/>
    </row>
    <row r="1850" spans="3:58" s="31" customFormat="1" x14ac:dyDescent="0.25">
      <c r="C1850" s="16"/>
      <c r="D1850" s="16"/>
      <c r="BE1850" s="42"/>
      <c r="BF1850" s="42"/>
    </row>
    <row r="1851" spans="3:58" s="31" customFormat="1" x14ac:dyDescent="0.25">
      <c r="C1851" s="16"/>
      <c r="D1851" s="16"/>
      <c r="BE1851" s="42"/>
      <c r="BF1851" s="42"/>
    </row>
    <row r="1852" spans="3:58" s="31" customFormat="1" x14ac:dyDescent="0.25">
      <c r="C1852" s="16"/>
      <c r="D1852" s="16"/>
      <c r="BE1852" s="42"/>
      <c r="BF1852" s="42"/>
    </row>
    <row r="1853" spans="3:58" s="31" customFormat="1" x14ac:dyDescent="0.25">
      <c r="C1853" s="16"/>
      <c r="D1853" s="16"/>
      <c r="BE1853" s="42"/>
      <c r="BF1853" s="42"/>
    </row>
    <row r="1854" spans="3:58" s="31" customFormat="1" x14ac:dyDescent="0.25">
      <c r="C1854" s="16"/>
      <c r="D1854" s="16"/>
      <c r="BE1854" s="42"/>
      <c r="BF1854" s="42"/>
    </row>
    <row r="1855" spans="3:58" s="31" customFormat="1" x14ac:dyDescent="0.25">
      <c r="C1855" s="16"/>
      <c r="D1855" s="16"/>
      <c r="BE1855" s="42"/>
      <c r="BF1855" s="42"/>
    </row>
    <row r="1856" spans="3:58" s="31" customFormat="1" x14ac:dyDescent="0.25">
      <c r="C1856" s="16"/>
      <c r="D1856" s="16"/>
      <c r="BE1856" s="42"/>
      <c r="BF1856" s="42"/>
    </row>
    <row r="1857" spans="3:58" s="31" customFormat="1" x14ac:dyDescent="0.25">
      <c r="C1857" s="16"/>
      <c r="D1857" s="16"/>
      <c r="BE1857" s="42"/>
      <c r="BF1857" s="42"/>
    </row>
    <row r="1858" spans="3:58" s="31" customFormat="1" x14ac:dyDescent="0.25">
      <c r="C1858" s="16"/>
      <c r="D1858" s="16"/>
      <c r="BE1858" s="42"/>
      <c r="BF1858" s="42"/>
    </row>
    <row r="1859" spans="3:58" s="31" customFormat="1" x14ac:dyDescent="0.25">
      <c r="C1859" s="16"/>
      <c r="D1859" s="16"/>
      <c r="BE1859" s="42"/>
      <c r="BF1859" s="42"/>
    </row>
    <row r="1860" spans="3:58" s="31" customFormat="1" x14ac:dyDescent="0.25">
      <c r="C1860" s="16"/>
      <c r="D1860" s="16"/>
      <c r="BE1860" s="42"/>
      <c r="BF1860" s="42"/>
    </row>
    <row r="1861" spans="3:58" s="31" customFormat="1" x14ac:dyDescent="0.25">
      <c r="C1861" s="16"/>
      <c r="D1861" s="16"/>
      <c r="BE1861" s="42"/>
      <c r="BF1861" s="42"/>
    </row>
    <row r="1862" spans="3:58" s="31" customFormat="1" x14ac:dyDescent="0.25">
      <c r="C1862" s="16"/>
      <c r="D1862" s="16"/>
      <c r="BE1862" s="42"/>
      <c r="BF1862" s="42"/>
    </row>
    <row r="1863" spans="3:58" s="31" customFormat="1" x14ac:dyDescent="0.25">
      <c r="C1863" s="16"/>
      <c r="D1863" s="16"/>
      <c r="BE1863" s="42"/>
      <c r="BF1863" s="42"/>
    </row>
    <row r="1864" spans="3:58" s="31" customFormat="1" x14ac:dyDescent="0.25">
      <c r="C1864" s="16"/>
      <c r="D1864" s="16"/>
      <c r="BE1864" s="42"/>
      <c r="BF1864" s="42"/>
    </row>
    <row r="1865" spans="3:58" s="31" customFormat="1" x14ac:dyDescent="0.25">
      <c r="C1865" s="16"/>
      <c r="D1865" s="16"/>
      <c r="BE1865" s="42"/>
      <c r="BF1865" s="42"/>
    </row>
    <row r="1866" spans="3:58" s="31" customFormat="1" x14ac:dyDescent="0.25">
      <c r="C1866" s="16"/>
      <c r="D1866" s="16"/>
      <c r="BE1866" s="42"/>
      <c r="BF1866" s="42"/>
    </row>
    <row r="1867" spans="3:58" s="31" customFormat="1" x14ac:dyDescent="0.25">
      <c r="C1867" s="16"/>
      <c r="D1867" s="16"/>
      <c r="BE1867" s="42"/>
      <c r="BF1867" s="42"/>
    </row>
    <row r="1868" spans="3:58" s="31" customFormat="1" x14ac:dyDescent="0.25">
      <c r="C1868" s="16"/>
      <c r="D1868" s="16"/>
      <c r="BE1868" s="42"/>
      <c r="BF1868" s="42"/>
    </row>
    <row r="1869" spans="3:58" s="31" customFormat="1" x14ac:dyDescent="0.25">
      <c r="C1869" s="16"/>
      <c r="D1869" s="16"/>
      <c r="BE1869" s="42"/>
      <c r="BF1869" s="42"/>
    </row>
    <row r="1870" spans="3:58" s="31" customFormat="1" x14ac:dyDescent="0.25">
      <c r="C1870" s="16"/>
      <c r="D1870" s="16"/>
      <c r="BE1870" s="42"/>
      <c r="BF1870" s="42"/>
    </row>
    <row r="1871" spans="3:58" s="31" customFormat="1" x14ac:dyDescent="0.25">
      <c r="C1871" s="16"/>
      <c r="D1871" s="16"/>
      <c r="BE1871" s="42"/>
      <c r="BF1871" s="42"/>
    </row>
    <row r="1872" spans="3:58" s="31" customFormat="1" x14ac:dyDescent="0.25">
      <c r="C1872" s="16"/>
      <c r="D1872" s="16"/>
      <c r="BE1872" s="42"/>
      <c r="BF1872" s="42"/>
    </row>
    <row r="1873" spans="3:58" s="31" customFormat="1" x14ac:dyDescent="0.25">
      <c r="C1873" s="16"/>
      <c r="D1873" s="16"/>
      <c r="BE1873" s="42"/>
      <c r="BF1873" s="42"/>
    </row>
    <row r="1874" spans="3:58" s="31" customFormat="1" x14ac:dyDescent="0.25">
      <c r="C1874" s="16"/>
      <c r="D1874" s="16"/>
      <c r="BE1874" s="42"/>
      <c r="BF1874" s="42"/>
    </row>
    <row r="1875" spans="3:58" s="31" customFormat="1" x14ac:dyDescent="0.25">
      <c r="C1875" s="16"/>
      <c r="D1875" s="16"/>
      <c r="BE1875" s="42"/>
      <c r="BF1875" s="42"/>
    </row>
    <row r="1876" spans="3:58" s="31" customFormat="1" x14ac:dyDescent="0.25">
      <c r="C1876" s="16"/>
      <c r="D1876" s="16"/>
      <c r="BE1876" s="42"/>
      <c r="BF1876" s="42"/>
    </row>
    <row r="1877" spans="3:58" s="31" customFormat="1" x14ac:dyDescent="0.25">
      <c r="C1877" s="16"/>
      <c r="D1877" s="16"/>
      <c r="BE1877" s="42"/>
      <c r="BF1877" s="42"/>
    </row>
    <row r="1878" spans="3:58" s="31" customFormat="1" x14ac:dyDescent="0.25">
      <c r="C1878" s="16"/>
      <c r="D1878" s="16"/>
      <c r="BE1878" s="42"/>
      <c r="BF1878" s="42"/>
    </row>
    <row r="1879" spans="3:58" s="31" customFormat="1" x14ac:dyDescent="0.25">
      <c r="C1879" s="16"/>
      <c r="D1879" s="16"/>
      <c r="BE1879" s="42"/>
      <c r="BF1879" s="42"/>
    </row>
    <row r="1880" spans="3:58" s="31" customFormat="1" x14ac:dyDescent="0.25">
      <c r="C1880" s="16"/>
      <c r="D1880" s="16"/>
      <c r="BE1880" s="42"/>
      <c r="BF1880" s="42"/>
    </row>
    <row r="1881" spans="3:58" s="31" customFormat="1" x14ac:dyDescent="0.25">
      <c r="C1881" s="16"/>
      <c r="D1881" s="16"/>
      <c r="BE1881" s="42"/>
      <c r="BF1881" s="42"/>
    </row>
    <row r="1882" spans="3:58" s="31" customFormat="1" x14ac:dyDescent="0.25">
      <c r="C1882" s="16"/>
      <c r="D1882" s="16"/>
      <c r="BE1882" s="42"/>
      <c r="BF1882" s="42"/>
    </row>
    <row r="1883" spans="3:58" s="31" customFormat="1" x14ac:dyDescent="0.25">
      <c r="C1883" s="16"/>
      <c r="D1883" s="16"/>
      <c r="BE1883" s="42"/>
      <c r="BF1883" s="42"/>
    </row>
    <row r="1884" spans="3:58" s="31" customFormat="1" x14ac:dyDescent="0.25">
      <c r="C1884" s="16"/>
      <c r="D1884" s="16"/>
      <c r="BE1884" s="42"/>
      <c r="BF1884" s="42"/>
    </row>
    <row r="1885" spans="3:58" s="31" customFormat="1" x14ac:dyDescent="0.25">
      <c r="C1885" s="16"/>
      <c r="D1885" s="16"/>
      <c r="BE1885" s="42"/>
      <c r="BF1885" s="42"/>
    </row>
    <row r="1886" spans="3:58" s="31" customFormat="1" x14ac:dyDescent="0.25">
      <c r="C1886" s="16"/>
      <c r="D1886" s="16"/>
      <c r="BE1886" s="42"/>
      <c r="BF1886" s="42"/>
    </row>
    <row r="1887" spans="3:58" s="31" customFormat="1" x14ac:dyDescent="0.25">
      <c r="C1887" s="16"/>
      <c r="D1887" s="16"/>
      <c r="BE1887" s="42"/>
      <c r="BF1887" s="42"/>
    </row>
    <row r="1888" spans="3:58" s="31" customFormat="1" x14ac:dyDescent="0.25">
      <c r="C1888" s="16"/>
      <c r="D1888" s="16"/>
      <c r="BE1888" s="42"/>
      <c r="BF1888" s="42"/>
    </row>
    <row r="1889" spans="3:58" s="31" customFormat="1" x14ac:dyDescent="0.25">
      <c r="C1889" s="16"/>
      <c r="D1889" s="16"/>
      <c r="BE1889" s="42"/>
      <c r="BF1889" s="42"/>
    </row>
    <row r="1890" spans="3:58" s="31" customFormat="1" x14ac:dyDescent="0.25">
      <c r="C1890" s="16"/>
      <c r="D1890" s="16"/>
      <c r="BE1890" s="42"/>
      <c r="BF1890" s="42"/>
    </row>
    <row r="1891" spans="3:58" s="31" customFormat="1" x14ac:dyDescent="0.25">
      <c r="C1891" s="16"/>
      <c r="D1891" s="16"/>
      <c r="BE1891" s="42"/>
      <c r="BF1891" s="42"/>
    </row>
    <row r="1892" spans="3:58" s="31" customFormat="1" x14ac:dyDescent="0.25">
      <c r="C1892" s="16"/>
      <c r="D1892" s="16"/>
      <c r="BE1892" s="42"/>
      <c r="BF1892" s="42"/>
    </row>
    <row r="1893" spans="3:58" s="31" customFormat="1" x14ac:dyDescent="0.25">
      <c r="C1893" s="16"/>
      <c r="D1893" s="16"/>
      <c r="BE1893" s="42"/>
      <c r="BF1893" s="42"/>
    </row>
    <row r="1894" spans="3:58" s="31" customFormat="1" x14ac:dyDescent="0.25">
      <c r="C1894" s="16"/>
      <c r="D1894" s="16"/>
      <c r="BE1894" s="42"/>
      <c r="BF1894" s="42"/>
    </row>
    <row r="1895" spans="3:58" s="31" customFormat="1" x14ac:dyDescent="0.25">
      <c r="C1895" s="16"/>
      <c r="D1895" s="16"/>
      <c r="BE1895" s="42"/>
      <c r="BF1895" s="42"/>
    </row>
    <row r="1896" spans="3:58" s="31" customFormat="1" x14ac:dyDescent="0.25">
      <c r="C1896" s="16"/>
      <c r="D1896" s="16"/>
      <c r="BE1896" s="42"/>
      <c r="BF1896" s="42"/>
    </row>
    <row r="1897" spans="3:58" s="31" customFormat="1" x14ac:dyDescent="0.25">
      <c r="C1897" s="16"/>
      <c r="D1897" s="16"/>
      <c r="BE1897" s="42"/>
      <c r="BF1897" s="42"/>
    </row>
    <row r="1898" spans="3:58" s="31" customFormat="1" x14ac:dyDescent="0.25">
      <c r="C1898" s="16"/>
      <c r="D1898" s="16"/>
      <c r="BE1898" s="42"/>
      <c r="BF1898" s="42"/>
    </row>
    <row r="1899" spans="3:58" s="31" customFormat="1" x14ac:dyDescent="0.25">
      <c r="C1899" s="16"/>
      <c r="D1899" s="16"/>
      <c r="BE1899" s="42"/>
      <c r="BF1899" s="42"/>
    </row>
    <row r="1900" spans="3:58" s="31" customFormat="1" x14ac:dyDescent="0.25">
      <c r="C1900" s="16"/>
      <c r="D1900" s="16"/>
      <c r="BE1900" s="42"/>
      <c r="BF1900" s="42"/>
    </row>
    <row r="1901" spans="3:58" s="31" customFormat="1" x14ac:dyDescent="0.25">
      <c r="C1901" s="16"/>
      <c r="D1901" s="16"/>
      <c r="BE1901" s="42"/>
      <c r="BF1901" s="42"/>
    </row>
    <row r="1902" spans="3:58" s="31" customFormat="1" x14ac:dyDescent="0.25">
      <c r="C1902" s="16"/>
      <c r="D1902" s="16"/>
      <c r="BE1902" s="42"/>
      <c r="BF1902" s="42"/>
    </row>
    <row r="1903" spans="3:58" s="31" customFormat="1" x14ac:dyDescent="0.25">
      <c r="C1903" s="16"/>
      <c r="D1903" s="16"/>
      <c r="BE1903" s="42"/>
      <c r="BF1903" s="42"/>
    </row>
    <row r="1904" spans="3:58" s="31" customFormat="1" x14ac:dyDescent="0.25">
      <c r="C1904" s="16"/>
      <c r="D1904" s="16"/>
      <c r="BE1904" s="42"/>
      <c r="BF1904" s="42"/>
    </row>
    <row r="1905" spans="3:58" s="31" customFormat="1" x14ac:dyDescent="0.25">
      <c r="C1905" s="16"/>
      <c r="D1905" s="16"/>
      <c r="BE1905" s="42"/>
      <c r="BF1905" s="42"/>
    </row>
    <row r="1906" spans="3:58" s="31" customFormat="1" x14ac:dyDescent="0.25">
      <c r="C1906" s="16"/>
      <c r="D1906" s="16"/>
      <c r="BE1906" s="42"/>
      <c r="BF1906" s="42"/>
    </row>
    <row r="1907" spans="3:58" s="31" customFormat="1" x14ac:dyDescent="0.25">
      <c r="C1907" s="16"/>
      <c r="D1907" s="16"/>
      <c r="BE1907" s="42"/>
      <c r="BF1907" s="42"/>
    </row>
    <row r="1908" spans="3:58" s="31" customFormat="1" x14ac:dyDescent="0.25">
      <c r="C1908" s="16"/>
      <c r="D1908" s="16"/>
      <c r="BE1908" s="42"/>
      <c r="BF1908" s="42"/>
    </row>
    <row r="1909" spans="3:58" s="31" customFormat="1" x14ac:dyDescent="0.25">
      <c r="C1909" s="16"/>
      <c r="D1909" s="16"/>
      <c r="BE1909" s="42"/>
      <c r="BF1909" s="42"/>
    </row>
    <row r="1910" spans="3:58" s="31" customFormat="1" x14ac:dyDescent="0.25">
      <c r="C1910" s="16"/>
      <c r="D1910" s="16"/>
      <c r="BE1910" s="42"/>
      <c r="BF1910" s="42"/>
    </row>
    <row r="1911" spans="3:58" s="31" customFormat="1" x14ac:dyDescent="0.25">
      <c r="C1911" s="16"/>
      <c r="D1911" s="16"/>
      <c r="BE1911" s="42"/>
      <c r="BF1911" s="42"/>
    </row>
    <row r="1912" spans="3:58" s="31" customFormat="1" x14ac:dyDescent="0.25">
      <c r="C1912" s="16"/>
      <c r="D1912" s="16"/>
      <c r="BE1912" s="42"/>
      <c r="BF1912" s="42"/>
    </row>
    <row r="1913" spans="3:58" s="31" customFormat="1" x14ac:dyDescent="0.25">
      <c r="C1913" s="16"/>
      <c r="D1913" s="16"/>
      <c r="BE1913" s="42"/>
      <c r="BF1913" s="42"/>
    </row>
    <row r="1914" spans="3:58" s="31" customFormat="1" x14ac:dyDescent="0.25">
      <c r="C1914" s="16"/>
      <c r="D1914" s="16"/>
      <c r="BE1914" s="42"/>
      <c r="BF1914" s="42"/>
    </row>
    <row r="1915" spans="3:58" s="31" customFormat="1" x14ac:dyDescent="0.25">
      <c r="C1915" s="16"/>
      <c r="D1915" s="16"/>
      <c r="BE1915" s="42"/>
      <c r="BF1915" s="42"/>
    </row>
    <row r="1916" spans="3:58" s="31" customFormat="1" x14ac:dyDescent="0.25">
      <c r="C1916" s="16"/>
      <c r="D1916" s="16"/>
      <c r="BE1916" s="42"/>
      <c r="BF1916" s="42"/>
    </row>
    <row r="1917" spans="3:58" s="31" customFormat="1" x14ac:dyDescent="0.25">
      <c r="C1917" s="16"/>
      <c r="D1917" s="16"/>
      <c r="BE1917" s="42"/>
      <c r="BF1917" s="42"/>
    </row>
    <row r="1918" spans="3:58" s="31" customFormat="1" x14ac:dyDescent="0.25">
      <c r="C1918" s="16"/>
      <c r="D1918" s="16"/>
      <c r="BE1918" s="42"/>
      <c r="BF1918" s="42"/>
    </row>
    <row r="1919" spans="3:58" s="31" customFormat="1" x14ac:dyDescent="0.25">
      <c r="C1919" s="16"/>
      <c r="D1919" s="16"/>
      <c r="BE1919" s="42"/>
      <c r="BF1919" s="42"/>
    </row>
    <row r="1920" spans="3:58" s="31" customFormat="1" x14ac:dyDescent="0.25">
      <c r="C1920" s="16"/>
      <c r="D1920" s="16"/>
      <c r="BE1920" s="42"/>
      <c r="BF1920" s="42"/>
    </row>
    <row r="1921" spans="3:58" s="31" customFormat="1" x14ac:dyDescent="0.25">
      <c r="C1921" s="16"/>
      <c r="D1921" s="16"/>
      <c r="BE1921" s="42"/>
      <c r="BF1921" s="42"/>
    </row>
    <row r="1922" spans="3:58" s="31" customFormat="1" x14ac:dyDescent="0.25">
      <c r="C1922" s="16"/>
      <c r="D1922" s="16"/>
      <c r="BE1922" s="42"/>
      <c r="BF1922" s="42"/>
    </row>
    <row r="1923" spans="3:58" s="31" customFormat="1" x14ac:dyDescent="0.25">
      <c r="C1923" s="16"/>
      <c r="D1923" s="16"/>
      <c r="BE1923" s="42"/>
      <c r="BF1923" s="42"/>
    </row>
    <row r="1924" spans="3:58" s="31" customFormat="1" x14ac:dyDescent="0.25">
      <c r="C1924" s="16"/>
      <c r="D1924" s="16"/>
      <c r="BE1924" s="42"/>
      <c r="BF1924" s="42"/>
    </row>
    <row r="1925" spans="3:58" s="31" customFormat="1" x14ac:dyDescent="0.25">
      <c r="C1925" s="16"/>
      <c r="D1925" s="16"/>
      <c r="BE1925" s="42"/>
      <c r="BF1925" s="42"/>
    </row>
    <row r="1926" spans="3:58" s="31" customFormat="1" x14ac:dyDescent="0.25">
      <c r="C1926" s="16"/>
      <c r="D1926" s="16"/>
      <c r="BE1926" s="42"/>
      <c r="BF1926" s="42"/>
    </row>
    <row r="1927" spans="3:58" s="31" customFormat="1" x14ac:dyDescent="0.25">
      <c r="C1927" s="16"/>
      <c r="D1927" s="16"/>
      <c r="BE1927" s="42"/>
      <c r="BF1927" s="42"/>
    </row>
    <row r="1928" spans="3:58" s="31" customFormat="1" x14ac:dyDescent="0.25">
      <c r="C1928" s="16"/>
      <c r="D1928" s="16"/>
      <c r="BE1928" s="42"/>
      <c r="BF1928" s="42"/>
    </row>
    <row r="1929" spans="3:58" s="31" customFormat="1" x14ac:dyDescent="0.25">
      <c r="C1929" s="16"/>
      <c r="D1929" s="16"/>
      <c r="BE1929" s="42"/>
      <c r="BF1929" s="42"/>
    </row>
    <row r="1930" spans="3:58" s="31" customFormat="1" x14ac:dyDescent="0.25">
      <c r="C1930" s="16"/>
      <c r="D1930" s="16"/>
      <c r="BE1930" s="42"/>
      <c r="BF1930" s="42"/>
    </row>
    <row r="1931" spans="3:58" s="31" customFormat="1" x14ac:dyDescent="0.25">
      <c r="C1931" s="16"/>
      <c r="D1931" s="16"/>
      <c r="BE1931" s="42"/>
      <c r="BF1931" s="42"/>
    </row>
    <row r="1932" spans="3:58" s="31" customFormat="1" x14ac:dyDescent="0.25">
      <c r="C1932" s="16"/>
      <c r="D1932" s="16"/>
      <c r="BE1932" s="42"/>
      <c r="BF1932" s="42"/>
    </row>
    <row r="1933" spans="3:58" s="31" customFormat="1" x14ac:dyDescent="0.25">
      <c r="C1933" s="16"/>
      <c r="D1933" s="16"/>
      <c r="BE1933" s="42"/>
      <c r="BF1933" s="42"/>
    </row>
    <row r="1934" spans="3:58" s="31" customFormat="1" x14ac:dyDescent="0.25">
      <c r="C1934" s="16"/>
      <c r="D1934" s="16"/>
      <c r="BE1934" s="42"/>
      <c r="BF1934" s="42"/>
    </row>
    <row r="1935" spans="3:58" s="31" customFormat="1" x14ac:dyDescent="0.25">
      <c r="C1935" s="16"/>
      <c r="D1935" s="16"/>
      <c r="BE1935" s="42"/>
      <c r="BF1935" s="42"/>
    </row>
    <row r="1936" spans="3:58" s="31" customFormat="1" x14ac:dyDescent="0.25">
      <c r="C1936" s="16"/>
      <c r="D1936" s="16"/>
      <c r="BE1936" s="42"/>
      <c r="BF1936" s="42"/>
    </row>
    <row r="1937" spans="3:58" s="31" customFormat="1" x14ac:dyDescent="0.25">
      <c r="C1937" s="16"/>
      <c r="D1937" s="16"/>
      <c r="BE1937" s="42"/>
      <c r="BF1937" s="42"/>
    </row>
    <row r="1938" spans="3:58" s="31" customFormat="1" x14ac:dyDescent="0.25">
      <c r="C1938" s="16"/>
      <c r="D1938" s="16"/>
      <c r="BE1938" s="42"/>
      <c r="BF1938" s="42"/>
    </row>
    <row r="1939" spans="3:58" s="31" customFormat="1" x14ac:dyDescent="0.25">
      <c r="C1939" s="16"/>
      <c r="D1939" s="16"/>
      <c r="BE1939" s="42"/>
      <c r="BF1939" s="42"/>
    </row>
    <row r="1940" spans="3:58" s="31" customFormat="1" x14ac:dyDescent="0.25">
      <c r="C1940" s="16"/>
      <c r="D1940" s="16"/>
      <c r="BE1940" s="42"/>
      <c r="BF1940" s="42"/>
    </row>
    <row r="1941" spans="3:58" s="31" customFormat="1" x14ac:dyDescent="0.25">
      <c r="C1941" s="16"/>
      <c r="D1941" s="16"/>
      <c r="BE1941" s="42"/>
      <c r="BF1941" s="42"/>
    </row>
    <row r="1942" spans="3:58" s="31" customFormat="1" x14ac:dyDescent="0.25">
      <c r="C1942" s="16"/>
      <c r="D1942" s="16"/>
      <c r="BE1942" s="42"/>
      <c r="BF1942" s="42"/>
    </row>
    <row r="1943" spans="3:58" s="31" customFormat="1" x14ac:dyDescent="0.25">
      <c r="C1943" s="16"/>
      <c r="D1943" s="16"/>
      <c r="BE1943" s="42"/>
      <c r="BF1943" s="42"/>
    </row>
    <row r="1944" spans="3:58" s="31" customFormat="1" x14ac:dyDescent="0.25">
      <c r="C1944" s="16"/>
      <c r="D1944" s="16"/>
      <c r="BE1944" s="42"/>
      <c r="BF1944" s="42"/>
    </row>
    <row r="1945" spans="3:58" s="31" customFormat="1" x14ac:dyDescent="0.25">
      <c r="C1945" s="16"/>
      <c r="D1945" s="16"/>
      <c r="BE1945" s="42"/>
      <c r="BF1945" s="42"/>
    </row>
    <row r="1946" spans="3:58" s="31" customFormat="1" x14ac:dyDescent="0.25">
      <c r="C1946" s="16"/>
      <c r="D1946" s="16"/>
      <c r="BE1946" s="42"/>
      <c r="BF1946" s="42"/>
    </row>
    <row r="1947" spans="3:58" s="31" customFormat="1" x14ac:dyDescent="0.25">
      <c r="C1947" s="16"/>
      <c r="D1947" s="16"/>
      <c r="BE1947" s="42"/>
      <c r="BF1947" s="42"/>
    </row>
    <row r="1948" spans="3:58" s="31" customFormat="1" x14ac:dyDescent="0.25">
      <c r="C1948" s="16"/>
      <c r="D1948" s="16"/>
      <c r="BE1948" s="42"/>
      <c r="BF1948" s="42"/>
    </row>
    <row r="1949" spans="3:58" s="31" customFormat="1" x14ac:dyDescent="0.25">
      <c r="C1949" s="16"/>
      <c r="D1949" s="16"/>
      <c r="BE1949" s="42"/>
      <c r="BF1949" s="42"/>
    </row>
    <row r="1950" spans="3:58" s="31" customFormat="1" x14ac:dyDescent="0.25">
      <c r="C1950" s="16"/>
      <c r="D1950" s="16"/>
      <c r="BE1950" s="42"/>
      <c r="BF1950" s="42"/>
    </row>
    <row r="1951" spans="3:58" s="31" customFormat="1" x14ac:dyDescent="0.25">
      <c r="C1951" s="16"/>
      <c r="D1951" s="16"/>
      <c r="BE1951" s="42"/>
      <c r="BF1951" s="42"/>
    </row>
    <row r="1952" spans="3:58" s="31" customFormat="1" x14ac:dyDescent="0.25">
      <c r="C1952" s="16"/>
      <c r="D1952" s="16"/>
      <c r="BE1952" s="42"/>
      <c r="BF1952" s="42"/>
    </row>
    <row r="1953" spans="3:58" s="31" customFormat="1" x14ac:dyDescent="0.25">
      <c r="C1953" s="16"/>
      <c r="D1953" s="16"/>
      <c r="BE1953" s="42"/>
      <c r="BF1953" s="42"/>
    </row>
    <row r="1954" spans="3:58" s="31" customFormat="1" x14ac:dyDescent="0.25">
      <c r="C1954" s="16"/>
      <c r="D1954" s="16"/>
      <c r="BE1954" s="42"/>
      <c r="BF1954" s="42"/>
    </row>
    <row r="1955" spans="3:58" s="31" customFormat="1" x14ac:dyDescent="0.25">
      <c r="C1955" s="16"/>
      <c r="D1955" s="16"/>
      <c r="BE1955" s="42"/>
      <c r="BF1955" s="42"/>
    </row>
    <row r="1956" spans="3:58" s="31" customFormat="1" x14ac:dyDescent="0.25">
      <c r="C1956" s="16"/>
      <c r="D1956" s="16"/>
      <c r="BE1956" s="42"/>
      <c r="BF1956" s="42"/>
    </row>
    <row r="1957" spans="3:58" s="31" customFormat="1" x14ac:dyDescent="0.25">
      <c r="C1957" s="16"/>
      <c r="D1957" s="16"/>
      <c r="BE1957" s="42"/>
      <c r="BF1957" s="42"/>
    </row>
    <row r="1958" spans="3:58" s="31" customFormat="1" x14ac:dyDescent="0.25">
      <c r="C1958" s="16"/>
      <c r="D1958" s="16"/>
      <c r="BE1958" s="42"/>
      <c r="BF1958" s="42"/>
    </row>
    <row r="1959" spans="3:58" s="31" customFormat="1" x14ac:dyDescent="0.25">
      <c r="C1959" s="16"/>
      <c r="D1959" s="16"/>
      <c r="BE1959" s="42"/>
      <c r="BF1959" s="42"/>
    </row>
    <row r="1960" spans="3:58" s="31" customFormat="1" x14ac:dyDescent="0.25">
      <c r="C1960" s="16"/>
      <c r="D1960" s="16"/>
      <c r="BE1960" s="42"/>
      <c r="BF1960" s="42"/>
    </row>
    <row r="1961" spans="3:58" s="31" customFormat="1" x14ac:dyDescent="0.25">
      <c r="C1961" s="16"/>
      <c r="D1961" s="16"/>
      <c r="BE1961" s="42"/>
      <c r="BF1961" s="42"/>
    </row>
    <row r="1962" spans="3:58" s="31" customFormat="1" x14ac:dyDescent="0.25">
      <c r="C1962" s="16"/>
      <c r="D1962" s="16"/>
      <c r="BE1962" s="42"/>
      <c r="BF1962" s="42"/>
    </row>
    <row r="1963" spans="3:58" s="31" customFormat="1" x14ac:dyDescent="0.25">
      <c r="C1963" s="16"/>
      <c r="D1963" s="16"/>
      <c r="BE1963" s="42"/>
      <c r="BF1963" s="42"/>
    </row>
    <row r="1964" spans="3:58" s="31" customFormat="1" x14ac:dyDescent="0.25">
      <c r="C1964" s="16"/>
      <c r="D1964" s="16"/>
      <c r="BE1964" s="42"/>
      <c r="BF1964" s="42"/>
    </row>
    <row r="1965" spans="3:58" s="31" customFormat="1" x14ac:dyDescent="0.25">
      <c r="C1965" s="16"/>
      <c r="D1965" s="16"/>
      <c r="BE1965" s="42"/>
      <c r="BF1965" s="42"/>
    </row>
    <row r="1966" spans="3:58" s="31" customFormat="1" x14ac:dyDescent="0.25">
      <c r="C1966" s="16"/>
      <c r="D1966" s="16"/>
      <c r="BE1966" s="42"/>
      <c r="BF1966" s="42"/>
    </row>
    <row r="1967" spans="3:58" s="31" customFormat="1" x14ac:dyDescent="0.25">
      <c r="C1967" s="16"/>
      <c r="D1967" s="16"/>
      <c r="BE1967" s="42"/>
      <c r="BF1967" s="42"/>
    </row>
    <row r="1968" spans="3:58" s="31" customFormat="1" x14ac:dyDescent="0.25">
      <c r="C1968" s="16"/>
      <c r="D1968" s="16"/>
      <c r="BE1968" s="42"/>
      <c r="BF1968" s="42"/>
    </row>
    <row r="1969" spans="3:58" s="31" customFormat="1" x14ac:dyDescent="0.25">
      <c r="C1969" s="16"/>
      <c r="D1969" s="16"/>
      <c r="BE1969" s="42"/>
      <c r="BF1969" s="42"/>
    </row>
    <row r="1970" spans="3:58" s="31" customFormat="1" x14ac:dyDescent="0.25">
      <c r="C1970" s="16"/>
      <c r="D1970" s="16"/>
      <c r="BE1970" s="42"/>
      <c r="BF1970" s="42"/>
    </row>
    <row r="1971" spans="3:58" s="31" customFormat="1" x14ac:dyDescent="0.25">
      <c r="C1971" s="16"/>
      <c r="D1971" s="16"/>
      <c r="BE1971" s="42"/>
      <c r="BF1971" s="42"/>
    </row>
    <row r="1972" spans="3:58" s="31" customFormat="1" x14ac:dyDescent="0.25">
      <c r="C1972" s="16"/>
      <c r="D1972" s="16"/>
      <c r="BE1972" s="42"/>
      <c r="BF1972" s="42"/>
    </row>
    <row r="1973" spans="3:58" s="31" customFormat="1" x14ac:dyDescent="0.25">
      <c r="C1973" s="16"/>
      <c r="D1973" s="16"/>
      <c r="BE1973" s="42"/>
      <c r="BF1973" s="42"/>
    </row>
    <row r="1974" spans="3:58" s="31" customFormat="1" x14ac:dyDescent="0.25">
      <c r="C1974" s="16"/>
      <c r="D1974" s="16"/>
      <c r="BE1974" s="42"/>
      <c r="BF1974" s="42"/>
    </row>
    <row r="1975" spans="3:58" s="31" customFormat="1" x14ac:dyDescent="0.25">
      <c r="C1975" s="16"/>
      <c r="D1975" s="16"/>
      <c r="BE1975" s="42"/>
      <c r="BF1975" s="42"/>
    </row>
    <row r="1976" spans="3:58" s="31" customFormat="1" x14ac:dyDescent="0.25">
      <c r="C1976" s="16"/>
      <c r="D1976" s="16"/>
      <c r="BE1976" s="42"/>
      <c r="BF1976" s="42"/>
    </row>
    <row r="1977" spans="3:58" s="31" customFormat="1" x14ac:dyDescent="0.25">
      <c r="C1977" s="16"/>
      <c r="D1977" s="16"/>
      <c r="BE1977" s="42"/>
      <c r="BF1977" s="42"/>
    </row>
    <row r="1978" spans="3:58" s="31" customFormat="1" x14ac:dyDescent="0.25">
      <c r="C1978" s="16"/>
      <c r="D1978" s="16"/>
      <c r="BE1978" s="42"/>
      <c r="BF1978" s="42"/>
    </row>
    <row r="1979" spans="3:58" s="31" customFormat="1" x14ac:dyDescent="0.25">
      <c r="C1979" s="16"/>
      <c r="D1979" s="16"/>
      <c r="BE1979" s="42"/>
      <c r="BF1979" s="42"/>
    </row>
    <row r="1980" spans="3:58" s="31" customFormat="1" x14ac:dyDescent="0.25">
      <c r="C1980" s="16"/>
      <c r="D1980" s="16"/>
      <c r="BE1980" s="42"/>
      <c r="BF1980" s="42"/>
    </row>
    <row r="1981" spans="3:58" s="31" customFormat="1" x14ac:dyDescent="0.25">
      <c r="C1981" s="16"/>
      <c r="D1981" s="16"/>
      <c r="BE1981" s="42"/>
      <c r="BF1981" s="42"/>
    </row>
    <row r="1982" spans="3:58" s="31" customFormat="1" x14ac:dyDescent="0.25">
      <c r="C1982" s="16"/>
      <c r="D1982" s="16"/>
      <c r="BE1982" s="42"/>
      <c r="BF1982" s="42"/>
    </row>
    <row r="1983" spans="3:58" s="31" customFormat="1" x14ac:dyDescent="0.25">
      <c r="C1983" s="16"/>
      <c r="D1983" s="16"/>
      <c r="BE1983" s="42"/>
      <c r="BF1983" s="42"/>
    </row>
    <row r="1984" spans="3:58" s="31" customFormat="1" x14ac:dyDescent="0.25">
      <c r="C1984" s="16"/>
      <c r="D1984" s="16"/>
      <c r="BE1984" s="42"/>
      <c r="BF1984" s="42"/>
    </row>
    <row r="1985" spans="3:58" s="31" customFormat="1" x14ac:dyDescent="0.25">
      <c r="C1985" s="16"/>
      <c r="D1985" s="16"/>
      <c r="BE1985" s="42"/>
      <c r="BF1985" s="42"/>
    </row>
    <row r="1986" spans="3:58" s="31" customFormat="1" x14ac:dyDescent="0.25">
      <c r="C1986" s="16"/>
      <c r="D1986" s="16"/>
      <c r="BE1986" s="42"/>
      <c r="BF1986" s="42"/>
    </row>
    <row r="1987" spans="3:58" s="31" customFormat="1" x14ac:dyDescent="0.25">
      <c r="C1987" s="16"/>
      <c r="D1987" s="16"/>
      <c r="BE1987" s="42"/>
      <c r="BF1987" s="42"/>
    </row>
    <row r="1988" spans="3:58" s="31" customFormat="1" x14ac:dyDescent="0.25">
      <c r="C1988" s="16"/>
      <c r="D1988" s="16"/>
      <c r="BE1988" s="42"/>
      <c r="BF1988" s="42"/>
    </row>
    <row r="1989" spans="3:58" s="31" customFormat="1" x14ac:dyDescent="0.25">
      <c r="C1989" s="16"/>
      <c r="D1989" s="16"/>
      <c r="BE1989" s="42"/>
      <c r="BF1989" s="42"/>
    </row>
    <row r="1990" spans="3:58" s="31" customFormat="1" x14ac:dyDescent="0.25">
      <c r="C1990" s="16"/>
      <c r="D1990" s="16"/>
      <c r="BE1990" s="42"/>
      <c r="BF1990" s="42"/>
    </row>
    <row r="1991" spans="3:58" s="31" customFormat="1" x14ac:dyDescent="0.25">
      <c r="C1991" s="16"/>
      <c r="D1991" s="16"/>
      <c r="BE1991" s="42"/>
      <c r="BF1991" s="42"/>
    </row>
    <row r="1992" spans="3:58" s="31" customFormat="1" x14ac:dyDescent="0.25">
      <c r="C1992" s="16"/>
      <c r="D1992" s="16"/>
      <c r="BE1992" s="42"/>
      <c r="BF1992" s="42"/>
    </row>
    <row r="1993" spans="3:58" s="31" customFormat="1" x14ac:dyDescent="0.25">
      <c r="C1993" s="16"/>
      <c r="D1993" s="16"/>
      <c r="BE1993" s="42"/>
      <c r="BF1993" s="42"/>
    </row>
    <row r="1994" spans="3:58" s="31" customFormat="1" x14ac:dyDescent="0.25">
      <c r="C1994" s="16"/>
      <c r="D1994" s="16"/>
      <c r="BE1994" s="42"/>
      <c r="BF1994" s="42"/>
    </row>
    <row r="1995" spans="3:58" s="31" customFormat="1" x14ac:dyDescent="0.25">
      <c r="C1995" s="16"/>
      <c r="D1995" s="16"/>
      <c r="BE1995" s="42"/>
      <c r="BF1995" s="42"/>
    </row>
    <row r="1996" spans="3:58" s="31" customFormat="1" x14ac:dyDescent="0.25">
      <c r="C1996" s="16"/>
      <c r="D1996" s="16"/>
      <c r="BE1996" s="42"/>
      <c r="BF1996" s="42"/>
    </row>
    <row r="1997" spans="3:58" s="31" customFormat="1" x14ac:dyDescent="0.25">
      <c r="C1997" s="16"/>
      <c r="D1997" s="16"/>
      <c r="BE1997" s="42"/>
      <c r="BF1997" s="42"/>
    </row>
    <row r="1998" spans="3:58" s="31" customFormat="1" x14ac:dyDescent="0.25">
      <c r="C1998" s="16"/>
      <c r="D1998" s="16"/>
      <c r="BE1998" s="42"/>
      <c r="BF1998" s="42"/>
    </row>
    <row r="1999" spans="3:58" s="31" customFormat="1" x14ac:dyDescent="0.25">
      <c r="C1999" s="16"/>
      <c r="D1999" s="16"/>
      <c r="BE1999" s="42"/>
      <c r="BF1999" s="42"/>
    </row>
    <row r="2000" spans="3:58" s="31" customFormat="1" x14ac:dyDescent="0.25">
      <c r="C2000" s="16"/>
      <c r="D2000" s="16"/>
      <c r="BE2000" s="42"/>
      <c r="BF2000" s="42"/>
    </row>
    <row r="2001" spans="3:58" s="31" customFormat="1" x14ac:dyDescent="0.25">
      <c r="C2001" s="16"/>
      <c r="D2001" s="16"/>
      <c r="BE2001" s="42"/>
      <c r="BF2001" s="42"/>
    </row>
    <row r="2002" spans="3:58" s="31" customFormat="1" x14ac:dyDescent="0.25">
      <c r="C2002" s="16"/>
      <c r="D2002" s="16"/>
      <c r="BE2002" s="42"/>
      <c r="BF2002" s="42"/>
    </row>
    <row r="2003" spans="3:58" s="31" customFormat="1" x14ac:dyDescent="0.25">
      <c r="C2003" s="16"/>
      <c r="D2003" s="16"/>
      <c r="BE2003" s="42"/>
      <c r="BF2003" s="42"/>
    </row>
    <row r="2004" spans="3:58" s="31" customFormat="1" x14ac:dyDescent="0.25">
      <c r="C2004" s="16"/>
      <c r="D2004" s="16"/>
      <c r="BE2004" s="42"/>
      <c r="BF2004" s="42"/>
    </row>
    <row r="2005" spans="3:58" s="31" customFormat="1" x14ac:dyDescent="0.25">
      <c r="C2005" s="16"/>
      <c r="D2005" s="16"/>
      <c r="BE2005" s="42"/>
      <c r="BF2005" s="42"/>
    </row>
    <row r="2006" spans="3:58" s="31" customFormat="1" x14ac:dyDescent="0.25">
      <c r="C2006" s="16"/>
      <c r="D2006" s="16"/>
      <c r="BE2006" s="42"/>
      <c r="BF2006" s="42"/>
    </row>
    <row r="2007" spans="3:58" s="31" customFormat="1" x14ac:dyDescent="0.25">
      <c r="C2007" s="16"/>
      <c r="D2007" s="16"/>
      <c r="BE2007" s="42"/>
      <c r="BF2007" s="42"/>
    </row>
    <row r="2008" spans="3:58" s="31" customFormat="1" x14ac:dyDescent="0.25">
      <c r="C2008" s="16"/>
      <c r="D2008" s="16"/>
      <c r="BE2008" s="42"/>
      <c r="BF2008" s="42"/>
    </row>
    <row r="2009" spans="3:58" s="31" customFormat="1" x14ac:dyDescent="0.25">
      <c r="C2009" s="16"/>
      <c r="D2009" s="16"/>
      <c r="BE2009" s="42"/>
      <c r="BF2009" s="42"/>
    </row>
    <row r="2010" spans="3:58" s="31" customFormat="1" x14ac:dyDescent="0.25">
      <c r="C2010" s="16"/>
      <c r="D2010" s="16"/>
      <c r="BE2010" s="42"/>
      <c r="BF2010" s="42"/>
    </row>
    <row r="2011" spans="3:58" s="31" customFormat="1" x14ac:dyDescent="0.25">
      <c r="C2011" s="16"/>
      <c r="D2011" s="16"/>
      <c r="BE2011" s="42"/>
      <c r="BF2011" s="42"/>
    </row>
    <row r="2012" spans="3:58" s="31" customFormat="1" x14ac:dyDescent="0.25">
      <c r="C2012" s="16"/>
      <c r="D2012" s="16"/>
      <c r="BE2012" s="42"/>
      <c r="BF2012" s="42"/>
    </row>
    <row r="2013" spans="3:58" s="31" customFormat="1" x14ac:dyDescent="0.25">
      <c r="C2013" s="16"/>
      <c r="D2013" s="16"/>
      <c r="BE2013" s="42"/>
      <c r="BF2013" s="42"/>
    </row>
    <row r="2014" spans="3:58" s="31" customFormat="1" x14ac:dyDescent="0.25">
      <c r="C2014" s="16"/>
      <c r="D2014" s="16"/>
      <c r="BE2014" s="42"/>
      <c r="BF2014" s="42"/>
    </row>
    <row r="2015" spans="3:58" s="31" customFormat="1" x14ac:dyDescent="0.25">
      <c r="C2015" s="16"/>
      <c r="D2015" s="16"/>
      <c r="BE2015" s="42"/>
      <c r="BF2015" s="42"/>
    </row>
    <row r="2016" spans="3:58" s="31" customFormat="1" x14ac:dyDescent="0.25">
      <c r="C2016" s="16"/>
      <c r="D2016" s="16"/>
      <c r="BE2016" s="42"/>
      <c r="BF2016" s="42"/>
    </row>
    <row r="2017" spans="3:58" s="31" customFormat="1" x14ac:dyDescent="0.25">
      <c r="C2017" s="16"/>
      <c r="D2017" s="16"/>
      <c r="BE2017" s="42"/>
      <c r="BF2017" s="42"/>
    </row>
    <row r="2018" spans="3:58" s="31" customFormat="1" x14ac:dyDescent="0.25">
      <c r="C2018" s="16"/>
      <c r="D2018" s="16"/>
      <c r="BE2018" s="42"/>
      <c r="BF2018" s="42"/>
    </row>
    <row r="2019" spans="3:58" s="31" customFormat="1" x14ac:dyDescent="0.25">
      <c r="C2019" s="16"/>
      <c r="D2019" s="16"/>
      <c r="BE2019" s="42"/>
      <c r="BF2019" s="42"/>
    </row>
    <row r="2020" spans="3:58" s="31" customFormat="1" x14ac:dyDescent="0.25">
      <c r="C2020" s="16"/>
      <c r="D2020" s="16"/>
      <c r="BE2020" s="42"/>
      <c r="BF2020" s="42"/>
    </row>
    <row r="2021" spans="3:58" s="31" customFormat="1" x14ac:dyDescent="0.25">
      <c r="C2021" s="16"/>
      <c r="D2021" s="16"/>
      <c r="BE2021" s="42"/>
      <c r="BF2021" s="42"/>
    </row>
    <row r="2022" spans="3:58" s="31" customFormat="1" x14ac:dyDescent="0.25">
      <c r="C2022" s="16"/>
      <c r="D2022" s="16"/>
      <c r="BE2022" s="42"/>
      <c r="BF2022" s="42"/>
    </row>
    <row r="2023" spans="3:58" s="31" customFormat="1" x14ac:dyDescent="0.25">
      <c r="C2023" s="16"/>
      <c r="D2023" s="16"/>
      <c r="BE2023" s="42"/>
      <c r="BF2023" s="42"/>
    </row>
    <row r="2024" spans="3:58" s="31" customFormat="1" x14ac:dyDescent="0.25">
      <c r="C2024" s="16"/>
      <c r="D2024" s="16"/>
      <c r="BE2024" s="42"/>
      <c r="BF2024" s="42"/>
    </row>
    <row r="2025" spans="3:58" s="31" customFormat="1" x14ac:dyDescent="0.25">
      <c r="C2025" s="16"/>
      <c r="D2025" s="16"/>
      <c r="BE2025" s="42"/>
      <c r="BF2025" s="42"/>
    </row>
    <row r="2026" spans="3:58" s="31" customFormat="1" x14ac:dyDescent="0.25">
      <c r="C2026" s="16"/>
      <c r="D2026" s="16"/>
      <c r="BE2026" s="42"/>
      <c r="BF2026" s="42"/>
    </row>
    <row r="2027" spans="3:58" s="31" customFormat="1" x14ac:dyDescent="0.25">
      <c r="C2027" s="16"/>
      <c r="D2027" s="16"/>
      <c r="BE2027" s="42"/>
      <c r="BF2027" s="42"/>
    </row>
    <row r="2028" spans="3:58" s="31" customFormat="1" x14ac:dyDescent="0.25">
      <c r="C2028" s="16"/>
      <c r="D2028" s="16"/>
      <c r="BE2028" s="42"/>
      <c r="BF2028" s="42"/>
    </row>
    <row r="2029" spans="3:58" s="31" customFormat="1" x14ac:dyDescent="0.25">
      <c r="C2029" s="16"/>
      <c r="D2029" s="16"/>
      <c r="BE2029" s="42"/>
      <c r="BF2029" s="42"/>
    </row>
    <row r="2030" spans="3:58" s="31" customFormat="1" x14ac:dyDescent="0.25">
      <c r="C2030" s="16"/>
      <c r="D2030" s="16"/>
      <c r="BE2030" s="42"/>
      <c r="BF2030" s="42"/>
    </row>
    <row r="2031" spans="3:58" s="31" customFormat="1" x14ac:dyDescent="0.25">
      <c r="C2031" s="16"/>
      <c r="D2031" s="16"/>
      <c r="BE2031" s="42"/>
      <c r="BF2031" s="42"/>
    </row>
    <row r="2032" spans="3:58" s="31" customFormat="1" x14ac:dyDescent="0.25">
      <c r="C2032" s="16"/>
      <c r="D2032" s="16"/>
      <c r="BE2032" s="42"/>
      <c r="BF2032" s="42"/>
    </row>
    <row r="2033" spans="3:58" s="31" customFormat="1" x14ac:dyDescent="0.25">
      <c r="C2033" s="16"/>
      <c r="D2033" s="16"/>
      <c r="BE2033" s="42"/>
      <c r="BF2033" s="42"/>
    </row>
    <row r="2034" spans="3:58" s="31" customFormat="1" x14ac:dyDescent="0.25">
      <c r="C2034" s="16"/>
      <c r="D2034" s="16"/>
      <c r="BE2034" s="42"/>
      <c r="BF2034" s="42"/>
    </row>
    <row r="2035" spans="3:58" s="31" customFormat="1" x14ac:dyDescent="0.25">
      <c r="C2035" s="16"/>
      <c r="D2035" s="16"/>
      <c r="BE2035" s="42"/>
      <c r="BF2035" s="42"/>
    </row>
    <row r="2036" spans="3:58" s="31" customFormat="1" x14ac:dyDescent="0.25">
      <c r="C2036" s="16"/>
      <c r="D2036" s="16"/>
      <c r="BE2036" s="42"/>
      <c r="BF2036" s="42"/>
    </row>
    <row r="2037" spans="3:58" s="31" customFormat="1" x14ac:dyDescent="0.25">
      <c r="C2037" s="16"/>
      <c r="D2037" s="16"/>
      <c r="BE2037" s="42"/>
      <c r="BF2037" s="42"/>
    </row>
    <row r="2038" spans="3:58" s="31" customFormat="1" x14ac:dyDescent="0.25">
      <c r="C2038" s="16"/>
      <c r="D2038" s="16"/>
      <c r="BE2038" s="42"/>
      <c r="BF2038" s="42"/>
    </row>
    <row r="2039" spans="3:58" s="31" customFormat="1" x14ac:dyDescent="0.25">
      <c r="C2039" s="16"/>
      <c r="D2039" s="16"/>
      <c r="BE2039" s="42"/>
      <c r="BF2039" s="42"/>
    </row>
    <row r="2040" spans="3:58" s="31" customFormat="1" x14ac:dyDescent="0.25">
      <c r="C2040" s="16"/>
      <c r="D2040" s="16"/>
      <c r="BE2040" s="42"/>
      <c r="BF2040" s="42"/>
    </row>
    <row r="2041" spans="3:58" s="31" customFormat="1" x14ac:dyDescent="0.25">
      <c r="C2041" s="16"/>
      <c r="D2041" s="16"/>
      <c r="BE2041" s="42"/>
      <c r="BF2041" s="42"/>
    </row>
    <row r="2042" spans="3:58" s="31" customFormat="1" x14ac:dyDescent="0.25">
      <c r="C2042" s="16"/>
      <c r="D2042" s="16"/>
      <c r="BE2042" s="42"/>
      <c r="BF2042" s="42"/>
    </row>
    <row r="2043" spans="3:58" s="31" customFormat="1" x14ac:dyDescent="0.25">
      <c r="C2043" s="16"/>
      <c r="D2043" s="16"/>
      <c r="BE2043" s="42"/>
      <c r="BF2043" s="42"/>
    </row>
    <row r="2044" spans="3:58" s="31" customFormat="1" x14ac:dyDescent="0.25">
      <c r="C2044" s="16"/>
      <c r="D2044" s="16"/>
      <c r="BE2044" s="42"/>
      <c r="BF2044" s="42"/>
    </row>
    <row r="2045" spans="3:58" s="31" customFormat="1" x14ac:dyDescent="0.25">
      <c r="C2045" s="16"/>
      <c r="D2045" s="16"/>
      <c r="BE2045" s="42"/>
      <c r="BF2045" s="42"/>
    </row>
    <row r="2046" spans="3:58" s="31" customFormat="1" x14ac:dyDescent="0.25">
      <c r="C2046" s="16"/>
      <c r="D2046" s="16"/>
      <c r="BE2046" s="42"/>
      <c r="BF2046" s="42"/>
    </row>
    <row r="2047" spans="3:58" s="31" customFormat="1" x14ac:dyDescent="0.25">
      <c r="C2047" s="16"/>
      <c r="D2047" s="16"/>
      <c r="BE2047" s="42"/>
      <c r="BF2047" s="42"/>
    </row>
    <row r="2048" spans="3:58" s="31" customFormat="1" x14ac:dyDescent="0.25">
      <c r="C2048" s="16"/>
      <c r="D2048" s="16"/>
      <c r="BE2048" s="42"/>
      <c r="BF2048" s="42"/>
    </row>
    <row r="2049" spans="3:58" s="31" customFormat="1" x14ac:dyDescent="0.25">
      <c r="C2049" s="16"/>
      <c r="D2049" s="16"/>
      <c r="BE2049" s="42"/>
      <c r="BF2049" s="42"/>
    </row>
    <row r="2050" spans="3:58" s="31" customFormat="1" x14ac:dyDescent="0.25">
      <c r="C2050" s="16"/>
      <c r="D2050" s="16"/>
      <c r="BE2050" s="42"/>
      <c r="BF2050" s="42"/>
    </row>
    <row r="2051" spans="3:58" s="31" customFormat="1" x14ac:dyDescent="0.25">
      <c r="C2051" s="16"/>
      <c r="D2051" s="16"/>
      <c r="BE2051" s="42"/>
      <c r="BF2051" s="42"/>
    </row>
    <row r="2052" spans="3:58" s="31" customFormat="1" x14ac:dyDescent="0.25">
      <c r="C2052" s="16"/>
      <c r="D2052" s="16"/>
      <c r="BE2052" s="42"/>
      <c r="BF2052" s="42"/>
    </row>
    <row r="2053" spans="3:58" s="31" customFormat="1" x14ac:dyDescent="0.25">
      <c r="C2053" s="16"/>
      <c r="D2053" s="16"/>
      <c r="BE2053" s="42"/>
      <c r="BF2053" s="42"/>
    </row>
    <row r="2054" spans="3:58" s="31" customFormat="1" x14ac:dyDescent="0.25">
      <c r="C2054" s="16"/>
      <c r="D2054" s="16"/>
      <c r="BE2054" s="42"/>
      <c r="BF2054" s="42"/>
    </row>
    <row r="2055" spans="3:58" s="31" customFormat="1" x14ac:dyDescent="0.25">
      <c r="C2055" s="16"/>
      <c r="D2055" s="16"/>
      <c r="BE2055" s="42"/>
      <c r="BF2055" s="42"/>
    </row>
    <row r="2056" spans="3:58" s="31" customFormat="1" x14ac:dyDescent="0.25">
      <c r="C2056" s="16"/>
      <c r="D2056" s="16"/>
      <c r="BE2056" s="42"/>
      <c r="BF2056" s="42"/>
    </row>
    <row r="2057" spans="3:58" s="31" customFormat="1" x14ac:dyDescent="0.25">
      <c r="C2057" s="16"/>
      <c r="D2057" s="16"/>
      <c r="BE2057" s="42"/>
      <c r="BF2057" s="42"/>
    </row>
    <row r="2058" spans="3:58" s="31" customFormat="1" x14ac:dyDescent="0.25">
      <c r="C2058" s="16"/>
      <c r="D2058" s="16"/>
      <c r="BE2058" s="42"/>
      <c r="BF2058" s="42"/>
    </row>
    <row r="2059" spans="3:58" s="31" customFormat="1" x14ac:dyDescent="0.25">
      <c r="C2059" s="16"/>
      <c r="D2059" s="16"/>
      <c r="BE2059" s="42"/>
      <c r="BF2059" s="42"/>
    </row>
    <row r="2060" spans="3:58" s="31" customFormat="1" x14ac:dyDescent="0.25">
      <c r="C2060" s="16"/>
      <c r="D2060" s="16"/>
      <c r="BE2060" s="42"/>
      <c r="BF2060" s="42"/>
    </row>
    <row r="2061" spans="3:58" s="31" customFormat="1" x14ac:dyDescent="0.25">
      <c r="C2061" s="16"/>
      <c r="D2061" s="16"/>
      <c r="BE2061" s="42"/>
      <c r="BF2061" s="42"/>
    </row>
    <row r="2062" spans="3:58" s="31" customFormat="1" x14ac:dyDescent="0.25">
      <c r="C2062" s="16"/>
      <c r="D2062" s="16"/>
      <c r="BE2062" s="42"/>
      <c r="BF2062" s="42"/>
    </row>
    <row r="2063" spans="3:58" s="31" customFormat="1" x14ac:dyDescent="0.25">
      <c r="C2063" s="16"/>
      <c r="D2063" s="16"/>
      <c r="BE2063" s="42"/>
      <c r="BF2063" s="42"/>
    </row>
    <row r="2064" spans="3:58" s="31" customFormat="1" x14ac:dyDescent="0.25">
      <c r="C2064" s="16"/>
      <c r="D2064" s="16"/>
      <c r="BE2064" s="42"/>
      <c r="BF2064" s="42"/>
    </row>
    <row r="2065" spans="3:58" s="31" customFormat="1" x14ac:dyDescent="0.25">
      <c r="C2065" s="16"/>
      <c r="D2065" s="16"/>
      <c r="BE2065" s="42"/>
      <c r="BF2065" s="42"/>
    </row>
    <row r="2066" spans="3:58" s="31" customFormat="1" x14ac:dyDescent="0.25">
      <c r="C2066" s="16"/>
      <c r="D2066" s="16"/>
      <c r="BE2066" s="42"/>
      <c r="BF2066" s="42"/>
    </row>
    <row r="2067" spans="3:58" s="31" customFormat="1" x14ac:dyDescent="0.25">
      <c r="C2067" s="16"/>
      <c r="D2067" s="16"/>
      <c r="BE2067" s="42"/>
      <c r="BF2067" s="42"/>
    </row>
    <row r="2068" spans="3:58" s="31" customFormat="1" x14ac:dyDescent="0.25">
      <c r="C2068" s="16"/>
      <c r="D2068" s="16"/>
      <c r="BE2068" s="42"/>
      <c r="BF2068" s="42"/>
    </row>
    <row r="2069" spans="3:58" s="31" customFormat="1" x14ac:dyDescent="0.25">
      <c r="C2069" s="16"/>
      <c r="D2069" s="16"/>
      <c r="BE2069" s="42"/>
      <c r="BF2069" s="42"/>
    </row>
    <row r="2070" spans="3:58" s="31" customFormat="1" x14ac:dyDescent="0.25">
      <c r="C2070" s="16"/>
      <c r="D2070" s="16"/>
      <c r="BE2070" s="42"/>
      <c r="BF2070" s="42"/>
    </row>
    <row r="2071" spans="3:58" s="31" customFormat="1" x14ac:dyDescent="0.25">
      <c r="C2071" s="16"/>
      <c r="D2071" s="16"/>
      <c r="BE2071" s="42"/>
      <c r="BF2071" s="42"/>
    </row>
    <row r="2072" spans="3:58" s="31" customFormat="1" x14ac:dyDescent="0.25">
      <c r="C2072" s="16"/>
      <c r="D2072" s="16"/>
      <c r="BE2072" s="42"/>
      <c r="BF2072" s="42"/>
    </row>
    <row r="2073" spans="3:58" s="31" customFormat="1" x14ac:dyDescent="0.25">
      <c r="C2073" s="16"/>
      <c r="D2073" s="16"/>
      <c r="BE2073" s="42"/>
      <c r="BF2073" s="42"/>
    </row>
    <row r="2074" spans="3:58" s="31" customFormat="1" x14ac:dyDescent="0.25">
      <c r="C2074" s="16"/>
      <c r="D2074" s="16"/>
      <c r="BE2074" s="42"/>
      <c r="BF2074" s="42"/>
    </row>
    <row r="2075" spans="3:58" s="31" customFormat="1" x14ac:dyDescent="0.25">
      <c r="C2075" s="16"/>
      <c r="D2075" s="16"/>
      <c r="BE2075" s="42"/>
      <c r="BF2075" s="42"/>
    </row>
    <row r="2076" spans="3:58" s="31" customFormat="1" x14ac:dyDescent="0.25">
      <c r="C2076" s="16"/>
      <c r="D2076" s="16"/>
      <c r="BE2076" s="42"/>
      <c r="BF2076" s="42"/>
    </row>
    <row r="2077" spans="3:58" s="31" customFormat="1" x14ac:dyDescent="0.25">
      <c r="C2077" s="16"/>
      <c r="D2077" s="16"/>
      <c r="BE2077" s="42"/>
      <c r="BF2077" s="42"/>
    </row>
    <row r="2078" spans="3:58" s="31" customFormat="1" x14ac:dyDescent="0.25">
      <c r="C2078" s="16"/>
      <c r="D2078" s="16"/>
      <c r="BE2078" s="42"/>
      <c r="BF2078" s="42"/>
    </row>
    <row r="2079" spans="3:58" s="31" customFormat="1" x14ac:dyDescent="0.25">
      <c r="C2079" s="16"/>
      <c r="D2079" s="16"/>
      <c r="BE2079" s="42"/>
      <c r="BF2079" s="42"/>
    </row>
    <row r="2080" spans="3:58" s="31" customFormat="1" x14ac:dyDescent="0.25">
      <c r="C2080" s="16"/>
      <c r="D2080" s="16"/>
      <c r="BE2080" s="42"/>
      <c r="BF2080" s="42"/>
    </row>
    <row r="2081" spans="3:58" s="31" customFormat="1" x14ac:dyDescent="0.25">
      <c r="C2081" s="16"/>
      <c r="D2081" s="16"/>
      <c r="BE2081" s="42"/>
      <c r="BF2081" s="42"/>
    </row>
    <row r="2082" spans="3:58" s="31" customFormat="1" x14ac:dyDescent="0.25">
      <c r="C2082" s="16"/>
      <c r="D2082" s="16"/>
      <c r="BE2082" s="42"/>
      <c r="BF2082" s="42"/>
    </row>
    <row r="2083" spans="3:58" s="31" customFormat="1" x14ac:dyDescent="0.25">
      <c r="C2083" s="16"/>
      <c r="D2083" s="16"/>
      <c r="BE2083" s="42"/>
      <c r="BF2083" s="42"/>
    </row>
    <row r="2084" spans="3:58" s="31" customFormat="1" x14ac:dyDescent="0.25">
      <c r="C2084" s="16"/>
      <c r="D2084" s="16"/>
      <c r="BE2084" s="42"/>
      <c r="BF2084" s="42"/>
    </row>
    <row r="2085" spans="3:58" s="31" customFormat="1" x14ac:dyDescent="0.25">
      <c r="C2085" s="16"/>
      <c r="D2085" s="16"/>
      <c r="BE2085" s="42"/>
      <c r="BF2085" s="42"/>
    </row>
    <row r="2086" spans="3:58" s="31" customFormat="1" x14ac:dyDescent="0.25">
      <c r="C2086" s="16"/>
      <c r="D2086" s="16"/>
      <c r="BE2086" s="42"/>
      <c r="BF2086" s="42"/>
    </row>
    <row r="2087" spans="3:58" s="31" customFormat="1" x14ac:dyDescent="0.25">
      <c r="C2087" s="16"/>
      <c r="D2087" s="16"/>
      <c r="BE2087" s="42"/>
      <c r="BF2087" s="42"/>
    </row>
    <row r="2088" spans="3:58" s="31" customFormat="1" x14ac:dyDescent="0.25">
      <c r="C2088" s="16"/>
      <c r="D2088" s="16"/>
      <c r="BE2088" s="42"/>
      <c r="BF2088" s="42"/>
    </row>
    <row r="2089" spans="3:58" s="31" customFormat="1" x14ac:dyDescent="0.25">
      <c r="C2089" s="16"/>
      <c r="D2089" s="16"/>
      <c r="BE2089" s="42"/>
      <c r="BF2089" s="42"/>
    </row>
    <row r="2090" spans="3:58" s="31" customFormat="1" x14ac:dyDescent="0.25">
      <c r="C2090" s="16"/>
      <c r="D2090" s="16"/>
      <c r="BE2090" s="42"/>
      <c r="BF2090" s="42"/>
    </row>
    <row r="2091" spans="3:58" s="31" customFormat="1" x14ac:dyDescent="0.25">
      <c r="C2091" s="16"/>
      <c r="D2091" s="16"/>
      <c r="BE2091" s="42"/>
      <c r="BF2091" s="42"/>
    </row>
    <row r="2092" spans="3:58" s="31" customFormat="1" x14ac:dyDescent="0.25">
      <c r="C2092" s="16"/>
      <c r="D2092" s="16"/>
      <c r="BE2092" s="42"/>
      <c r="BF2092" s="42"/>
    </row>
    <row r="2093" spans="3:58" s="31" customFormat="1" x14ac:dyDescent="0.25">
      <c r="C2093" s="16"/>
      <c r="D2093" s="16"/>
      <c r="BE2093" s="42"/>
      <c r="BF2093" s="42"/>
    </row>
    <row r="2094" spans="3:58" s="31" customFormat="1" x14ac:dyDescent="0.25">
      <c r="C2094" s="16"/>
      <c r="D2094" s="16"/>
      <c r="BE2094" s="42"/>
      <c r="BF2094" s="42"/>
    </row>
    <row r="2095" spans="3:58" s="31" customFormat="1" x14ac:dyDescent="0.25">
      <c r="C2095" s="16"/>
      <c r="D2095" s="16"/>
      <c r="BE2095" s="42"/>
      <c r="BF2095" s="42"/>
    </row>
    <row r="2096" spans="3:58" s="31" customFormat="1" x14ac:dyDescent="0.25">
      <c r="C2096" s="16"/>
      <c r="D2096" s="16"/>
      <c r="BE2096" s="42"/>
      <c r="BF2096" s="42"/>
    </row>
    <row r="2097" spans="3:58" s="31" customFormat="1" x14ac:dyDescent="0.25">
      <c r="C2097" s="16"/>
      <c r="D2097" s="16"/>
      <c r="BE2097" s="42"/>
      <c r="BF2097" s="42"/>
    </row>
    <row r="2098" spans="3:58" s="31" customFormat="1" x14ac:dyDescent="0.25">
      <c r="C2098" s="16"/>
      <c r="D2098" s="16"/>
      <c r="BE2098" s="42"/>
      <c r="BF2098" s="42"/>
    </row>
    <row r="2099" spans="3:58" s="31" customFormat="1" x14ac:dyDescent="0.25">
      <c r="C2099" s="16"/>
      <c r="D2099" s="16"/>
      <c r="BE2099" s="42"/>
      <c r="BF2099" s="42"/>
    </row>
    <row r="2100" spans="3:58" s="31" customFormat="1" x14ac:dyDescent="0.25">
      <c r="C2100" s="16"/>
      <c r="D2100" s="16"/>
      <c r="BE2100" s="42"/>
      <c r="BF2100" s="42"/>
    </row>
    <row r="2101" spans="3:58" s="31" customFormat="1" x14ac:dyDescent="0.25">
      <c r="C2101" s="16"/>
      <c r="D2101" s="16"/>
      <c r="BE2101" s="42"/>
      <c r="BF2101" s="42"/>
    </row>
    <row r="2102" spans="3:58" s="31" customFormat="1" x14ac:dyDescent="0.25">
      <c r="C2102" s="16"/>
      <c r="D2102" s="16"/>
      <c r="BE2102" s="42"/>
      <c r="BF2102" s="42"/>
    </row>
    <row r="2103" spans="3:58" s="31" customFormat="1" x14ac:dyDescent="0.25">
      <c r="C2103" s="16"/>
      <c r="D2103" s="16"/>
      <c r="BE2103" s="42"/>
      <c r="BF2103" s="42"/>
    </row>
    <row r="2104" spans="3:58" s="31" customFormat="1" x14ac:dyDescent="0.25">
      <c r="C2104" s="16"/>
      <c r="D2104" s="16"/>
      <c r="BE2104" s="42"/>
      <c r="BF2104" s="42"/>
    </row>
    <row r="2105" spans="3:58" s="31" customFormat="1" x14ac:dyDescent="0.25">
      <c r="C2105" s="16"/>
      <c r="D2105" s="16"/>
      <c r="BE2105" s="42"/>
      <c r="BF2105" s="42"/>
    </row>
    <row r="2106" spans="3:58" s="31" customFormat="1" x14ac:dyDescent="0.25">
      <c r="C2106" s="16"/>
      <c r="D2106" s="16"/>
      <c r="BE2106" s="42"/>
      <c r="BF2106" s="42"/>
    </row>
    <row r="2107" spans="3:58" s="31" customFormat="1" x14ac:dyDescent="0.25">
      <c r="C2107" s="16"/>
      <c r="D2107" s="16"/>
      <c r="BE2107" s="42"/>
      <c r="BF2107" s="42"/>
    </row>
    <row r="2108" spans="3:58" s="31" customFormat="1" x14ac:dyDescent="0.25">
      <c r="C2108" s="16"/>
      <c r="D2108" s="16"/>
      <c r="BE2108" s="42"/>
      <c r="BF2108" s="42"/>
    </row>
    <row r="2109" spans="3:58" s="31" customFormat="1" x14ac:dyDescent="0.25">
      <c r="C2109" s="16"/>
      <c r="D2109" s="16"/>
      <c r="BE2109" s="42"/>
      <c r="BF2109" s="42"/>
    </row>
    <row r="2110" spans="3:58" s="31" customFormat="1" x14ac:dyDescent="0.25">
      <c r="C2110" s="16"/>
      <c r="D2110" s="16"/>
      <c r="BE2110" s="42"/>
      <c r="BF2110" s="42"/>
    </row>
    <row r="2111" spans="3:58" s="31" customFormat="1" x14ac:dyDescent="0.25">
      <c r="C2111" s="16"/>
      <c r="D2111" s="16"/>
      <c r="BE2111" s="42"/>
      <c r="BF2111" s="42"/>
    </row>
    <row r="2112" spans="3:58" s="31" customFormat="1" x14ac:dyDescent="0.25">
      <c r="C2112" s="16"/>
      <c r="D2112" s="16"/>
      <c r="BE2112" s="42"/>
      <c r="BF2112" s="42"/>
    </row>
    <row r="2113" spans="3:58" s="31" customFormat="1" x14ac:dyDescent="0.25">
      <c r="C2113" s="16"/>
      <c r="D2113" s="16"/>
      <c r="BE2113" s="42"/>
      <c r="BF2113" s="42"/>
    </row>
    <row r="2114" spans="3:58" s="31" customFormat="1" x14ac:dyDescent="0.25">
      <c r="C2114" s="16"/>
      <c r="D2114" s="16"/>
      <c r="BE2114" s="42"/>
      <c r="BF2114" s="42"/>
    </row>
    <row r="2115" spans="3:58" s="31" customFormat="1" x14ac:dyDescent="0.25">
      <c r="C2115" s="16"/>
      <c r="D2115" s="16"/>
      <c r="BE2115" s="42"/>
      <c r="BF2115" s="42"/>
    </row>
    <row r="2116" spans="3:58" s="31" customFormat="1" x14ac:dyDescent="0.25">
      <c r="C2116" s="16"/>
      <c r="D2116" s="16"/>
      <c r="BE2116" s="42"/>
      <c r="BF2116" s="42"/>
    </row>
    <row r="2117" spans="3:58" s="31" customFormat="1" x14ac:dyDescent="0.25">
      <c r="C2117" s="16"/>
      <c r="D2117" s="16"/>
      <c r="BE2117" s="42"/>
      <c r="BF2117" s="42"/>
    </row>
    <row r="2118" spans="3:58" s="31" customFormat="1" x14ac:dyDescent="0.25">
      <c r="C2118" s="16"/>
      <c r="D2118" s="16"/>
      <c r="BE2118" s="42"/>
      <c r="BF2118" s="42"/>
    </row>
    <row r="2119" spans="3:58" s="31" customFormat="1" x14ac:dyDescent="0.25">
      <c r="C2119" s="16"/>
      <c r="D2119" s="16"/>
      <c r="BE2119" s="42"/>
      <c r="BF2119" s="42"/>
    </row>
    <row r="2120" spans="3:58" s="31" customFormat="1" x14ac:dyDescent="0.25">
      <c r="C2120" s="16"/>
      <c r="D2120" s="16"/>
      <c r="BE2120" s="42"/>
      <c r="BF2120" s="42"/>
    </row>
    <row r="2121" spans="3:58" s="31" customFormat="1" x14ac:dyDescent="0.25">
      <c r="C2121" s="16"/>
      <c r="D2121" s="16"/>
      <c r="BE2121" s="42"/>
      <c r="BF2121" s="42"/>
    </row>
    <row r="2122" spans="3:58" s="31" customFormat="1" x14ac:dyDescent="0.25">
      <c r="C2122" s="16"/>
      <c r="D2122" s="16"/>
      <c r="BE2122" s="42"/>
      <c r="BF2122" s="42"/>
    </row>
    <row r="2123" spans="3:58" s="31" customFormat="1" x14ac:dyDescent="0.25">
      <c r="C2123" s="16"/>
      <c r="D2123" s="16"/>
      <c r="BE2123" s="42"/>
      <c r="BF2123" s="42"/>
    </row>
    <row r="2124" spans="3:58" s="31" customFormat="1" x14ac:dyDescent="0.25">
      <c r="C2124" s="16"/>
      <c r="D2124" s="16"/>
      <c r="BE2124" s="42"/>
      <c r="BF2124" s="42"/>
    </row>
    <row r="2125" spans="3:58" s="31" customFormat="1" x14ac:dyDescent="0.25">
      <c r="C2125" s="16"/>
      <c r="D2125" s="16"/>
      <c r="BE2125" s="42"/>
      <c r="BF2125" s="42"/>
    </row>
    <row r="2126" spans="3:58" s="31" customFormat="1" x14ac:dyDescent="0.25">
      <c r="C2126" s="16"/>
      <c r="D2126" s="16"/>
      <c r="BE2126" s="42"/>
      <c r="BF2126" s="42"/>
    </row>
    <row r="2127" spans="3:58" s="31" customFormat="1" x14ac:dyDescent="0.25">
      <c r="C2127" s="16"/>
      <c r="D2127" s="16"/>
      <c r="BE2127" s="42"/>
      <c r="BF2127" s="42"/>
    </row>
    <row r="2128" spans="3:58" s="31" customFormat="1" x14ac:dyDescent="0.25">
      <c r="C2128" s="16"/>
      <c r="D2128" s="16"/>
      <c r="BE2128" s="42"/>
      <c r="BF2128" s="42"/>
    </row>
    <row r="2129" spans="3:58" s="31" customFormat="1" x14ac:dyDescent="0.25">
      <c r="C2129" s="16"/>
      <c r="D2129" s="16"/>
      <c r="BE2129" s="42"/>
      <c r="BF2129" s="42"/>
    </row>
    <row r="2130" spans="3:58" s="31" customFormat="1" x14ac:dyDescent="0.25">
      <c r="C2130" s="16"/>
      <c r="D2130" s="16"/>
      <c r="BE2130" s="42"/>
      <c r="BF2130" s="42"/>
    </row>
    <row r="2131" spans="3:58" s="31" customFormat="1" x14ac:dyDescent="0.25">
      <c r="C2131" s="16"/>
      <c r="D2131" s="16"/>
      <c r="BE2131" s="42"/>
      <c r="BF2131" s="42"/>
    </row>
    <row r="2132" spans="3:58" s="31" customFormat="1" x14ac:dyDescent="0.25">
      <c r="C2132" s="16"/>
      <c r="D2132" s="16"/>
      <c r="BE2132" s="42"/>
      <c r="BF2132" s="42"/>
    </row>
    <row r="2133" spans="3:58" s="31" customFormat="1" x14ac:dyDescent="0.25">
      <c r="C2133" s="16"/>
      <c r="D2133" s="16"/>
      <c r="BE2133" s="42"/>
      <c r="BF2133" s="42"/>
    </row>
    <row r="2134" spans="3:58" s="31" customFormat="1" x14ac:dyDescent="0.25">
      <c r="C2134" s="16"/>
      <c r="D2134" s="16"/>
      <c r="BE2134" s="42"/>
      <c r="BF2134" s="42"/>
    </row>
    <row r="2135" spans="3:58" s="31" customFormat="1" x14ac:dyDescent="0.25">
      <c r="C2135" s="16"/>
      <c r="D2135" s="16"/>
      <c r="BE2135" s="42"/>
      <c r="BF2135" s="42"/>
    </row>
    <row r="2136" spans="3:58" s="31" customFormat="1" x14ac:dyDescent="0.25">
      <c r="C2136" s="16"/>
      <c r="D2136" s="16"/>
      <c r="BE2136" s="42"/>
      <c r="BF2136" s="42"/>
    </row>
    <row r="2137" spans="3:58" s="31" customFormat="1" x14ac:dyDescent="0.25">
      <c r="C2137" s="16"/>
      <c r="D2137" s="16"/>
      <c r="BE2137" s="42"/>
      <c r="BF2137" s="42"/>
    </row>
    <row r="2138" spans="3:58" s="31" customFormat="1" x14ac:dyDescent="0.25">
      <c r="C2138" s="16"/>
      <c r="D2138" s="16"/>
      <c r="BE2138" s="42"/>
      <c r="BF2138" s="42"/>
    </row>
    <row r="2139" spans="3:58" s="31" customFormat="1" x14ac:dyDescent="0.25">
      <c r="C2139" s="16"/>
      <c r="D2139" s="16"/>
      <c r="BE2139" s="42"/>
      <c r="BF2139" s="42"/>
    </row>
    <row r="2140" spans="3:58" s="31" customFormat="1" x14ac:dyDescent="0.25">
      <c r="C2140" s="16"/>
      <c r="D2140" s="16"/>
      <c r="BE2140" s="42"/>
      <c r="BF2140" s="42"/>
    </row>
    <row r="2141" spans="3:58" s="31" customFormat="1" x14ac:dyDescent="0.25">
      <c r="C2141" s="16"/>
      <c r="D2141" s="16"/>
      <c r="BE2141" s="42"/>
      <c r="BF2141" s="42"/>
    </row>
    <row r="2142" spans="3:58" s="31" customFormat="1" x14ac:dyDescent="0.25">
      <c r="C2142" s="16"/>
      <c r="D2142" s="16"/>
      <c r="BE2142" s="42"/>
      <c r="BF2142" s="42"/>
    </row>
    <row r="2143" spans="3:58" s="31" customFormat="1" x14ac:dyDescent="0.25">
      <c r="C2143" s="16"/>
      <c r="D2143" s="16"/>
      <c r="BE2143" s="42"/>
      <c r="BF2143" s="42"/>
    </row>
    <row r="2144" spans="3:58" s="31" customFormat="1" x14ac:dyDescent="0.25">
      <c r="C2144" s="16"/>
      <c r="D2144" s="16"/>
      <c r="BE2144" s="42"/>
      <c r="BF2144" s="42"/>
    </row>
    <row r="2145" spans="3:58" s="31" customFormat="1" x14ac:dyDescent="0.25">
      <c r="C2145" s="16"/>
      <c r="D2145" s="16"/>
      <c r="BE2145" s="42"/>
      <c r="BF2145" s="42"/>
    </row>
    <row r="2146" spans="3:58" s="31" customFormat="1" x14ac:dyDescent="0.25">
      <c r="C2146" s="16"/>
      <c r="D2146" s="16"/>
      <c r="BE2146" s="42"/>
      <c r="BF2146" s="42"/>
    </row>
    <row r="2147" spans="3:58" s="31" customFormat="1" x14ac:dyDescent="0.25">
      <c r="C2147" s="16"/>
      <c r="D2147" s="16"/>
      <c r="BE2147" s="42"/>
      <c r="BF2147" s="42"/>
    </row>
    <row r="2148" spans="3:58" s="31" customFormat="1" x14ac:dyDescent="0.25">
      <c r="C2148" s="16"/>
      <c r="D2148" s="16"/>
      <c r="BE2148" s="42"/>
      <c r="BF2148" s="42"/>
    </row>
    <row r="2149" spans="3:58" s="31" customFormat="1" x14ac:dyDescent="0.25">
      <c r="C2149" s="16"/>
      <c r="D2149" s="16"/>
      <c r="BE2149" s="42"/>
      <c r="BF2149" s="42"/>
    </row>
    <row r="2150" spans="3:58" s="31" customFormat="1" x14ac:dyDescent="0.25">
      <c r="C2150" s="16"/>
      <c r="D2150" s="16"/>
      <c r="BE2150" s="42"/>
      <c r="BF2150" s="42"/>
    </row>
    <row r="2151" spans="3:58" s="31" customFormat="1" x14ac:dyDescent="0.25">
      <c r="C2151" s="16"/>
      <c r="D2151" s="16"/>
      <c r="BE2151" s="42"/>
      <c r="BF2151" s="42"/>
    </row>
    <row r="2152" spans="3:58" s="31" customFormat="1" x14ac:dyDescent="0.25">
      <c r="C2152" s="16"/>
      <c r="D2152" s="16"/>
      <c r="BE2152" s="42"/>
      <c r="BF2152" s="42"/>
    </row>
    <row r="2153" spans="3:58" s="31" customFormat="1" x14ac:dyDescent="0.25">
      <c r="C2153" s="16"/>
      <c r="D2153" s="16"/>
      <c r="BE2153" s="42"/>
      <c r="BF2153" s="42"/>
    </row>
    <row r="2154" spans="3:58" s="31" customFormat="1" x14ac:dyDescent="0.25">
      <c r="C2154" s="16"/>
      <c r="D2154" s="16"/>
      <c r="BE2154" s="42"/>
      <c r="BF2154" s="42"/>
    </row>
    <row r="2155" spans="3:58" s="31" customFormat="1" x14ac:dyDescent="0.25">
      <c r="C2155" s="16"/>
      <c r="D2155" s="16"/>
      <c r="BE2155" s="42"/>
      <c r="BF2155" s="42"/>
    </row>
    <row r="2156" spans="3:58" s="31" customFormat="1" x14ac:dyDescent="0.25">
      <c r="C2156" s="16"/>
      <c r="D2156" s="16"/>
      <c r="BE2156" s="42"/>
      <c r="BF2156" s="42"/>
    </row>
    <row r="2157" spans="3:58" s="31" customFormat="1" x14ac:dyDescent="0.25">
      <c r="C2157" s="16"/>
      <c r="D2157" s="16"/>
      <c r="BE2157" s="42"/>
      <c r="BF2157" s="42"/>
    </row>
    <row r="2158" spans="3:58" s="31" customFormat="1" x14ac:dyDescent="0.25">
      <c r="C2158" s="16"/>
      <c r="D2158" s="16"/>
      <c r="BE2158" s="42"/>
      <c r="BF2158" s="42"/>
    </row>
    <row r="2159" spans="3:58" s="31" customFormat="1" x14ac:dyDescent="0.25">
      <c r="C2159" s="16"/>
      <c r="D2159" s="16"/>
      <c r="BE2159" s="42"/>
      <c r="BF2159" s="42"/>
    </row>
    <row r="2160" spans="3:58" s="31" customFormat="1" x14ac:dyDescent="0.25">
      <c r="C2160" s="16"/>
      <c r="D2160" s="16"/>
      <c r="BE2160" s="42"/>
      <c r="BF2160" s="42"/>
    </row>
    <row r="2161" spans="3:58" s="31" customFormat="1" x14ac:dyDescent="0.25">
      <c r="C2161" s="16"/>
      <c r="D2161" s="16"/>
      <c r="BE2161" s="42"/>
      <c r="BF2161" s="42"/>
    </row>
    <row r="2162" spans="3:58" s="31" customFormat="1" x14ac:dyDescent="0.25">
      <c r="C2162" s="16"/>
      <c r="D2162" s="16"/>
      <c r="BE2162" s="42"/>
      <c r="BF2162" s="42"/>
    </row>
    <row r="2163" spans="3:58" s="31" customFormat="1" x14ac:dyDescent="0.25">
      <c r="C2163" s="16"/>
      <c r="D2163" s="16"/>
      <c r="BE2163" s="42"/>
      <c r="BF2163" s="42"/>
    </row>
    <row r="2164" spans="3:58" s="31" customFormat="1" x14ac:dyDescent="0.25">
      <c r="C2164" s="16"/>
      <c r="D2164" s="16"/>
      <c r="BE2164" s="42"/>
      <c r="BF2164" s="42"/>
    </row>
    <row r="2165" spans="3:58" s="31" customFormat="1" x14ac:dyDescent="0.25">
      <c r="C2165" s="16"/>
      <c r="D2165" s="16"/>
      <c r="BE2165" s="42"/>
      <c r="BF2165" s="42"/>
    </row>
    <row r="2166" spans="3:58" s="31" customFormat="1" x14ac:dyDescent="0.25">
      <c r="C2166" s="16"/>
      <c r="D2166" s="16"/>
      <c r="BE2166" s="42"/>
      <c r="BF2166" s="42"/>
    </row>
    <row r="2167" spans="3:58" s="31" customFormat="1" x14ac:dyDescent="0.25">
      <c r="C2167" s="16"/>
      <c r="D2167" s="16"/>
      <c r="BE2167" s="42"/>
      <c r="BF2167" s="42"/>
    </row>
    <row r="2168" spans="3:58" s="31" customFormat="1" x14ac:dyDescent="0.25">
      <c r="C2168" s="16"/>
      <c r="D2168" s="16"/>
      <c r="BE2168" s="42"/>
      <c r="BF2168" s="42"/>
    </row>
    <row r="2169" spans="3:58" s="31" customFormat="1" x14ac:dyDescent="0.25">
      <c r="C2169" s="16"/>
      <c r="D2169" s="16"/>
      <c r="BE2169" s="42"/>
      <c r="BF2169" s="42"/>
    </row>
    <row r="2170" spans="3:58" s="31" customFormat="1" x14ac:dyDescent="0.25">
      <c r="C2170" s="16"/>
      <c r="D2170" s="16"/>
      <c r="BE2170" s="42"/>
      <c r="BF2170" s="42"/>
    </row>
    <row r="2171" spans="3:58" s="31" customFormat="1" x14ac:dyDescent="0.25">
      <c r="C2171" s="16"/>
      <c r="D2171" s="16"/>
      <c r="BE2171" s="42"/>
      <c r="BF2171" s="42"/>
    </row>
    <row r="2172" spans="3:58" s="31" customFormat="1" x14ac:dyDescent="0.25">
      <c r="C2172" s="16"/>
      <c r="D2172" s="16"/>
      <c r="BE2172" s="42"/>
      <c r="BF2172" s="42"/>
    </row>
    <row r="2173" spans="3:58" s="31" customFormat="1" x14ac:dyDescent="0.25">
      <c r="C2173" s="16"/>
      <c r="D2173" s="16"/>
      <c r="BE2173" s="42"/>
      <c r="BF2173" s="42"/>
    </row>
    <row r="2174" spans="3:58" s="31" customFormat="1" x14ac:dyDescent="0.25">
      <c r="C2174" s="16"/>
      <c r="D2174" s="16"/>
      <c r="BE2174" s="42"/>
      <c r="BF2174" s="42"/>
    </row>
    <row r="2175" spans="3:58" s="31" customFormat="1" x14ac:dyDescent="0.25">
      <c r="C2175" s="16"/>
      <c r="D2175" s="16"/>
      <c r="BE2175" s="42"/>
      <c r="BF2175" s="42"/>
    </row>
    <row r="2176" spans="3:58" s="31" customFormat="1" x14ac:dyDescent="0.25">
      <c r="C2176" s="16"/>
      <c r="D2176" s="16"/>
      <c r="BE2176" s="42"/>
      <c r="BF2176" s="42"/>
    </row>
    <row r="2177" spans="3:58" s="31" customFormat="1" x14ac:dyDescent="0.25">
      <c r="C2177" s="16"/>
      <c r="D2177" s="16"/>
      <c r="BE2177" s="42"/>
      <c r="BF2177" s="42"/>
    </row>
    <row r="2178" spans="3:58" s="31" customFormat="1" x14ac:dyDescent="0.25">
      <c r="C2178" s="16"/>
      <c r="D2178" s="16"/>
      <c r="BE2178" s="42"/>
      <c r="BF2178" s="42"/>
    </row>
    <row r="2179" spans="3:58" s="31" customFormat="1" x14ac:dyDescent="0.25">
      <c r="C2179" s="16"/>
      <c r="D2179" s="16"/>
      <c r="BE2179" s="42"/>
      <c r="BF2179" s="42"/>
    </row>
    <row r="2180" spans="3:58" s="31" customFormat="1" x14ac:dyDescent="0.25">
      <c r="C2180" s="16"/>
      <c r="D2180" s="16"/>
      <c r="BE2180" s="42"/>
      <c r="BF2180" s="42"/>
    </row>
    <row r="2181" spans="3:58" s="31" customFormat="1" x14ac:dyDescent="0.25">
      <c r="C2181" s="16"/>
      <c r="D2181" s="16"/>
      <c r="BE2181" s="42"/>
      <c r="BF2181" s="42"/>
    </row>
    <row r="2182" spans="3:58" s="31" customFormat="1" x14ac:dyDescent="0.25">
      <c r="C2182" s="16"/>
      <c r="D2182" s="16"/>
      <c r="BE2182" s="42"/>
      <c r="BF2182" s="42"/>
    </row>
    <row r="2183" spans="3:58" s="31" customFormat="1" x14ac:dyDescent="0.25">
      <c r="C2183" s="16"/>
      <c r="D2183" s="16"/>
      <c r="BE2183" s="42"/>
      <c r="BF2183" s="42"/>
    </row>
    <row r="2184" spans="3:58" s="31" customFormat="1" x14ac:dyDescent="0.25">
      <c r="C2184" s="16"/>
      <c r="D2184" s="16"/>
      <c r="BE2184" s="42"/>
      <c r="BF2184" s="42"/>
    </row>
    <row r="2185" spans="3:58" s="31" customFormat="1" x14ac:dyDescent="0.25">
      <c r="C2185" s="16"/>
      <c r="D2185" s="16"/>
      <c r="BE2185" s="42"/>
      <c r="BF2185" s="42"/>
    </row>
    <row r="2186" spans="3:58" s="31" customFormat="1" x14ac:dyDescent="0.25">
      <c r="C2186" s="16"/>
      <c r="D2186" s="16"/>
      <c r="BE2186" s="42"/>
      <c r="BF2186" s="42"/>
    </row>
    <row r="2187" spans="3:58" s="31" customFormat="1" x14ac:dyDescent="0.25">
      <c r="C2187" s="16"/>
      <c r="D2187" s="16"/>
      <c r="BE2187" s="42"/>
      <c r="BF2187" s="42"/>
    </row>
    <row r="2188" spans="3:58" s="31" customFormat="1" x14ac:dyDescent="0.25">
      <c r="C2188" s="16"/>
      <c r="D2188" s="16"/>
      <c r="BE2188" s="42"/>
      <c r="BF2188" s="42"/>
    </row>
    <row r="2189" spans="3:58" s="31" customFormat="1" x14ac:dyDescent="0.25">
      <c r="C2189" s="16"/>
      <c r="D2189" s="16"/>
      <c r="BE2189" s="42"/>
      <c r="BF2189" s="42"/>
    </row>
    <row r="2190" spans="3:58" s="31" customFormat="1" x14ac:dyDescent="0.25">
      <c r="C2190" s="16"/>
      <c r="D2190" s="16"/>
      <c r="BE2190" s="42"/>
      <c r="BF2190" s="42"/>
    </row>
    <row r="2191" spans="3:58" s="31" customFormat="1" x14ac:dyDescent="0.25">
      <c r="C2191" s="16"/>
      <c r="D2191" s="16"/>
      <c r="BE2191" s="42"/>
      <c r="BF2191" s="42"/>
    </row>
    <row r="2192" spans="3:58" s="31" customFormat="1" x14ac:dyDescent="0.25">
      <c r="C2192" s="16"/>
      <c r="D2192" s="16"/>
      <c r="BE2192" s="42"/>
      <c r="BF2192" s="42"/>
    </row>
    <row r="2193" spans="3:58" s="31" customFormat="1" x14ac:dyDescent="0.25">
      <c r="C2193" s="16"/>
      <c r="D2193" s="16"/>
      <c r="BE2193" s="42"/>
      <c r="BF2193" s="42"/>
    </row>
    <row r="2194" spans="3:58" s="31" customFormat="1" x14ac:dyDescent="0.25">
      <c r="C2194" s="16"/>
      <c r="D2194" s="16"/>
      <c r="BE2194" s="42"/>
      <c r="BF2194" s="42"/>
    </row>
    <row r="2195" spans="3:58" s="31" customFormat="1" x14ac:dyDescent="0.25">
      <c r="C2195" s="16"/>
      <c r="D2195" s="16"/>
      <c r="BE2195" s="42"/>
      <c r="BF2195" s="42"/>
    </row>
    <row r="2196" spans="3:58" s="31" customFormat="1" x14ac:dyDescent="0.25">
      <c r="C2196" s="16"/>
      <c r="D2196" s="16"/>
      <c r="BE2196" s="42"/>
      <c r="BF2196" s="42"/>
    </row>
    <row r="2197" spans="3:58" s="31" customFormat="1" x14ac:dyDescent="0.25">
      <c r="C2197" s="16"/>
      <c r="D2197" s="16"/>
      <c r="BE2197" s="42"/>
      <c r="BF2197" s="42"/>
    </row>
    <row r="2198" spans="3:58" s="31" customFormat="1" x14ac:dyDescent="0.25">
      <c r="C2198" s="16"/>
      <c r="D2198" s="16"/>
      <c r="BE2198" s="42"/>
      <c r="BF2198" s="42"/>
    </row>
    <row r="2199" spans="3:58" s="31" customFormat="1" x14ac:dyDescent="0.25">
      <c r="C2199" s="16"/>
      <c r="D2199" s="16"/>
      <c r="BE2199" s="42"/>
      <c r="BF2199" s="42"/>
    </row>
    <row r="2200" spans="3:58" s="31" customFormat="1" x14ac:dyDescent="0.25">
      <c r="C2200" s="16"/>
      <c r="D2200" s="16"/>
      <c r="BE2200" s="42"/>
      <c r="BF2200" s="42"/>
    </row>
    <row r="2201" spans="3:58" s="31" customFormat="1" x14ac:dyDescent="0.25">
      <c r="C2201" s="16"/>
      <c r="D2201" s="16"/>
      <c r="BE2201" s="42"/>
      <c r="BF2201" s="42"/>
    </row>
    <row r="2202" spans="3:58" s="31" customFormat="1" x14ac:dyDescent="0.25">
      <c r="C2202" s="16"/>
      <c r="D2202" s="16"/>
      <c r="BE2202" s="42"/>
      <c r="BF2202" s="42"/>
    </row>
    <row r="2203" spans="3:58" s="31" customFormat="1" x14ac:dyDescent="0.25">
      <c r="C2203" s="16"/>
      <c r="D2203" s="16"/>
      <c r="BE2203" s="42"/>
      <c r="BF2203" s="42"/>
    </row>
    <row r="2204" spans="3:58" s="31" customFormat="1" x14ac:dyDescent="0.25">
      <c r="C2204" s="16"/>
      <c r="D2204" s="16"/>
      <c r="BE2204" s="42"/>
      <c r="BF2204" s="42"/>
    </row>
    <row r="2205" spans="3:58" s="31" customFormat="1" x14ac:dyDescent="0.25">
      <c r="C2205" s="16"/>
      <c r="D2205" s="16"/>
      <c r="BE2205" s="42"/>
      <c r="BF2205" s="42"/>
    </row>
    <row r="2206" spans="3:58" s="31" customFormat="1" x14ac:dyDescent="0.25">
      <c r="C2206" s="16"/>
      <c r="D2206" s="16"/>
      <c r="BE2206" s="42"/>
      <c r="BF2206" s="42"/>
    </row>
    <row r="2207" spans="3:58" s="31" customFormat="1" x14ac:dyDescent="0.25">
      <c r="C2207" s="16"/>
      <c r="D2207" s="16"/>
      <c r="BE2207" s="42"/>
      <c r="BF2207" s="42"/>
    </row>
    <row r="2208" spans="3:58" s="31" customFormat="1" x14ac:dyDescent="0.25">
      <c r="C2208" s="16"/>
      <c r="D2208" s="16"/>
      <c r="BE2208" s="42"/>
      <c r="BF2208" s="42"/>
    </row>
    <row r="2209" spans="3:58" s="31" customFormat="1" x14ac:dyDescent="0.25">
      <c r="C2209" s="16"/>
      <c r="D2209" s="16"/>
      <c r="BE2209" s="42"/>
      <c r="BF2209" s="42"/>
    </row>
    <row r="2210" spans="3:58" s="31" customFormat="1" x14ac:dyDescent="0.25">
      <c r="C2210" s="16"/>
      <c r="D2210" s="16"/>
      <c r="BE2210" s="42"/>
      <c r="BF2210" s="42"/>
    </row>
    <row r="2211" spans="3:58" s="31" customFormat="1" x14ac:dyDescent="0.25">
      <c r="C2211" s="16"/>
      <c r="D2211" s="16"/>
      <c r="BE2211" s="42"/>
      <c r="BF2211" s="42"/>
    </row>
    <row r="2212" spans="3:58" s="31" customFormat="1" x14ac:dyDescent="0.25">
      <c r="C2212" s="16"/>
      <c r="D2212" s="16"/>
      <c r="BE2212" s="42"/>
      <c r="BF2212" s="42"/>
    </row>
    <row r="2213" spans="3:58" s="31" customFormat="1" x14ac:dyDescent="0.25">
      <c r="C2213" s="16"/>
      <c r="D2213" s="16"/>
      <c r="BE2213" s="42"/>
      <c r="BF2213" s="42"/>
    </row>
    <row r="2214" spans="3:58" s="31" customFormat="1" x14ac:dyDescent="0.25">
      <c r="C2214" s="16"/>
      <c r="D2214" s="16"/>
      <c r="BE2214" s="42"/>
      <c r="BF2214" s="42"/>
    </row>
    <row r="2215" spans="3:58" s="31" customFormat="1" x14ac:dyDescent="0.25">
      <c r="C2215" s="16"/>
      <c r="D2215" s="16"/>
      <c r="BE2215" s="42"/>
      <c r="BF2215" s="42"/>
    </row>
    <row r="2216" spans="3:58" s="31" customFormat="1" x14ac:dyDescent="0.25">
      <c r="C2216" s="16"/>
      <c r="D2216" s="16"/>
      <c r="BE2216" s="42"/>
      <c r="BF2216" s="42"/>
    </row>
    <row r="2217" spans="3:58" s="31" customFormat="1" x14ac:dyDescent="0.25">
      <c r="C2217" s="16"/>
      <c r="D2217" s="16"/>
      <c r="BE2217" s="42"/>
      <c r="BF2217" s="42"/>
    </row>
    <row r="2218" spans="3:58" s="31" customFormat="1" x14ac:dyDescent="0.25">
      <c r="C2218" s="16"/>
      <c r="D2218" s="16"/>
      <c r="BE2218" s="42"/>
      <c r="BF2218" s="42"/>
    </row>
    <row r="2219" spans="3:58" s="31" customFormat="1" x14ac:dyDescent="0.25">
      <c r="C2219" s="16"/>
      <c r="D2219" s="16"/>
      <c r="BE2219" s="42"/>
      <c r="BF2219" s="42"/>
    </row>
    <row r="2220" spans="3:58" s="31" customFormat="1" x14ac:dyDescent="0.25">
      <c r="C2220" s="16"/>
      <c r="D2220" s="16"/>
      <c r="BE2220" s="42"/>
      <c r="BF2220" s="42"/>
    </row>
    <row r="2221" spans="3:58" s="31" customFormat="1" x14ac:dyDescent="0.25">
      <c r="C2221" s="16"/>
      <c r="D2221" s="16"/>
      <c r="BE2221" s="42"/>
      <c r="BF2221" s="42"/>
    </row>
    <row r="2222" spans="3:58" s="31" customFormat="1" x14ac:dyDescent="0.25">
      <c r="C2222" s="16"/>
      <c r="D2222" s="16"/>
      <c r="BE2222" s="42"/>
      <c r="BF2222" s="42"/>
    </row>
    <row r="2223" spans="3:58" s="31" customFormat="1" x14ac:dyDescent="0.25">
      <c r="C2223" s="16"/>
      <c r="D2223" s="16"/>
      <c r="BE2223" s="42"/>
      <c r="BF2223" s="42"/>
    </row>
    <row r="2224" spans="3:58" s="31" customFormat="1" x14ac:dyDescent="0.25">
      <c r="C2224" s="16"/>
      <c r="D2224" s="16"/>
      <c r="BE2224" s="42"/>
      <c r="BF2224" s="42"/>
    </row>
    <row r="2225" spans="3:58" s="31" customFormat="1" x14ac:dyDescent="0.25">
      <c r="C2225" s="16"/>
      <c r="D2225" s="16"/>
      <c r="BE2225" s="42"/>
      <c r="BF2225" s="42"/>
    </row>
    <row r="2226" spans="3:58" s="31" customFormat="1" x14ac:dyDescent="0.25">
      <c r="C2226" s="16"/>
      <c r="D2226" s="16"/>
      <c r="BE2226" s="42"/>
      <c r="BF2226" s="42"/>
    </row>
    <row r="2227" spans="3:58" s="31" customFormat="1" x14ac:dyDescent="0.25">
      <c r="C2227" s="16"/>
      <c r="D2227" s="16"/>
      <c r="BE2227" s="42"/>
      <c r="BF2227" s="42"/>
    </row>
    <row r="2228" spans="3:58" s="31" customFormat="1" x14ac:dyDescent="0.25">
      <c r="C2228" s="16"/>
      <c r="D2228" s="16"/>
      <c r="BE2228" s="42"/>
      <c r="BF2228" s="42"/>
    </row>
    <row r="2229" spans="3:58" s="31" customFormat="1" x14ac:dyDescent="0.25">
      <c r="C2229" s="16"/>
      <c r="D2229" s="16"/>
      <c r="BE2229" s="42"/>
      <c r="BF2229" s="42"/>
    </row>
    <row r="2230" spans="3:58" s="31" customFormat="1" x14ac:dyDescent="0.25">
      <c r="C2230" s="16"/>
      <c r="D2230" s="16"/>
      <c r="BE2230" s="42"/>
      <c r="BF2230" s="42"/>
    </row>
    <row r="2231" spans="3:58" s="31" customFormat="1" x14ac:dyDescent="0.25">
      <c r="C2231" s="16"/>
      <c r="D2231" s="16"/>
      <c r="BE2231" s="42"/>
      <c r="BF2231" s="42"/>
    </row>
    <row r="2232" spans="3:58" s="31" customFormat="1" x14ac:dyDescent="0.25">
      <c r="C2232" s="16"/>
      <c r="D2232" s="16"/>
      <c r="BE2232" s="42"/>
      <c r="BF2232" s="42"/>
    </row>
    <row r="2233" spans="3:58" s="31" customFormat="1" x14ac:dyDescent="0.25">
      <c r="C2233" s="16"/>
      <c r="D2233" s="16"/>
      <c r="BE2233" s="42"/>
      <c r="BF2233" s="42"/>
    </row>
    <row r="2234" spans="3:58" s="31" customFormat="1" x14ac:dyDescent="0.25">
      <c r="C2234" s="16"/>
      <c r="D2234" s="16"/>
      <c r="BE2234" s="42"/>
      <c r="BF2234" s="42"/>
    </row>
    <row r="2235" spans="3:58" s="31" customFormat="1" x14ac:dyDescent="0.25">
      <c r="C2235" s="16"/>
      <c r="D2235" s="16"/>
      <c r="BE2235" s="42"/>
      <c r="BF2235" s="42"/>
    </row>
    <row r="2236" spans="3:58" s="31" customFormat="1" x14ac:dyDescent="0.25">
      <c r="C2236" s="16"/>
      <c r="D2236" s="16"/>
      <c r="BE2236" s="42"/>
      <c r="BF2236" s="42"/>
    </row>
    <row r="2237" spans="3:58" s="31" customFormat="1" x14ac:dyDescent="0.25">
      <c r="C2237" s="16"/>
      <c r="D2237" s="16"/>
      <c r="BE2237" s="42"/>
      <c r="BF2237" s="42"/>
    </row>
    <row r="2238" spans="3:58" s="31" customFormat="1" x14ac:dyDescent="0.25">
      <c r="C2238" s="16"/>
      <c r="D2238" s="16"/>
      <c r="BE2238" s="42"/>
      <c r="BF2238" s="42"/>
    </row>
    <row r="2239" spans="3:58" s="31" customFormat="1" x14ac:dyDescent="0.25">
      <c r="C2239" s="16"/>
      <c r="D2239" s="16"/>
      <c r="BE2239" s="42"/>
      <c r="BF2239" s="42"/>
    </row>
    <row r="2240" spans="3:58" s="31" customFormat="1" x14ac:dyDescent="0.25">
      <c r="C2240" s="16"/>
      <c r="D2240" s="16"/>
      <c r="BE2240" s="42"/>
      <c r="BF2240" s="42"/>
    </row>
    <row r="2241" spans="3:58" s="31" customFormat="1" x14ac:dyDescent="0.25">
      <c r="C2241" s="16"/>
      <c r="D2241" s="16"/>
      <c r="BE2241" s="42"/>
      <c r="BF2241" s="42"/>
    </row>
    <row r="2242" spans="3:58" s="31" customFormat="1" x14ac:dyDescent="0.25">
      <c r="C2242" s="16"/>
      <c r="D2242" s="16"/>
      <c r="BE2242" s="42"/>
      <c r="BF2242" s="42"/>
    </row>
    <row r="2243" spans="3:58" s="31" customFormat="1" x14ac:dyDescent="0.25">
      <c r="C2243" s="16"/>
      <c r="D2243" s="16"/>
      <c r="BE2243" s="42"/>
      <c r="BF2243" s="42"/>
    </row>
    <row r="2244" spans="3:58" s="31" customFormat="1" x14ac:dyDescent="0.25">
      <c r="C2244" s="16"/>
      <c r="D2244" s="16"/>
      <c r="BE2244" s="42"/>
      <c r="BF2244" s="42"/>
    </row>
    <row r="2245" spans="3:58" s="31" customFormat="1" x14ac:dyDescent="0.25">
      <c r="C2245" s="16"/>
      <c r="D2245" s="16"/>
      <c r="BE2245" s="42"/>
      <c r="BF2245" s="42"/>
    </row>
    <row r="2246" spans="3:58" s="31" customFormat="1" x14ac:dyDescent="0.25">
      <c r="C2246" s="16"/>
      <c r="D2246" s="16"/>
      <c r="BE2246" s="42"/>
      <c r="BF2246" s="42"/>
    </row>
    <row r="2247" spans="3:58" s="31" customFormat="1" x14ac:dyDescent="0.25">
      <c r="C2247" s="16"/>
      <c r="D2247" s="16"/>
      <c r="BE2247" s="42"/>
      <c r="BF2247" s="42"/>
    </row>
    <row r="2248" spans="3:58" s="31" customFormat="1" x14ac:dyDescent="0.25">
      <c r="C2248" s="16"/>
      <c r="D2248" s="16"/>
      <c r="BE2248" s="42"/>
      <c r="BF2248" s="42"/>
    </row>
    <row r="2249" spans="3:58" s="31" customFormat="1" x14ac:dyDescent="0.25">
      <c r="C2249" s="16"/>
      <c r="D2249" s="16"/>
      <c r="BE2249" s="42"/>
      <c r="BF2249" s="42"/>
    </row>
    <row r="2250" spans="3:58" s="31" customFormat="1" x14ac:dyDescent="0.25">
      <c r="C2250" s="16"/>
      <c r="D2250" s="16"/>
      <c r="BE2250" s="42"/>
      <c r="BF2250" s="42"/>
    </row>
    <row r="2251" spans="3:58" s="31" customFormat="1" x14ac:dyDescent="0.25">
      <c r="C2251" s="16"/>
      <c r="D2251" s="16"/>
      <c r="BE2251" s="42"/>
      <c r="BF2251" s="42"/>
    </row>
    <row r="2252" spans="3:58" s="31" customFormat="1" x14ac:dyDescent="0.25">
      <c r="C2252" s="16"/>
      <c r="D2252" s="16"/>
      <c r="BE2252" s="42"/>
      <c r="BF2252" s="42"/>
    </row>
    <row r="2253" spans="3:58" s="31" customFormat="1" x14ac:dyDescent="0.25">
      <c r="C2253" s="16"/>
      <c r="D2253" s="16"/>
      <c r="BE2253" s="42"/>
      <c r="BF2253" s="42"/>
    </row>
    <row r="2254" spans="3:58" s="31" customFormat="1" x14ac:dyDescent="0.25">
      <c r="C2254" s="16"/>
      <c r="D2254" s="16"/>
      <c r="BE2254" s="42"/>
      <c r="BF2254" s="42"/>
    </row>
    <row r="2255" spans="3:58" s="31" customFormat="1" x14ac:dyDescent="0.25">
      <c r="C2255" s="16"/>
      <c r="D2255" s="16"/>
      <c r="BE2255" s="42"/>
      <c r="BF2255" s="42"/>
    </row>
    <row r="2256" spans="3:58" s="31" customFormat="1" x14ac:dyDescent="0.25">
      <c r="C2256" s="16"/>
      <c r="D2256" s="16"/>
      <c r="BE2256" s="42"/>
      <c r="BF2256" s="42"/>
    </row>
    <row r="2257" spans="3:58" s="31" customFormat="1" x14ac:dyDescent="0.25">
      <c r="C2257" s="16"/>
      <c r="D2257" s="16"/>
      <c r="BE2257" s="42"/>
      <c r="BF2257" s="42"/>
    </row>
    <row r="2258" spans="3:58" s="31" customFormat="1" x14ac:dyDescent="0.25">
      <c r="C2258" s="16"/>
      <c r="D2258" s="16"/>
      <c r="BE2258" s="42"/>
      <c r="BF2258" s="42"/>
    </row>
    <row r="2259" spans="3:58" s="31" customFormat="1" x14ac:dyDescent="0.25">
      <c r="C2259" s="16"/>
      <c r="D2259" s="16"/>
      <c r="BE2259" s="42"/>
      <c r="BF2259" s="42"/>
    </row>
    <row r="2260" spans="3:58" s="31" customFormat="1" x14ac:dyDescent="0.25">
      <c r="C2260" s="16"/>
      <c r="D2260" s="16"/>
      <c r="BE2260" s="42"/>
      <c r="BF2260" s="42"/>
    </row>
    <row r="2261" spans="3:58" s="31" customFormat="1" x14ac:dyDescent="0.25">
      <c r="C2261" s="16"/>
      <c r="D2261" s="16"/>
      <c r="BE2261" s="42"/>
      <c r="BF2261" s="42"/>
    </row>
    <row r="2262" spans="3:58" s="31" customFormat="1" x14ac:dyDescent="0.25">
      <c r="C2262" s="16"/>
      <c r="D2262" s="16"/>
      <c r="BE2262" s="42"/>
      <c r="BF2262" s="42"/>
    </row>
    <row r="2263" spans="3:58" s="31" customFormat="1" x14ac:dyDescent="0.25">
      <c r="C2263" s="16"/>
      <c r="D2263" s="16"/>
      <c r="BE2263" s="42"/>
      <c r="BF2263" s="42"/>
    </row>
    <row r="2264" spans="3:58" s="31" customFormat="1" x14ac:dyDescent="0.25">
      <c r="C2264" s="16"/>
      <c r="D2264" s="16"/>
      <c r="BE2264" s="42"/>
      <c r="BF2264" s="42"/>
    </row>
    <row r="2265" spans="3:58" s="31" customFormat="1" x14ac:dyDescent="0.25">
      <c r="C2265" s="16"/>
      <c r="D2265" s="16"/>
      <c r="BE2265" s="42"/>
      <c r="BF2265" s="42"/>
    </row>
    <row r="2266" spans="3:58" s="31" customFormat="1" x14ac:dyDescent="0.25">
      <c r="C2266" s="16"/>
      <c r="D2266" s="16"/>
      <c r="BE2266" s="42"/>
      <c r="BF2266" s="42"/>
    </row>
    <row r="2267" spans="3:58" s="31" customFormat="1" x14ac:dyDescent="0.25">
      <c r="C2267" s="16"/>
      <c r="D2267" s="16"/>
      <c r="BE2267" s="42"/>
      <c r="BF2267" s="42"/>
    </row>
    <row r="2268" spans="3:58" s="31" customFormat="1" x14ac:dyDescent="0.25">
      <c r="C2268" s="16"/>
      <c r="D2268" s="16"/>
      <c r="BE2268" s="42"/>
      <c r="BF2268" s="42"/>
    </row>
    <row r="2269" spans="3:58" s="31" customFormat="1" x14ac:dyDescent="0.25">
      <c r="C2269" s="16"/>
      <c r="D2269" s="16"/>
      <c r="BE2269" s="42"/>
      <c r="BF2269" s="42"/>
    </row>
    <row r="2270" spans="3:58" s="31" customFormat="1" x14ac:dyDescent="0.25">
      <c r="C2270" s="16"/>
      <c r="D2270" s="16"/>
      <c r="BE2270" s="42"/>
      <c r="BF2270" s="42"/>
    </row>
    <row r="2271" spans="3:58" s="31" customFormat="1" x14ac:dyDescent="0.25">
      <c r="C2271" s="16"/>
      <c r="D2271" s="16"/>
      <c r="BE2271" s="42"/>
      <c r="BF2271" s="42"/>
    </row>
    <row r="2272" spans="3:58" s="31" customFormat="1" x14ac:dyDescent="0.25">
      <c r="C2272" s="16"/>
      <c r="D2272" s="16"/>
      <c r="BE2272" s="42"/>
      <c r="BF2272" s="42"/>
    </row>
    <row r="2273" spans="3:58" s="31" customFormat="1" x14ac:dyDescent="0.25">
      <c r="C2273" s="16"/>
      <c r="D2273" s="16"/>
      <c r="BE2273" s="42"/>
      <c r="BF2273" s="42"/>
    </row>
    <row r="2274" spans="3:58" s="31" customFormat="1" x14ac:dyDescent="0.25">
      <c r="C2274" s="16"/>
      <c r="D2274" s="16"/>
      <c r="BE2274" s="42"/>
      <c r="BF2274" s="42"/>
    </row>
    <row r="2275" spans="3:58" s="31" customFormat="1" x14ac:dyDescent="0.25">
      <c r="C2275" s="16"/>
      <c r="D2275" s="16"/>
      <c r="BE2275" s="42"/>
      <c r="BF2275" s="42"/>
    </row>
    <row r="2276" spans="3:58" s="31" customFormat="1" x14ac:dyDescent="0.25">
      <c r="C2276" s="16"/>
      <c r="D2276" s="16"/>
      <c r="BE2276" s="42"/>
      <c r="BF2276" s="42"/>
    </row>
    <row r="2277" spans="3:58" s="31" customFormat="1" x14ac:dyDescent="0.25">
      <c r="C2277" s="16"/>
      <c r="D2277" s="16"/>
      <c r="BE2277" s="42"/>
      <c r="BF2277" s="42"/>
    </row>
    <row r="2278" spans="3:58" s="31" customFormat="1" x14ac:dyDescent="0.25">
      <c r="C2278" s="16"/>
      <c r="D2278" s="16"/>
      <c r="BE2278" s="42"/>
      <c r="BF2278" s="42"/>
    </row>
    <row r="2279" spans="3:58" s="31" customFormat="1" x14ac:dyDescent="0.25">
      <c r="C2279" s="16"/>
      <c r="D2279" s="16"/>
      <c r="BE2279" s="42"/>
      <c r="BF2279" s="42"/>
    </row>
    <row r="2280" spans="3:58" s="31" customFormat="1" x14ac:dyDescent="0.25">
      <c r="C2280" s="16"/>
      <c r="D2280" s="16"/>
      <c r="BE2280" s="42"/>
      <c r="BF2280" s="42"/>
    </row>
    <row r="2281" spans="3:58" s="31" customFormat="1" x14ac:dyDescent="0.25">
      <c r="C2281" s="16"/>
      <c r="D2281" s="16"/>
      <c r="BE2281" s="42"/>
      <c r="BF2281" s="42"/>
    </row>
    <row r="2282" spans="3:58" s="31" customFormat="1" x14ac:dyDescent="0.25">
      <c r="C2282" s="16"/>
      <c r="D2282" s="16"/>
      <c r="BE2282" s="42"/>
      <c r="BF2282" s="42"/>
    </row>
    <row r="2283" spans="3:58" s="31" customFormat="1" x14ac:dyDescent="0.25">
      <c r="C2283" s="16"/>
      <c r="D2283" s="16"/>
      <c r="BE2283" s="42"/>
      <c r="BF2283" s="42"/>
    </row>
    <row r="2284" spans="3:58" s="31" customFormat="1" x14ac:dyDescent="0.25">
      <c r="C2284" s="16"/>
      <c r="D2284" s="16"/>
      <c r="BE2284" s="42"/>
      <c r="BF2284" s="42"/>
    </row>
    <row r="2285" spans="3:58" s="31" customFormat="1" x14ac:dyDescent="0.25">
      <c r="C2285" s="16"/>
      <c r="D2285" s="16"/>
      <c r="BE2285" s="42"/>
      <c r="BF2285" s="42"/>
    </row>
    <row r="2286" spans="3:58" s="31" customFormat="1" x14ac:dyDescent="0.25">
      <c r="C2286" s="16"/>
      <c r="D2286" s="16"/>
      <c r="BE2286" s="42"/>
      <c r="BF2286" s="42"/>
    </row>
    <row r="2287" spans="3:58" s="31" customFormat="1" x14ac:dyDescent="0.25">
      <c r="C2287" s="16"/>
      <c r="D2287" s="16"/>
      <c r="BE2287" s="42"/>
      <c r="BF2287" s="42"/>
    </row>
    <row r="2288" spans="3:58" s="31" customFormat="1" x14ac:dyDescent="0.25">
      <c r="C2288" s="16"/>
      <c r="D2288" s="16"/>
      <c r="BE2288" s="42"/>
      <c r="BF2288" s="42"/>
    </row>
    <row r="2289" spans="3:58" s="31" customFormat="1" x14ac:dyDescent="0.25">
      <c r="C2289" s="16"/>
      <c r="D2289" s="16"/>
      <c r="BE2289" s="42"/>
      <c r="BF2289" s="42"/>
    </row>
    <row r="2290" spans="3:58" s="31" customFormat="1" x14ac:dyDescent="0.25">
      <c r="C2290" s="16"/>
      <c r="D2290" s="16"/>
      <c r="BE2290" s="42"/>
      <c r="BF2290" s="42"/>
    </row>
    <row r="2291" spans="3:58" s="31" customFormat="1" x14ac:dyDescent="0.25">
      <c r="C2291" s="16"/>
      <c r="D2291" s="16"/>
      <c r="BE2291" s="42"/>
      <c r="BF2291" s="42"/>
    </row>
    <row r="2292" spans="3:58" s="31" customFormat="1" x14ac:dyDescent="0.25">
      <c r="C2292" s="16"/>
      <c r="D2292" s="16"/>
      <c r="BE2292" s="42"/>
      <c r="BF2292" s="42"/>
    </row>
    <row r="2293" spans="3:58" s="31" customFormat="1" x14ac:dyDescent="0.25">
      <c r="C2293" s="16"/>
      <c r="D2293" s="16"/>
      <c r="BE2293" s="42"/>
      <c r="BF2293" s="42"/>
    </row>
    <row r="2294" spans="3:58" s="31" customFormat="1" x14ac:dyDescent="0.25">
      <c r="C2294" s="16"/>
      <c r="D2294" s="16"/>
      <c r="BE2294" s="42"/>
      <c r="BF2294" s="42"/>
    </row>
    <row r="2295" spans="3:58" s="31" customFormat="1" x14ac:dyDescent="0.25">
      <c r="C2295" s="16"/>
      <c r="D2295" s="16"/>
      <c r="BE2295" s="42"/>
      <c r="BF2295" s="42"/>
    </row>
    <row r="2296" spans="3:58" s="31" customFormat="1" x14ac:dyDescent="0.25">
      <c r="C2296" s="16"/>
      <c r="D2296" s="16"/>
      <c r="BE2296" s="42"/>
      <c r="BF2296" s="42"/>
    </row>
    <row r="2297" spans="3:58" s="31" customFormat="1" x14ac:dyDescent="0.25">
      <c r="C2297" s="16"/>
      <c r="D2297" s="16"/>
      <c r="BE2297" s="42"/>
      <c r="BF2297" s="42"/>
    </row>
    <row r="2298" spans="3:58" s="31" customFormat="1" x14ac:dyDescent="0.25">
      <c r="C2298" s="16"/>
      <c r="D2298" s="16"/>
      <c r="BE2298" s="42"/>
      <c r="BF2298" s="42"/>
    </row>
    <row r="2299" spans="3:58" s="31" customFormat="1" x14ac:dyDescent="0.25">
      <c r="C2299" s="16"/>
      <c r="D2299" s="16"/>
      <c r="BE2299" s="42"/>
      <c r="BF2299" s="42"/>
    </row>
    <row r="2300" spans="3:58" s="31" customFormat="1" x14ac:dyDescent="0.25">
      <c r="C2300" s="16"/>
      <c r="D2300" s="16"/>
      <c r="BE2300" s="42"/>
      <c r="BF2300" s="42"/>
    </row>
    <row r="2301" spans="3:58" s="31" customFormat="1" x14ac:dyDescent="0.25">
      <c r="C2301" s="16"/>
      <c r="D2301" s="16"/>
      <c r="BE2301" s="42"/>
      <c r="BF2301" s="42"/>
    </row>
    <row r="2302" spans="3:58" s="31" customFormat="1" x14ac:dyDescent="0.25">
      <c r="C2302" s="16"/>
      <c r="D2302" s="16"/>
      <c r="BE2302" s="42"/>
      <c r="BF2302" s="42"/>
    </row>
    <row r="2303" spans="3:58" s="31" customFormat="1" x14ac:dyDescent="0.25">
      <c r="C2303" s="16"/>
      <c r="D2303" s="16"/>
      <c r="BE2303" s="42"/>
      <c r="BF2303" s="42"/>
    </row>
    <row r="2304" spans="3:58" s="31" customFormat="1" x14ac:dyDescent="0.25">
      <c r="C2304" s="16"/>
      <c r="D2304" s="16"/>
      <c r="BE2304" s="42"/>
      <c r="BF2304" s="42"/>
    </row>
    <row r="2305" spans="3:58" s="31" customFormat="1" x14ac:dyDescent="0.25">
      <c r="C2305" s="16"/>
      <c r="D2305" s="16"/>
      <c r="BE2305" s="42"/>
      <c r="BF2305" s="42"/>
    </row>
    <row r="2306" spans="3:58" s="31" customFormat="1" x14ac:dyDescent="0.25">
      <c r="C2306" s="16"/>
      <c r="D2306" s="16"/>
      <c r="BE2306" s="42"/>
      <c r="BF2306" s="42"/>
    </row>
    <row r="2307" spans="3:58" s="31" customFormat="1" x14ac:dyDescent="0.25">
      <c r="C2307" s="16"/>
      <c r="D2307" s="16"/>
      <c r="BE2307" s="42"/>
      <c r="BF2307" s="42"/>
    </row>
    <row r="2308" spans="3:58" s="31" customFormat="1" x14ac:dyDescent="0.25">
      <c r="C2308" s="16"/>
      <c r="D2308" s="16"/>
      <c r="BE2308" s="42"/>
      <c r="BF2308" s="42"/>
    </row>
    <row r="2309" spans="3:58" s="31" customFormat="1" x14ac:dyDescent="0.25">
      <c r="C2309" s="16"/>
      <c r="D2309" s="16"/>
      <c r="BE2309" s="42"/>
      <c r="BF2309" s="42"/>
    </row>
    <row r="2310" spans="3:58" s="31" customFormat="1" x14ac:dyDescent="0.25">
      <c r="C2310" s="16"/>
      <c r="D2310" s="16"/>
      <c r="BE2310" s="42"/>
      <c r="BF2310" s="42"/>
    </row>
    <row r="2311" spans="3:58" s="31" customFormat="1" x14ac:dyDescent="0.25">
      <c r="C2311" s="16"/>
      <c r="D2311" s="16"/>
      <c r="BE2311" s="42"/>
      <c r="BF2311" s="42"/>
    </row>
    <row r="2312" spans="3:58" s="31" customFormat="1" x14ac:dyDescent="0.25">
      <c r="C2312" s="16"/>
      <c r="D2312" s="16"/>
      <c r="BE2312" s="42"/>
      <c r="BF2312" s="42"/>
    </row>
  </sheetData>
  <autoFilter ref="A3:ZV26">
    <sortState ref="A4:ZV26">
      <sortCondition descending="1" ref="BX3:BX26"/>
    </sortState>
  </autoFilter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Y2312"/>
  <sheetViews>
    <sheetView topLeftCell="B1" zoomScale="60" zoomScaleNormal="60" workbookViewId="0">
      <pane xSplit="3" ySplit="3" topLeftCell="BO4" activePane="bottomRight" state="frozen"/>
      <selection activeCell="B1" sqref="B1"/>
      <selection pane="topRight" activeCell="D1" sqref="D1"/>
      <selection pane="bottomLeft" activeCell="B4" sqref="B4"/>
      <selection pane="bottomRight" activeCell="CE9" sqref="CE9"/>
    </sheetView>
  </sheetViews>
  <sheetFormatPr defaultColWidth="9.140625" defaultRowHeight="14.25" x14ac:dyDescent="0.25"/>
  <cols>
    <col min="1" max="2" width="35.42578125" style="36" customWidth="1"/>
    <col min="3" max="3" width="4.7109375" style="36" customWidth="1"/>
    <col min="4" max="4" width="76.140625" style="37" customWidth="1"/>
    <col min="5" max="5" width="33" style="37" customWidth="1"/>
    <col min="6" max="9" width="15.7109375" style="36" customWidth="1"/>
    <col min="10" max="11" width="17.140625" style="36" customWidth="1"/>
    <col min="12" max="12" width="20.7109375" style="36" customWidth="1"/>
    <col min="13" max="15" width="15.7109375" style="36" customWidth="1"/>
    <col min="16" max="16" width="15.7109375" style="31" customWidth="1"/>
    <col min="17" max="19" width="15.7109375" style="36" customWidth="1"/>
    <col min="20" max="20" width="15.7109375" style="31" customWidth="1"/>
    <col min="21" max="26" width="15.7109375" style="36" customWidth="1"/>
    <col min="27" max="27" width="15.7109375" style="31" customWidth="1"/>
    <col min="28" max="57" width="15.7109375" style="36" customWidth="1"/>
    <col min="58" max="59" width="15.7109375" style="42" customWidth="1"/>
    <col min="60" max="68" width="15.7109375" style="36" customWidth="1"/>
    <col min="69" max="69" width="18.140625" style="36" customWidth="1"/>
    <col min="70" max="70" width="18.28515625" style="36" customWidth="1"/>
    <col min="71" max="74" width="15.7109375" style="31" hidden="1" customWidth="1"/>
    <col min="75" max="75" width="17" style="31" hidden="1" customWidth="1"/>
    <col min="76" max="76" width="18.5703125" style="31" hidden="1" customWidth="1"/>
    <col min="77" max="77" width="15.7109375" style="31" hidden="1" customWidth="1"/>
    <col min="78" max="79" width="15.7109375" style="36" hidden="1" customWidth="1"/>
    <col min="80" max="402" width="9.140625" style="31"/>
    <col min="403" max="16384" width="9.140625" style="36"/>
  </cols>
  <sheetData>
    <row r="1" spans="1:701" ht="15" x14ac:dyDescent="0.25">
      <c r="BF1" s="31"/>
      <c r="BG1" s="31"/>
      <c r="BS1" s="32" t="s">
        <v>72</v>
      </c>
    </row>
    <row r="2" spans="1:701" ht="105" x14ac:dyDescent="0.25">
      <c r="B2" s="3" t="s">
        <v>0</v>
      </c>
      <c r="C2" s="3"/>
      <c r="D2" s="3" t="s">
        <v>130</v>
      </c>
      <c r="E2" s="3" t="s">
        <v>129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12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3" t="s">
        <v>74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12" t="s">
        <v>163</v>
      </c>
      <c r="BD2" s="3" t="s">
        <v>50</v>
      </c>
      <c r="BE2" s="3" t="s">
        <v>51</v>
      </c>
      <c r="BF2" s="3" t="s">
        <v>52</v>
      </c>
      <c r="BG2" s="12" t="s">
        <v>164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4" t="s">
        <v>73</v>
      </c>
      <c r="BR2" s="4" t="s">
        <v>881</v>
      </c>
      <c r="BS2" s="5" t="s">
        <v>65</v>
      </c>
      <c r="BT2" s="5" t="s">
        <v>66</v>
      </c>
      <c r="BU2" s="5" t="s">
        <v>67</v>
      </c>
      <c r="BV2" s="5" t="s">
        <v>68</v>
      </c>
      <c r="BW2" s="5" t="s">
        <v>69</v>
      </c>
      <c r="BX2" s="5" t="s">
        <v>70</v>
      </c>
      <c r="BY2" s="12" t="s">
        <v>71</v>
      </c>
      <c r="BZ2" s="4" t="s">
        <v>73</v>
      </c>
      <c r="CA2" s="4" t="s">
        <v>880</v>
      </c>
    </row>
    <row r="3" spans="1:701" s="38" customFormat="1" ht="15" x14ac:dyDescent="0.25">
      <c r="B3" s="13"/>
      <c r="C3" s="13"/>
      <c r="D3" s="14"/>
      <c r="E3" s="14"/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46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>
        <v>19</v>
      </c>
      <c r="Y3" s="15">
        <v>20</v>
      </c>
      <c r="Z3" s="15">
        <v>21</v>
      </c>
      <c r="AA3" s="15">
        <v>22</v>
      </c>
      <c r="AB3" s="15">
        <v>23</v>
      </c>
      <c r="AC3" s="15">
        <v>24</v>
      </c>
      <c r="AD3" s="15">
        <v>25</v>
      </c>
      <c r="AE3" s="15">
        <v>26</v>
      </c>
      <c r="AF3" s="15">
        <v>27</v>
      </c>
      <c r="AG3" s="15">
        <v>28</v>
      </c>
      <c r="AH3" s="15">
        <v>29</v>
      </c>
      <c r="AI3" s="15">
        <v>30</v>
      </c>
      <c r="AJ3" s="15">
        <v>31</v>
      </c>
      <c r="AK3" s="15">
        <v>32</v>
      </c>
      <c r="AL3" s="15">
        <v>33</v>
      </c>
      <c r="AM3" s="15">
        <v>34</v>
      </c>
      <c r="AN3" s="15">
        <v>35</v>
      </c>
      <c r="AO3" s="15">
        <v>36</v>
      </c>
      <c r="AP3" s="15">
        <v>37</v>
      </c>
      <c r="AQ3" s="15">
        <v>38</v>
      </c>
      <c r="AR3" s="15">
        <v>39</v>
      </c>
      <c r="AS3" s="15">
        <v>40</v>
      </c>
      <c r="AT3" s="15">
        <v>41</v>
      </c>
      <c r="AU3" s="15">
        <v>42</v>
      </c>
      <c r="AV3" s="15">
        <v>43</v>
      </c>
      <c r="AW3" s="15">
        <v>44</v>
      </c>
      <c r="AX3" s="15">
        <v>45</v>
      </c>
      <c r="AY3" s="15">
        <v>46</v>
      </c>
      <c r="AZ3" s="15">
        <v>47</v>
      </c>
      <c r="BA3" s="15">
        <v>48</v>
      </c>
      <c r="BB3" s="15">
        <v>49</v>
      </c>
      <c r="BC3" s="46">
        <v>50</v>
      </c>
      <c r="BD3" s="15">
        <v>51</v>
      </c>
      <c r="BE3" s="15">
        <v>52</v>
      </c>
      <c r="BF3" s="15">
        <v>53</v>
      </c>
      <c r="BG3" s="46">
        <v>54</v>
      </c>
      <c r="BH3" s="15">
        <v>55</v>
      </c>
      <c r="BI3" s="15">
        <v>56</v>
      </c>
      <c r="BJ3" s="15">
        <v>57</v>
      </c>
      <c r="BK3" s="15">
        <v>58</v>
      </c>
      <c r="BL3" s="15">
        <v>59</v>
      </c>
      <c r="BM3" s="15">
        <v>60</v>
      </c>
      <c r="BN3" s="15">
        <v>61</v>
      </c>
      <c r="BO3" s="15">
        <v>62</v>
      </c>
      <c r="BP3" s="15">
        <v>63</v>
      </c>
      <c r="BQ3" s="15">
        <v>64</v>
      </c>
      <c r="BR3" s="15">
        <v>65</v>
      </c>
      <c r="BS3" s="15">
        <v>62</v>
      </c>
      <c r="BT3" s="15">
        <v>63</v>
      </c>
      <c r="BU3" s="15">
        <v>64</v>
      </c>
      <c r="BV3" s="15">
        <v>65</v>
      </c>
      <c r="BW3" s="15">
        <v>66</v>
      </c>
      <c r="BX3" s="15">
        <v>67</v>
      </c>
      <c r="BY3" s="15">
        <v>68</v>
      </c>
      <c r="BZ3" s="15"/>
      <c r="CA3" s="15"/>
    </row>
    <row r="4" spans="1:701" s="39" customFormat="1" ht="45" customHeight="1" x14ac:dyDescent="0.25">
      <c r="A4" s="40"/>
      <c r="B4" s="22" t="s">
        <v>64</v>
      </c>
      <c r="C4" s="23">
        <v>1</v>
      </c>
      <c r="D4" s="24" t="s">
        <v>96</v>
      </c>
      <c r="E4" s="28" t="s">
        <v>119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  <c r="K4" s="43">
        <v>1</v>
      </c>
      <c r="L4" s="43">
        <v>1</v>
      </c>
      <c r="M4" s="43">
        <v>1</v>
      </c>
      <c r="N4" s="43">
        <v>1</v>
      </c>
      <c r="O4" s="43">
        <v>1</v>
      </c>
      <c r="P4" s="44"/>
      <c r="Q4" s="43">
        <v>1</v>
      </c>
      <c r="R4" s="43">
        <v>1</v>
      </c>
      <c r="S4" s="43">
        <v>1</v>
      </c>
      <c r="T4" s="43">
        <v>1</v>
      </c>
      <c r="U4" s="43">
        <v>1</v>
      </c>
      <c r="V4" s="43">
        <v>1</v>
      </c>
      <c r="W4" s="43">
        <v>1</v>
      </c>
      <c r="X4" s="43">
        <v>1</v>
      </c>
      <c r="Y4" s="43">
        <v>1</v>
      </c>
      <c r="Z4" s="43">
        <v>1</v>
      </c>
      <c r="AA4" s="43">
        <v>1</v>
      </c>
      <c r="AB4" s="43">
        <v>1</v>
      </c>
      <c r="AC4" s="43">
        <v>1</v>
      </c>
      <c r="AD4" s="43">
        <v>1</v>
      </c>
      <c r="AE4" s="43">
        <v>0</v>
      </c>
      <c r="AF4" s="43">
        <v>1</v>
      </c>
      <c r="AG4" s="43">
        <v>1</v>
      </c>
      <c r="AH4" s="43">
        <v>1</v>
      </c>
      <c r="AI4" s="43">
        <v>1</v>
      </c>
      <c r="AJ4" s="43">
        <v>1</v>
      </c>
      <c r="AK4" s="43">
        <v>1</v>
      </c>
      <c r="AL4" s="43">
        <v>1</v>
      </c>
      <c r="AM4" s="43">
        <v>1</v>
      </c>
      <c r="AN4" s="43">
        <v>1</v>
      </c>
      <c r="AO4" s="43">
        <v>1</v>
      </c>
      <c r="AP4" s="43">
        <v>1</v>
      </c>
      <c r="AQ4" s="43">
        <v>1</v>
      </c>
      <c r="AR4" s="43">
        <v>1</v>
      </c>
      <c r="AS4" s="43">
        <v>1</v>
      </c>
      <c r="AT4" s="43">
        <v>1</v>
      </c>
      <c r="AU4" s="43">
        <v>1</v>
      </c>
      <c r="AV4" s="43">
        <v>1</v>
      </c>
      <c r="AW4" s="43">
        <v>1</v>
      </c>
      <c r="AX4" s="43">
        <v>1</v>
      </c>
      <c r="AY4" s="43">
        <v>1</v>
      </c>
      <c r="AZ4" s="43">
        <v>1</v>
      </c>
      <c r="BA4" s="43">
        <v>0</v>
      </c>
      <c r="BB4" s="43">
        <v>1</v>
      </c>
      <c r="BC4" s="43"/>
      <c r="BD4" s="43">
        <v>1</v>
      </c>
      <c r="BE4" s="43">
        <v>1</v>
      </c>
      <c r="BF4" s="43">
        <v>1</v>
      </c>
      <c r="BG4" s="43"/>
      <c r="BH4" s="43">
        <v>1</v>
      </c>
      <c r="BI4" s="43">
        <v>1</v>
      </c>
      <c r="BJ4" s="43">
        <v>1</v>
      </c>
      <c r="BK4" s="43">
        <v>1</v>
      </c>
      <c r="BL4" s="43">
        <v>1</v>
      </c>
      <c r="BM4" s="43">
        <v>1</v>
      </c>
      <c r="BN4" s="43">
        <v>1</v>
      </c>
      <c r="BO4" s="43">
        <v>1</v>
      </c>
      <c r="BP4" s="43">
        <v>1</v>
      </c>
      <c r="BQ4" s="45">
        <f>SUM(F4:BP4)</f>
        <v>58</v>
      </c>
      <c r="BR4" s="21">
        <f>BQ4/($BP$3-3)*100</f>
        <v>96.666666666666671</v>
      </c>
      <c r="BS4" s="43">
        <v>1</v>
      </c>
      <c r="BT4" s="43">
        <v>1</v>
      </c>
      <c r="BU4" s="43">
        <v>1</v>
      </c>
      <c r="BV4" s="43">
        <v>1</v>
      </c>
      <c r="BW4" s="43">
        <v>1</v>
      </c>
      <c r="BX4" s="43">
        <v>1</v>
      </c>
      <c r="BY4" s="44"/>
      <c r="BZ4" s="20">
        <f t="shared" ref="BZ4:BZ26" si="0">SUM(F4:BY4)</f>
        <v>218.66666666666669</v>
      </c>
      <c r="CA4" s="21">
        <f t="shared" ref="CA4:CA26" si="1">BZ4/($BY$3-2)*100</f>
        <v>331.31313131313135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9" customFormat="1" ht="45" customHeight="1" x14ac:dyDescent="0.25">
      <c r="A5" s="40"/>
      <c r="B5" s="25" t="s">
        <v>63</v>
      </c>
      <c r="C5" s="26">
        <v>1</v>
      </c>
      <c r="D5" s="27" t="s">
        <v>95</v>
      </c>
      <c r="E5" s="28" t="s">
        <v>117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>
        <v>1</v>
      </c>
      <c r="N5" s="43">
        <v>1</v>
      </c>
      <c r="O5" s="43">
        <v>1</v>
      </c>
      <c r="P5" s="44"/>
      <c r="Q5" s="43">
        <v>1</v>
      </c>
      <c r="R5" s="43">
        <v>1</v>
      </c>
      <c r="S5" s="43">
        <v>1</v>
      </c>
      <c r="T5" s="43">
        <v>1</v>
      </c>
      <c r="U5" s="43">
        <v>1</v>
      </c>
      <c r="V5" s="43">
        <v>1</v>
      </c>
      <c r="W5" s="43">
        <v>1</v>
      </c>
      <c r="X5" s="43">
        <v>1</v>
      </c>
      <c r="Y5" s="43">
        <v>1</v>
      </c>
      <c r="Z5" s="43">
        <v>1</v>
      </c>
      <c r="AA5" s="43">
        <v>1</v>
      </c>
      <c r="AB5" s="43">
        <v>1</v>
      </c>
      <c r="AC5" s="43">
        <v>1</v>
      </c>
      <c r="AD5" s="43">
        <v>1</v>
      </c>
      <c r="AE5" s="43">
        <v>1</v>
      </c>
      <c r="AF5" s="43">
        <v>1</v>
      </c>
      <c r="AG5" s="43">
        <v>1</v>
      </c>
      <c r="AH5" s="43">
        <v>1</v>
      </c>
      <c r="AI5" s="43">
        <v>1</v>
      </c>
      <c r="AJ5" s="43">
        <v>1</v>
      </c>
      <c r="AK5" s="43">
        <v>1</v>
      </c>
      <c r="AL5" s="43">
        <v>1</v>
      </c>
      <c r="AM5" s="43">
        <v>1</v>
      </c>
      <c r="AN5" s="43">
        <v>1</v>
      </c>
      <c r="AO5" s="43">
        <v>1</v>
      </c>
      <c r="AP5" s="43">
        <v>1</v>
      </c>
      <c r="AQ5" s="43">
        <v>1</v>
      </c>
      <c r="AR5" s="43">
        <v>0</v>
      </c>
      <c r="AS5" s="43">
        <v>1</v>
      </c>
      <c r="AT5" s="43">
        <v>1</v>
      </c>
      <c r="AU5" s="43">
        <v>1</v>
      </c>
      <c r="AV5" s="43">
        <v>1</v>
      </c>
      <c r="AW5" s="43">
        <v>1</v>
      </c>
      <c r="AX5" s="43">
        <v>1</v>
      </c>
      <c r="AY5" s="43">
        <v>1</v>
      </c>
      <c r="AZ5" s="43">
        <v>0</v>
      </c>
      <c r="BA5" s="43">
        <v>1</v>
      </c>
      <c r="BB5" s="43">
        <v>1</v>
      </c>
      <c r="BC5" s="43"/>
      <c r="BD5" s="43">
        <v>1</v>
      </c>
      <c r="BE5" s="43">
        <v>1</v>
      </c>
      <c r="BF5" s="43">
        <v>1</v>
      </c>
      <c r="BG5" s="43"/>
      <c r="BH5" s="43">
        <v>1</v>
      </c>
      <c r="BI5" s="43">
        <v>1</v>
      </c>
      <c r="BJ5" s="43">
        <v>1</v>
      </c>
      <c r="BK5" s="43">
        <v>1</v>
      </c>
      <c r="BL5" s="43">
        <v>1</v>
      </c>
      <c r="BM5" s="43">
        <v>1</v>
      </c>
      <c r="BN5" s="43">
        <v>1</v>
      </c>
      <c r="BO5" s="43">
        <v>1</v>
      </c>
      <c r="BP5" s="43">
        <v>1</v>
      </c>
      <c r="BQ5" s="45">
        <f t="shared" ref="BQ5:BQ26" si="2">SUM(F5:BP5)</f>
        <v>58</v>
      </c>
      <c r="BR5" s="21">
        <f t="shared" ref="BR5:BR26" si="3">BQ5/($BP$3-3)*100</f>
        <v>96.666666666666671</v>
      </c>
      <c r="BS5" s="43">
        <v>1</v>
      </c>
      <c r="BT5" s="43">
        <v>1</v>
      </c>
      <c r="BU5" s="43">
        <v>1</v>
      </c>
      <c r="BV5" s="43">
        <v>1</v>
      </c>
      <c r="BW5" s="43">
        <v>1</v>
      </c>
      <c r="BX5" s="43">
        <v>1</v>
      </c>
      <c r="BY5" s="44"/>
      <c r="BZ5" s="20">
        <f t="shared" si="0"/>
        <v>218.66666666666669</v>
      </c>
      <c r="CA5" s="21">
        <f t="shared" si="1"/>
        <v>331.31313131313135</v>
      </c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s="31" customFormat="1" ht="45" customHeight="1" x14ac:dyDescent="0.25">
      <c r="A6" s="40"/>
      <c r="B6" s="22" t="s">
        <v>64</v>
      </c>
      <c r="C6" s="23">
        <v>2</v>
      </c>
      <c r="D6" s="24" t="s">
        <v>97</v>
      </c>
      <c r="E6" s="28" t="s">
        <v>118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3">
        <v>1</v>
      </c>
      <c r="L6" s="43">
        <v>1</v>
      </c>
      <c r="M6" s="43">
        <v>1</v>
      </c>
      <c r="N6" s="43">
        <v>1</v>
      </c>
      <c r="O6" s="43">
        <v>1</v>
      </c>
      <c r="P6" s="44"/>
      <c r="Q6" s="43">
        <v>1</v>
      </c>
      <c r="R6" s="43">
        <v>1</v>
      </c>
      <c r="S6" s="43">
        <v>1</v>
      </c>
      <c r="T6" s="43">
        <v>1</v>
      </c>
      <c r="U6" s="43">
        <v>1</v>
      </c>
      <c r="V6" s="43">
        <v>1</v>
      </c>
      <c r="W6" s="43">
        <v>1</v>
      </c>
      <c r="X6" s="43">
        <v>1</v>
      </c>
      <c r="Y6" s="43">
        <v>1</v>
      </c>
      <c r="Z6" s="43">
        <v>1</v>
      </c>
      <c r="AA6" s="43">
        <v>1</v>
      </c>
      <c r="AB6" s="43">
        <v>1</v>
      </c>
      <c r="AC6" s="43">
        <v>1</v>
      </c>
      <c r="AD6" s="43">
        <v>1</v>
      </c>
      <c r="AE6" s="43">
        <v>1</v>
      </c>
      <c r="AF6" s="43">
        <v>1</v>
      </c>
      <c r="AG6" s="43">
        <v>1</v>
      </c>
      <c r="AH6" s="43">
        <v>1</v>
      </c>
      <c r="AI6" s="43">
        <v>1</v>
      </c>
      <c r="AJ6" s="43">
        <v>1</v>
      </c>
      <c r="AK6" s="43">
        <v>1</v>
      </c>
      <c r="AL6" s="43">
        <v>1</v>
      </c>
      <c r="AM6" s="43">
        <v>1</v>
      </c>
      <c r="AN6" s="43">
        <v>1</v>
      </c>
      <c r="AO6" s="43">
        <v>1</v>
      </c>
      <c r="AP6" s="43">
        <v>1</v>
      </c>
      <c r="AQ6" s="43">
        <v>1</v>
      </c>
      <c r="AR6" s="43">
        <v>1</v>
      </c>
      <c r="AS6" s="43">
        <v>1</v>
      </c>
      <c r="AT6" s="43">
        <v>1</v>
      </c>
      <c r="AU6" s="43">
        <v>1</v>
      </c>
      <c r="AV6" s="43">
        <v>1</v>
      </c>
      <c r="AW6" s="43">
        <v>1</v>
      </c>
      <c r="AX6" s="43">
        <v>1</v>
      </c>
      <c r="AY6" s="43">
        <v>0</v>
      </c>
      <c r="AZ6" s="43">
        <v>0</v>
      </c>
      <c r="BA6" s="43">
        <v>0</v>
      </c>
      <c r="BB6" s="43">
        <v>0</v>
      </c>
      <c r="BC6" s="43"/>
      <c r="BD6" s="43">
        <v>1</v>
      </c>
      <c r="BE6" s="43">
        <v>1</v>
      </c>
      <c r="BF6" s="43">
        <v>1</v>
      </c>
      <c r="BG6" s="43"/>
      <c r="BH6" s="43">
        <v>1</v>
      </c>
      <c r="BI6" s="43">
        <v>1</v>
      </c>
      <c r="BJ6" s="43">
        <v>1</v>
      </c>
      <c r="BK6" s="43">
        <v>1</v>
      </c>
      <c r="BL6" s="43">
        <v>0</v>
      </c>
      <c r="BM6" s="43">
        <v>1</v>
      </c>
      <c r="BN6" s="43">
        <v>1</v>
      </c>
      <c r="BO6" s="43">
        <v>1</v>
      </c>
      <c r="BP6" s="43">
        <v>0</v>
      </c>
      <c r="BQ6" s="45">
        <f t="shared" si="2"/>
        <v>54</v>
      </c>
      <c r="BR6" s="21">
        <f t="shared" si="3"/>
        <v>90</v>
      </c>
      <c r="BS6" s="43">
        <v>1</v>
      </c>
      <c r="BT6" s="43">
        <v>1</v>
      </c>
      <c r="BU6" s="43">
        <v>1</v>
      </c>
      <c r="BV6" s="43">
        <v>1</v>
      </c>
      <c r="BW6" s="43">
        <v>1</v>
      </c>
      <c r="BX6" s="43">
        <v>1</v>
      </c>
      <c r="BY6" s="44"/>
      <c r="BZ6" s="20">
        <f t="shared" si="0"/>
        <v>204</v>
      </c>
      <c r="CA6" s="21">
        <f t="shared" si="1"/>
        <v>309.09090909090907</v>
      </c>
    </row>
    <row r="7" spans="1:701" s="39" customFormat="1" ht="45" customHeight="1" x14ac:dyDescent="0.25">
      <c r="A7" s="31"/>
      <c r="B7" s="22" t="s">
        <v>80</v>
      </c>
      <c r="C7" s="23">
        <v>1</v>
      </c>
      <c r="D7" s="24" t="s">
        <v>99</v>
      </c>
      <c r="E7" s="30" t="s">
        <v>121</v>
      </c>
      <c r="F7" s="43">
        <v>1</v>
      </c>
      <c r="G7" s="43">
        <v>1</v>
      </c>
      <c r="H7" s="43">
        <v>1</v>
      </c>
      <c r="I7" s="43">
        <v>1</v>
      </c>
      <c r="J7" s="43">
        <v>0</v>
      </c>
      <c r="K7" s="43">
        <v>1</v>
      </c>
      <c r="L7" s="43">
        <v>1</v>
      </c>
      <c r="M7" s="43">
        <v>1</v>
      </c>
      <c r="N7" s="43">
        <v>1</v>
      </c>
      <c r="O7" s="43">
        <v>1</v>
      </c>
      <c r="P7" s="44"/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43">
        <v>1</v>
      </c>
      <c r="AD7" s="43">
        <v>1</v>
      </c>
      <c r="AE7" s="43">
        <v>1</v>
      </c>
      <c r="AF7" s="43">
        <v>1</v>
      </c>
      <c r="AG7" s="43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3">
        <v>1</v>
      </c>
      <c r="AN7" s="43">
        <v>1</v>
      </c>
      <c r="AO7" s="43">
        <v>1</v>
      </c>
      <c r="AP7" s="43">
        <v>1</v>
      </c>
      <c r="AQ7" s="43">
        <v>1</v>
      </c>
      <c r="AR7" s="43">
        <v>1</v>
      </c>
      <c r="AS7" s="43">
        <v>1</v>
      </c>
      <c r="AT7" s="43">
        <v>1</v>
      </c>
      <c r="AU7" s="43">
        <v>1</v>
      </c>
      <c r="AV7" s="43">
        <v>1</v>
      </c>
      <c r="AW7" s="43">
        <v>1</v>
      </c>
      <c r="AX7" s="43">
        <v>1</v>
      </c>
      <c r="AY7" s="43">
        <v>1</v>
      </c>
      <c r="AZ7" s="43">
        <v>1</v>
      </c>
      <c r="BA7" s="43">
        <v>0</v>
      </c>
      <c r="BB7" s="43">
        <v>1</v>
      </c>
      <c r="BC7" s="43"/>
      <c r="BD7" s="43">
        <v>1</v>
      </c>
      <c r="BE7" s="43">
        <v>1</v>
      </c>
      <c r="BF7" s="43">
        <v>1</v>
      </c>
      <c r="BG7" s="43"/>
      <c r="BH7" s="43">
        <v>1</v>
      </c>
      <c r="BI7" s="43">
        <v>1</v>
      </c>
      <c r="BJ7" s="43">
        <v>1</v>
      </c>
      <c r="BK7" s="43">
        <v>1</v>
      </c>
      <c r="BL7" s="43">
        <v>1</v>
      </c>
      <c r="BM7" s="43">
        <v>1</v>
      </c>
      <c r="BN7" s="43">
        <v>1</v>
      </c>
      <c r="BO7" s="43">
        <v>1</v>
      </c>
      <c r="BP7" s="43">
        <v>1</v>
      </c>
      <c r="BQ7" s="45">
        <f t="shared" si="2"/>
        <v>58</v>
      </c>
      <c r="BR7" s="21">
        <f t="shared" si="3"/>
        <v>96.666666666666671</v>
      </c>
      <c r="BS7" s="43">
        <v>0</v>
      </c>
      <c r="BT7" s="43">
        <v>0</v>
      </c>
      <c r="BU7" s="43">
        <v>1</v>
      </c>
      <c r="BV7" s="43">
        <v>1</v>
      </c>
      <c r="BW7" s="43">
        <v>0</v>
      </c>
      <c r="BX7" s="43">
        <v>0</v>
      </c>
      <c r="BY7" s="44"/>
      <c r="BZ7" s="20">
        <f t="shared" si="0"/>
        <v>214.66666666666669</v>
      </c>
      <c r="CA7" s="21">
        <f t="shared" si="1"/>
        <v>325.25252525252529</v>
      </c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9" customFormat="1" ht="45" customHeight="1" x14ac:dyDescent="0.25">
      <c r="A8" s="33"/>
      <c r="B8" s="25" t="s">
        <v>81</v>
      </c>
      <c r="C8" s="26">
        <v>4</v>
      </c>
      <c r="D8" s="27" t="s">
        <v>102</v>
      </c>
      <c r="E8" s="30" t="s">
        <v>123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3">
        <v>1</v>
      </c>
      <c r="P8" s="44"/>
      <c r="Q8" s="43">
        <v>0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0</v>
      </c>
      <c r="AC8" s="43">
        <v>0</v>
      </c>
      <c r="AD8" s="43">
        <v>1</v>
      </c>
      <c r="AE8" s="43">
        <v>0</v>
      </c>
      <c r="AF8" s="43">
        <v>1</v>
      </c>
      <c r="AG8" s="43">
        <v>1</v>
      </c>
      <c r="AH8" s="43">
        <v>1</v>
      </c>
      <c r="AI8" s="43">
        <v>1</v>
      </c>
      <c r="AJ8" s="43">
        <v>1</v>
      </c>
      <c r="AK8" s="43">
        <v>1</v>
      </c>
      <c r="AL8" s="43">
        <v>1</v>
      </c>
      <c r="AM8" s="43">
        <v>1</v>
      </c>
      <c r="AN8" s="43">
        <v>1</v>
      </c>
      <c r="AO8" s="43">
        <v>1</v>
      </c>
      <c r="AP8" s="43">
        <v>1</v>
      </c>
      <c r="AQ8" s="43">
        <v>1</v>
      </c>
      <c r="AR8" s="43">
        <v>1</v>
      </c>
      <c r="AS8" s="43">
        <v>1</v>
      </c>
      <c r="AT8" s="43">
        <v>1</v>
      </c>
      <c r="AU8" s="43">
        <v>1</v>
      </c>
      <c r="AV8" s="43">
        <v>1</v>
      </c>
      <c r="AW8" s="43">
        <v>1</v>
      </c>
      <c r="AX8" s="43">
        <v>1</v>
      </c>
      <c r="AY8" s="43">
        <v>0</v>
      </c>
      <c r="AZ8" s="43">
        <v>0</v>
      </c>
      <c r="BA8" s="43">
        <v>1</v>
      </c>
      <c r="BB8" s="43">
        <v>0</v>
      </c>
      <c r="BC8" s="43"/>
      <c r="BD8" s="43">
        <v>1</v>
      </c>
      <c r="BE8" s="43">
        <v>1</v>
      </c>
      <c r="BF8" s="43">
        <v>1</v>
      </c>
      <c r="BG8" s="43"/>
      <c r="BH8" s="43">
        <v>1</v>
      </c>
      <c r="BI8" s="43">
        <v>1</v>
      </c>
      <c r="BJ8" s="43">
        <v>1</v>
      </c>
      <c r="BK8" s="43">
        <v>1</v>
      </c>
      <c r="BL8" s="43">
        <v>1</v>
      </c>
      <c r="BM8" s="43">
        <v>1</v>
      </c>
      <c r="BN8" s="43">
        <v>1</v>
      </c>
      <c r="BO8" s="43">
        <v>1</v>
      </c>
      <c r="BP8" s="43">
        <v>1</v>
      </c>
      <c r="BQ8" s="45">
        <f t="shared" si="2"/>
        <v>53</v>
      </c>
      <c r="BR8" s="21">
        <f t="shared" si="3"/>
        <v>88.333333333333329</v>
      </c>
      <c r="BS8" s="43">
        <v>1</v>
      </c>
      <c r="BT8" s="43">
        <v>1</v>
      </c>
      <c r="BU8" s="43">
        <v>1</v>
      </c>
      <c r="BV8" s="43">
        <v>1</v>
      </c>
      <c r="BW8" s="43">
        <v>1</v>
      </c>
      <c r="BX8" s="43">
        <v>1</v>
      </c>
      <c r="BY8" s="44"/>
      <c r="BZ8" s="20">
        <f t="shared" si="0"/>
        <v>200.33333333333331</v>
      </c>
      <c r="CA8" s="21">
        <f t="shared" si="1"/>
        <v>303.53535353535352</v>
      </c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</row>
    <row r="9" spans="1:701" s="39" customFormat="1" ht="45" customHeight="1" x14ac:dyDescent="0.25">
      <c r="A9" s="31"/>
      <c r="B9" s="25" t="s">
        <v>81</v>
      </c>
      <c r="C9" s="26">
        <v>2</v>
      </c>
      <c r="D9" s="27" t="s">
        <v>101</v>
      </c>
      <c r="E9" s="30" t="s">
        <v>124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4"/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3">
        <v>1</v>
      </c>
      <c r="AB9" s="43">
        <v>1</v>
      </c>
      <c r="AC9" s="43">
        <v>1</v>
      </c>
      <c r="AD9" s="43">
        <v>1</v>
      </c>
      <c r="AE9" s="43">
        <v>1</v>
      </c>
      <c r="AF9" s="43">
        <v>1</v>
      </c>
      <c r="AG9" s="43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3">
        <v>1</v>
      </c>
      <c r="AN9" s="43">
        <v>1</v>
      </c>
      <c r="AO9" s="43">
        <v>1</v>
      </c>
      <c r="AP9" s="43">
        <v>1</v>
      </c>
      <c r="AQ9" s="43">
        <v>1</v>
      </c>
      <c r="AR9" s="43">
        <v>1</v>
      </c>
      <c r="AS9" s="43">
        <v>1</v>
      </c>
      <c r="AT9" s="43">
        <v>1</v>
      </c>
      <c r="AU9" s="43">
        <v>1</v>
      </c>
      <c r="AV9" s="43">
        <v>1</v>
      </c>
      <c r="AW9" s="43">
        <v>1</v>
      </c>
      <c r="AX9" s="43">
        <v>1</v>
      </c>
      <c r="AY9" s="43">
        <v>0</v>
      </c>
      <c r="AZ9" s="43">
        <v>0</v>
      </c>
      <c r="BA9" s="43">
        <v>0</v>
      </c>
      <c r="BB9" s="43">
        <v>0</v>
      </c>
      <c r="BC9" s="43"/>
      <c r="BD9" s="43">
        <v>1</v>
      </c>
      <c r="BE9" s="43">
        <v>1</v>
      </c>
      <c r="BF9" s="43">
        <v>0</v>
      </c>
      <c r="BG9" s="43"/>
      <c r="BH9" s="43">
        <v>1</v>
      </c>
      <c r="BI9" s="43">
        <v>1</v>
      </c>
      <c r="BJ9" s="43">
        <v>1</v>
      </c>
      <c r="BK9" s="43">
        <v>1</v>
      </c>
      <c r="BL9" s="43">
        <v>1</v>
      </c>
      <c r="BM9" s="43">
        <v>1</v>
      </c>
      <c r="BN9" s="43">
        <v>1</v>
      </c>
      <c r="BO9" s="43">
        <v>1</v>
      </c>
      <c r="BP9" s="43">
        <v>1</v>
      </c>
      <c r="BQ9" s="45">
        <f t="shared" si="2"/>
        <v>54</v>
      </c>
      <c r="BR9" s="21">
        <f t="shared" si="3"/>
        <v>90</v>
      </c>
      <c r="BS9" s="43">
        <v>1</v>
      </c>
      <c r="BT9" s="43">
        <v>1</v>
      </c>
      <c r="BU9" s="43">
        <v>1</v>
      </c>
      <c r="BV9" s="43">
        <v>1</v>
      </c>
      <c r="BW9" s="43">
        <v>1</v>
      </c>
      <c r="BX9" s="43">
        <v>1</v>
      </c>
      <c r="BY9" s="44"/>
      <c r="BZ9" s="20">
        <f t="shared" si="0"/>
        <v>204</v>
      </c>
      <c r="CA9" s="21">
        <f t="shared" si="1"/>
        <v>309.09090909090907</v>
      </c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</row>
    <row r="10" spans="1:701" s="39" customFormat="1" ht="45" customHeight="1" x14ac:dyDescent="0.25">
      <c r="A10" s="31"/>
      <c r="B10" s="25" t="s">
        <v>81</v>
      </c>
      <c r="C10" s="26">
        <v>3</v>
      </c>
      <c r="D10" s="27" t="s">
        <v>879</v>
      </c>
      <c r="E10" s="30" t="s">
        <v>878</v>
      </c>
      <c r="F10" s="43">
        <v>1</v>
      </c>
      <c r="G10" s="43">
        <v>1</v>
      </c>
      <c r="H10" s="43">
        <v>1</v>
      </c>
      <c r="I10" s="43">
        <v>1</v>
      </c>
      <c r="J10" s="43">
        <v>1</v>
      </c>
      <c r="K10" s="43">
        <v>1</v>
      </c>
      <c r="L10" s="43">
        <v>1</v>
      </c>
      <c r="M10" s="43">
        <v>1</v>
      </c>
      <c r="N10" s="43">
        <v>1</v>
      </c>
      <c r="O10" s="43">
        <v>1</v>
      </c>
      <c r="P10" s="44"/>
      <c r="Q10" s="43">
        <v>0</v>
      </c>
      <c r="R10" s="43">
        <v>1</v>
      </c>
      <c r="S10" s="43">
        <v>1</v>
      </c>
      <c r="T10" s="43">
        <v>1</v>
      </c>
      <c r="U10" s="43">
        <v>1</v>
      </c>
      <c r="V10" s="43">
        <v>1</v>
      </c>
      <c r="W10" s="43">
        <v>1</v>
      </c>
      <c r="X10" s="43">
        <v>1</v>
      </c>
      <c r="Y10" s="43">
        <v>1</v>
      </c>
      <c r="Z10" s="43">
        <v>1</v>
      </c>
      <c r="AA10" s="43">
        <v>1</v>
      </c>
      <c r="AB10" s="43">
        <v>0</v>
      </c>
      <c r="AC10" s="43">
        <v>0</v>
      </c>
      <c r="AD10" s="43">
        <v>1</v>
      </c>
      <c r="AE10" s="43">
        <v>0</v>
      </c>
      <c r="AF10" s="43">
        <v>1</v>
      </c>
      <c r="AG10" s="43">
        <v>0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>
        <v>1</v>
      </c>
      <c r="AN10" s="43">
        <v>1</v>
      </c>
      <c r="AO10" s="43">
        <v>1</v>
      </c>
      <c r="AP10" s="43">
        <v>1</v>
      </c>
      <c r="AQ10" s="43">
        <v>1</v>
      </c>
      <c r="AR10" s="43">
        <v>1</v>
      </c>
      <c r="AS10" s="43">
        <v>1</v>
      </c>
      <c r="AT10" s="43">
        <v>1</v>
      </c>
      <c r="AU10" s="43">
        <v>1</v>
      </c>
      <c r="AV10" s="43">
        <v>1</v>
      </c>
      <c r="AW10" s="43">
        <v>1</v>
      </c>
      <c r="AX10" s="43">
        <v>1</v>
      </c>
      <c r="AY10" s="43">
        <v>1</v>
      </c>
      <c r="AZ10" s="43">
        <v>1</v>
      </c>
      <c r="BA10" s="43">
        <v>0</v>
      </c>
      <c r="BB10" s="43">
        <v>1</v>
      </c>
      <c r="BC10" s="43"/>
      <c r="BD10" s="43">
        <v>1</v>
      </c>
      <c r="BE10" s="43">
        <v>1</v>
      </c>
      <c r="BF10" s="43">
        <v>1</v>
      </c>
      <c r="BG10" s="43"/>
      <c r="BH10" s="43">
        <v>1</v>
      </c>
      <c r="BI10" s="43">
        <v>1</v>
      </c>
      <c r="BJ10" s="43">
        <v>1</v>
      </c>
      <c r="BK10" s="43">
        <v>1</v>
      </c>
      <c r="BL10" s="43">
        <v>1</v>
      </c>
      <c r="BM10" s="43">
        <v>1</v>
      </c>
      <c r="BN10" s="43">
        <v>1</v>
      </c>
      <c r="BO10" s="43">
        <v>1</v>
      </c>
      <c r="BP10" s="43">
        <v>1</v>
      </c>
      <c r="BQ10" s="45">
        <f t="shared" si="2"/>
        <v>54</v>
      </c>
      <c r="BR10" s="21">
        <f t="shared" si="3"/>
        <v>90</v>
      </c>
      <c r="BS10" s="43">
        <v>1</v>
      </c>
      <c r="BT10" s="43">
        <v>0</v>
      </c>
      <c r="BU10" s="43">
        <v>1</v>
      </c>
      <c r="BV10" s="43">
        <v>1</v>
      </c>
      <c r="BW10" s="43">
        <v>1</v>
      </c>
      <c r="BX10" s="43">
        <v>1</v>
      </c>
      <c r="BY10" s="44"/>
      <c r="BZ10" s="20">
        <f t="shared" si="0"/>
        <v>203</v>
      </c>
      <c r="CA10" s="21">
        <f t="shared" si="1"/>
        <v>307.57575757575756</v>
      </c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</row>
    <row r="11" spans="1:701" s="31" customFormat="1" ht="45" customHeight="1" x14ac:dyDescent="0.25">
      <c r="B11" s="22" t="s">
        <v>84</v>
      </c>
      <c r="C11" s="23">
        <v>1</v>
      </c>
      <c r="D11" s="24" t="s">
        <v>103</v>
      </c>
      <c r="E11" s="30" t="s">
        <v>128</v>
      </c>
      <c r="F11" s="43">
        <v>1</v>
      </c>
      <c r="G11" s="43">
        <v>0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4"/>
      <c r="Q11" s="43">
        <v>0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>
        <v>1</v>
      </c>
      <c r="AA11" s="43">
        <v>0</v>
      </c>
      <c r="AB11" s="43">
        <v>0</v>
      </c>
      <c r="AC11" s="43">
        <v>0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>
        <v>1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3">
        <v>1</v>
      </c>
      <c r="AR11" s="43">
        <v>1</v>
      </c>
      <c r="AS11" s="43">
        <v>1</v>
      </c>
      <c r="AT11" s="43">
        <v>1</v>
      </c>
      <c r="AU11" s="43">
        <v>1</v>
      </c>
      <c r="AV11" s="43">
        <v>1</v>
      </c>
      <c r="AW11" s="43">
        <v>1</v>
      </c>
      <c r="AX11" s="43">
        <v>1</v>
      </c>
      <c r="AY11" s="43">
        <v>1</v>
      </c>
      <c r="AZ11" s="43">
        <v>0</v>
      </c>
      <c r="BA11" s="43">
        <v>1</v>
      </c>
      <c r="BB11" s="43">
        <v>0</v>
      </c>
      <c r="BC11" s="43"/>
      <c r="BD11" s="43">
        <v>1</v>
      </c>
      <c r="BE11" s="43">
        <v>1</v>
      </c>
      <c r="BF11" s="43">
        <v>1</v>
      </c>
      <c r="BG11" s="43"/>
      <c r="BH11" s="43">
        <v>1</v>
      </c>
      <c r="BI11" s="43">
        <v>1</v>
      </c>
      <c r="BJ11" s="43">
        <v>1</v>
      </c>
      <c r="BK11" s="43">
        <v>1</v>
      </c>
      <c r="BL11" s="43">
        <v>1</v>
      </c>
      <c r="BM11" s="43">
        <v>1</v>
      </c>
      <c r="BN11" s="43">
        <v>1</v>
      </c>
      <c r="BO11" s="43">
        <v>1</v>
      </c>
      <c r="BP11" s="43">
        <v>1</v>
      </c>
      <c r="BQ11" s="45">
        <f t="shared" si="2"/>
        <v>53</v>
      </c>
      <c r="BR11" s="21">
        <f t="shared" si="3"/>
        <v>88.333333333333329</v>
      </c>
      <c r="BS11" s="43">
        <v>1</v>
      </c>
      <c r="BT11" s="43">
        <v>0</v>
      </c>
      <c r="BU11" s="43">
        <v>1</v>
      </c>
      <c r="BV11" s="43">
        <v>1</v>
      </c>
      <c r="BW11" s="43">
        <v>1</v>
      </c>
      <c r="BX11" s="43">
        <v>1</v>
      </c>
      <c r="BY11" s="44"/>
      <c r="BZ11" s="20">
        <f t="shared" si="0"/>
        <v>199.33333333333331</v>
      </c>
      <c r="CA11" s="21">
        <f t="shared" si="1"/>
        <v>302.02020202020196</v>
      </c>
    </row>
    <row r="12" spans="1:701" s="40" customFormat="1" ht="45" customHeight="1" x14ac:dyDescent="0.25">
      <c r="A12" s="39"/>
      <c r="B12" s="22" t="s">
        <v>83</v>
      </c>
      <c r="C12" s="23">
        <v>3</v>
      </c>
      <c r="D12" s="24" t="s">
        <v>89</v>
      </c>
      <c r="E12" s="28" t="s">
        <v>112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43">
        <v>1</v>
      </c>
      <c r="P12" s="44"/>
      <c r="Q12" s="43">
        <v>0</v>
      </c>
      <c r="R12" s="43">
        <v>1</v>
      </c>
      <c r="S12" s="43">
        <v>1</v>
      </c>
      <c r="T12" s="43">
        <v>1</v>
      </c>
      <c r="U12" s="43">
        <v>1</v>
      </c>
      <c r="V12" s="43">
        <v>1</v>
      </c>
      <c r="W12" s="43">
        <v>1</v>
      </c>
      <c r="X12" s="43">
        <v>1</v>
      </c>
      <c r="Y12" s="43">
        <v>1</v>
      </c>
      <c r="Z12" s="43">
        <v>1</v>
      </c>
      <c r="AA12" s="43">
        <v>1</v>
      </c>
      <c r="AB12" s="43">
        <v>0</v>
      </c>
      <c r="AC12" s="43">
        <v>1</v>
      </c>
      <c r="AD12" s="43">
        <v>1</v>
      </c>
      <c r="AE12" s="43">
        <v>1</v>
      </c>
      <c r="AF12" s="43">
        <v>1</v>
      </c>
      <c r="AG12" s="43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3">
        <v>1</v>
      </c>
      <c r="AN12" s="43">
        <v>1</v>
      </c>
      <c r="AO12" s="43">
        <v>1</v>
      </c>
      <c r="AP12" s="43">
        <v>1</v>
      </c>
      <c r="AQ12" s="43">
        <v>1</v>
      </c>
      <c r="AR12" s="43">
        <v>1</v>
      </c>
      <c r="AS12" s="43">
        <v>1</v>
      </c>
      <c r="AT12" s="43">
        <v>1</v>
      </c>
      <c r="AU12" s="43">
        <v>1</v>
      </c>
      <c r="AV12" s="43">
        <v>1</v>
      </c>
      <c r="AW12" s="43">
        <v>1</v>
      </c>
      <c r="AX12" s="43">
        <v>1</v>
      </c>
      <c r="AY12" s="43">
        <v>0</v>
      </c>
      <c r="AZ12" s="43">
        <v>0</v>
      </c>
      <c r="BA12" s="43">
        <v>0</v>
      </c>
      <c r="BB12" s="43">
        <v>0</v>
      </c>
      <c r="BC12" s="43"/>
      <c r="BD12" s="43">
        <v>1</v>
      </c>
      <c r="BE12" s="43">
        <v>1</v>
      </c>
      <c r="BF12" s="43">
        <v>1</v>
      </c>
      <c r="BG12" s="43"/>
      <c r="BH12" s="43">
        <v>1</v>
      </c>
      <c r="BI12" s="43">
        <v>1</v>
      </c>
      <c r="BJ12" s="43">
        <v>1</v>
      </c>
      <c r="BK12" s="43">
        <v>1</v>
      </c>
      <c r="BL12" s="43">
        <v>1</v>
      </c>
      <c r="BM12" s="43">
        <v>1</v>
      </c>
      <c r="BN12" s="43">
        <v>1</v>
      </c>
      <c r="BO12" s="43">
        <v>1</v>
      </c>
      <c r="BP12" s="43">
        <v>1</v>
      </c>
      <c r="BQ12" s="45">
        <f t="shared" si="2"/>
        <v>54</v>
      </c>
      <c r="BR12" s="21">
        <f t="shared" si="3"/>
        <v>90</v>
      </c>
      <c r="BS12" s="43">
        <v>0</v>
      </c>
      <c r="BT12" s="43">
        <v>0</v>
      </c>
      <c r="BU12" s="43">
        <v>1</v>
      </c>
      <c r="BV12" s="43">
        <v>1</v>
      </c>
      <c r="BW12" s="43">
        <v>1</v>
      </c>
      <c r="BX12" s="43">
        <v>1</v>
      </c>
      <c r="BY12" s="44"/>
      <c r="BZ12" s="20">
        <f t="shared" si="0"/>
        <v>202</v>
      </c>
      <c r="CA12" s="21">
        <f t="shared" si="1"/>
        <v>306.06060606060606</v>
      </c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</row>
    <row r="13" spans="1:701" s="40" customFormat="1" ht="45" customHeight="1" x14ac:dyDescent="0.25">
      <c r="B13" s="25" t="s">
        <v>76</v>
      </c>
      <c r="C13" s="26">
        <v>1</v>
      </c>
      <c r="D13" s="27" t="s">
        <v>93</v>
      </c>
      <c r="E13" s="28" t="s">
        <v>116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4"/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  <c r="Z13" s="43">
        <v>1</v>
      </c>
      <c r="AA13" s="43">
        <v>1</v>
      </c>
      <c r="AB13" s="43">
        <v>0</v>
      </c>
      <c r="AC13" s="43">
        <v>0</v>
      </c>
      <c r="AD13" s="43">
        <v>1</v>
      </c>
      <c r="AE13" s="43">
        <v>1</v>
      </c>
      <c r="AF13" s="43">
        <v>1</v>
      </c>
      <c r="AG13" s="43">
        <v>0</v>
      </c>
      <c r="AH13" s="43">
        <v>1</v>
      </c>
      <c r="AI13" s="43">
        <v>1</v>
      </c>
      <c r="AJ13" s="43">
        <v>1</v>
      </c>
      <c r="AK13" s="43">
        <v>1</v>
      </c>
      <c r="AL13" s="43">
        <v>1</v>
      </c>
      <c r="AM13" s="43">
        <v>1</v>
      </c>
      <c r="AN13" s="43">
        <v>1</v>
      </c>
      <c r="AO13" s="43">
        <v>1</v>
      </c>
      <c r="AP13" s="43">
        <v>1</v>
      </c>
      <c r="AQ13" s="43">
        <v>1</v>
      </c>
      <c r="AR13" s="43">
        <v>1</v>
      </c>
      <c r="AS13" s="43">
        <v>1</v>
      </c>
      <c r="AT13" s="43">
        <v>1</v>
      </c>
      <c r="AU13" s="43">
        <v>1</v>
      </c>
      <c r="AV13" s="43">
        <v>1</v>
      </c>
      <c r="AW13" s="43">
        <v>0</v>
      </c>
      <c r="AX13" s="43">
        <v>0</v>
      </c>
      <c r="AY13" s="43">
        <v>1</v>
      </c>
      <c r="AZ13" s="43">
        <v>1</v>
      </c>
      <c r="BA13" s="43">
        <v>0</v>
      </c>
      <c r="BB13" s="43">
        <v>1</v>
      </c>
      <c r="BC13" s="43"/>
      <c r="BD13" s="43">
        <v>1</v>
      </c>
      <c r="BE13" s="43">
        <v>1</v>
      </c>
      <c r="BF13" s="43">
        <v>0</v>
      </c>
      <c r="BG13" s="43"/>
      <c r="BH13" s="43">
        <v>1</v>
      </c>
      <c r="BI13" s="43">
        <v>1</v>
      </c>
      <c r="BJ13" s="43">
        <v>1</v>
      </c>
      <c r="BK13" s="43">
        <v>1</v>
      </c>
      <c r="BL13" s="43">
        <v>1</v>
      </c>
      <c r="BM13" s="43">
        <v>1</v>
      </c>
      <c r="BN13" s="43">
        <v>1</v>
      </c>
      <c r="BO13" s="43">
        <v>1</v>
      </c>
      <c r="BP13" s="43">
        <v>1</v>
      </c>
      <c r="BQ13" s="45">
        <f t="shared" si="2"/>
        <v>52</v>
      </c>
      <c r="BR13" s="21">
        <f t="shared" si="3"/>
        <v>86.666666666666671</v>
      </c>
      <c r="BS13" s="43">
        <v>1</v>
      </c>
      <c r="BT13" s="43">
        <v>0</v>
      </c>
      <c r="BU13" s="43">
        <v>1</v>
      </c>
      <c r="BV13" s="43">
        <v>1</v>
      </c>
      <c r="BW13" s="43">
        <v>1</v>
      </c>
      <c r="BX13" s="43">
        <v>1</v>
      </c>
      <c r="BY13" s="44"/>
      <c r="BZ13" s="20">
        <f t="shared" si="0"/>
        <v>195.66666666666669</v>
      </c>
      <c r="CA13" s="21">
        <f t="shared" si="1"/>
        <v>296.46464646464648</v>
      </c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</row>
    <row r="14" spans="1:701" s="40" customFormat="1" ht="45" customHeight="1" x14ac:dyDescent="0.25">
      <c r="B14" s="22" t="s">
        <v>62</v>
      </c>
      <c r="C14" s="23">
        <v>1</v>
      </c>
      <c r="D14" s="24" t="s">
        <v>94</v>
      </c>
      <c r="E14" s="28" t="s">
        <v>106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0</v>
      </c>
      <c r="M14" s="43">
        <v>1</v>
      </c>
      <c r="N14" s="43">
        <v>1</v>
      </c>
      <c r="O14" s="43">
        <v>1</v>
      </c>
      <c r="P14" s="44"/>
      <c r="Q14" s="43">
        <v>1</v>
      </c>
      <c r="R14" s="43">
        <v>1</v>
      </c>
      <c r="S14" s="43">
        <v>1</v>
      </c>
      <c r="T14" s="43">
        <v>0</v>
      </c>
      <c r="U14" s="43">
        <v>1</v>
      </c>
      <c r="V14" s="43">
        <v>1</v>
      </c>
      <c r="W14" s="43">
        <v>1</v>
      </c>
      <c r="X14" s="43">
        <v>1</v>
      </c>
      <c r="Y14" s="43">
        <v>1</v>
      </c>
      <c r="Z14" s="43">
        <v>1</v>
      </c>
      <c r="AA14" s="43">
        <v>1</v>
      </c>
      <c r="AB14" s="43">
        <v>1</v>
      </c>
      <c r="AC14" s="43">
        <v>1</v>
      </c>
      <c r="AD14" s="43">
        <v>1</v>
      </c>
      <c r="AE14" s="43">
        <v>0</v>
      </c>
      <c r="AF14" s="43">
        <v>1</v>
      </c>
      <c r="AG14" s="43">
        <v>1</v>
      </c>
      <c r="AH14" s="43">
        <v>0</v>
      </c>
      <c r="AI14" s="43">
        <v>1</v>
      </c>
      <c r="AJ14" s="43">
        <v>1</v>
      </c>
      <c r="AK14" s="43">
        <v>1</v>
      </c>
      <c r="AL14" s="43">
        <v>1</v>
      </c>
      <c r="AM14" s="43">
        <v>1</v>
      </c>
      <c r="AN14" s="43">
        <v>1</v>
      </c>
      <c r="AO14" s="43">
        <v>1</v>
      </c>
      <c r="AP14" s="43">
        <v>1</v>
      </c>
      <c r="AQ14" s="43">
        <v>1</v>
      </c>
      <c r="AR14" s="43">
        <v>1</v>
      </c>
      <c r="AS14" s="43">
        <v>1</v>
      </c>
      <c r="AT14" s="43">
        <v>1</v>
      </c>
      <c r="AU14" s="43">
        <v>1</v>
      </c>
      <c r="AV14" s="43">
        <v>1</v>
      </c>
      <c r="AW14" s="43">
        <v>1</v>
      </c>
      <c r="AX14" s="43">
        <v>1</v>
      </c>
      <c r="AY14" s="43">
        <v>0</v>
      </c>
      <c r="AZ14" s="43">
        <v>0</v>
      </c>
      <c r="BA14" s="43">
        <v>0</v>
      </c>
      <c r="BB14" s="43">
        <v>0</v>
      </c>
      <c r="BC14" s="43"/>
      <c r="BD14" s="43">
        <v>1</v>
      </c>
      <c r="BE14" s="43">
        <v>1</v>
      </c>
      <c r="BF14" s="43">
        <v>1</v>
      </c>
      <c r="BG14" s="43"/>
      <c r="BH14" s="43">
        <v>1</v>
      </c>
      <c r="BI14" s="43">
        <v>0</v>
      </c>
      <c r="BJ14" s="43">
        <v>1</v>
      </c>
      <c r="BK14" s="43">
        <v>1</v>
      </c>
      <c r="BL14" s="43">
        <v>1</v>
      </c>
      <c r="BM14" s="43">
        <v>1</v>
      </c>
      <c r="BN14" s="43">
        <v>1</v>
      </c>
      <c r="BO14" s="43">
        <v>1</v>
      </c>
      <c r="BP14" s="43">
        <v>1</v>
      </c>
      <c r="BQ14" s="45">
        <f t="shared" si="2"/>
        <v>51</v>
      </c>
      <c r="BR14" s="21">
        <f t="shared" si="3"/>
        <v>85</v>
      </c>
      <c r="BS14" s="43">
        <v>1</v>
      </c>
      <c r="BT14" s="43">
        <v>1</v>
      </c>
      <c r="BU14" s="43">
        <v>1</v>
      </c>
      <c r="BV14" s="43">
        <v>1</v>
      </c>
      <c r="BW14" s="43">
        <v>1</v>
      </c>
      <c r="BX14" s="43">
        <v>1</v>
      </c>
      <c r="BY14" s="44"/>
      <c r="BZ14" s="20">
        <f t="shared" si="0"/>
        <v>193</v>
      </c>
      <c r="CA14" s="21">
        <f t="shared" si="1"/>
        <v>292.42424242424244</v>
      </c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40" customFormat="1" ht="45" customHeight="1" x14ac:dyDescent="0.25">
      <c r="A15" s="31"/>
      <c r="B15" s="22" t="s">
        <v>80</v>
      </c>
      <c r="C15" s="23">
        <v>2</v>
      </c>
      <c r="D15" s="24" t="s">
        <v>100</v>
      </c>
      <c r="E15" s="30" t="s">
        <v>107</v>
      </c>
      <c r="F15" s="43">
        <v>1</v>
      </c>
      <c r="G15" s="43">
        <v>1</v>
      </c>
      <c r="H15" s="43">
        <v>1</v>
      </c>
      <c r="I15" s="43">
        <v>0</v>
      </c>
      <c r="J15" s="43">
        <v>1</v>
      </c>
      <c r="K15" s="43">
        <v>1</v>
      </c>
      <c r="L15" s="43">
        <v>0</v>
      </c>
      <c r="M15" s="43">
        <v>1</v>
      </c>
      <c r="N15" s="43">
        <v>1</v>
      </c>
      <c r="O15" s="43">
        <v>1</v>
      </c>
      <c r="P15" s="44"/>
      <c r="Q15" s="43">
        <v>1</v>
      </c>
      <c r="R15" s="43">
        <v>1</v>
      </c>
      <c r="S15" s="43">
        <v>1</v>
      </c>
      <c r="T15" s="43">
        <v>1</v>
      </c>
      <c r="U15" s="43">
        <v>1</v>
      </c>
      <c r="V15" s="43">
        <v>1</v>
      </c>
      <c r="W15" s="43">
        <v>0</v>
      </c>
      <c r="X15" s="43">
        <v>1</v>
      </c>
      <c r="Y15" s="43">
        <v>1</v>
      </c>
      <c r="Z15" s="43">
        <v>1</v>
      </c>
      <c r="AA15" s="43">
        <v>1</v>
      </c>
      <c r="AB15" s="43">
        <v>0</v>
      </c>
      <c r="AC15" s="43">
        <v>1</v>
      </c>
      <c r="AD15" s="43">
        <v>1</v>
      </c>
      <c r="AE15" s="43">
        <v>0</v>
      </c>
      <c r="AF15" s="43">
        <v>1</v>
      </c>
      <c r="AG15" s="43">
        <v>1</v>
      </c>
      <c r="AH15" s="43">
        <v>0</v>
      </c>
      <c r="AI15" s="43">
        <v>1</v>
      </c>
      <c r="AJ15" s="43">
        <v>1</v>
      </c>
      <c r="AK15" s="43">
        <v>1</v>
      </c>
      <c r="AL15" s="43">
        <v>1</v>
      </c>
      <c r="AM15" s="43">
        <v>1</v>
      </c>
      <c r="AN15" s="43">
        <v>0</v>
      </c>
      <c r="AO15" s="43">
        <v>1</v>
      </c>
      <c r="AP15" s="43">
        <v>1</v>
      </c>
      <c r="AQ15" s="43">
        <v>1</v>
      </c>
      <c r="AR15" s="43">
        <v>1</v>
      </c>
      <c r="AS15" s="43">
        <v>0</v>
      </c>
      <c r="AT15" s="43">
        <v>1</v>
      </c>
      <c r="AU15" s="43">
        <v>1</v>
      </c>
      <c r="AV15" s="43">
        <v>1</v>
      </c>
      <c r="AW15" s="43">
        <v>1</v>
      </c>
      <c r="AX15" s="43">
        <v>0</v>
      </c>
      <c r="AY15" s="43">
        <v>1</v>
      </c>
      <c r="AZ15" s="43">
        <v>1</v>
      </c>
      <c r="BA15" s="43">
        <v>0</v>
      </c>
      <c r="BB15" s="43">
        <v>1</v>
      </c>
      <c r="BC15" s="43"/>
      <c r="BD15" s="43">
        <v>1</v>
      </c>
      <c r="BE15" s="43">
        <v>1</v>
      </c>
      <c r="BF15" s="43">
        <v>1</v>
      </c>
      <c r="BG15" s="43"/>
      <c r="BH15" s="43">
        <v>1</v>
      </c>
      <c r="BI15" s="43">
        <v>1</v>
      </c>
      <c r="BJ15" s="43">
        <v>1</v>
      </c>
      <c r="BK15" s="43">
        <v>1</v>
      </c>
      <c r="BL15" s="43">
        <v>1</v>
      </c>
      <c r="BM15" s="43">
        <v>1</v>
      </c>
      <c r="BN15" s="43">
        <v>1</v>
      </c>
      <c r="BO15" s="43">
        <v>1</v>
      </c>
      <c r="BP15" s="43">
        <v>1</v>
      </c>
      <c r="BQ15" s="45">
        <f t="shared" si="2"/>
        <v>50</v>
      </c>
      <c r="BR15" s="21">
        <f t="shared" si="3"/>
        <v>83.333333333333343</v>
      </c>
      <c r="BS15" s="43">
        <v>1</v>
      </c>
      <c r="BT15" s="43">
        <v>1</v>
      </c>
      <c r="BU15" s="43">
        <v>1</v>
      </c>
      <c r="BV15" s="43">
        <v>1</v>
      </c>
      <c r="BW15" s="43">
        <v>1</v>
      </c>
      <c r="BX15" s="43">
        <v>1</v>
      </c>
      <c r="BY15" s="44"/>
      <c r="BZ15" s="20">
        <f t="shared" si="0"/>
        <v>189.33333333333334</v>
      </c>
      <c r="CA15" s="21">
        <f t="shared" si="1"/>
        <v>286.86868686868689</v>
      </c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40" customFormat="1" ht="45" customHeight="1" x14ac:dyDescent="0.25">
      <c r="A16" s="39"/>
      <c r="B16" s="25" t="s">
        <v>75</v>
      </c>
      <c r="C16" s="26">
        <v>1</v>
      </c>
      <c r="D16" s="27" t="s">
        <v>86</v>
      </c>
      <c r="E16" s="28" t="s">
        <v>109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0</v>
      </c>
      <c r="M16" s="43">
        <v>1</v>
      </c>
      <c r="N16" s="43">
        <v>1</v>
      </c>
      <c r="O16" s="43">
        <v>1</v>
      </c>
      <c r="P16" s="44"/>
      <c r="Q16" s="43">
        <v>1</v>
      </c>
      <c r="R16" s="43">
        <v>1</v>
      </c>
      <c r="S16" s="43">
        <v>1</v>
      </c>
      <c r="T16" s="43">
        <v>1</v>
      </c>
      <c r="U16" s="43">
        <v>1</v>
      </c>
      <c r="V16" s="43">
        <v>1</v>
      </c>
      <c r="W16" s="43">
        <v>0</v>
      </c>
      <c r="X16" s="43">
        <v>1</v>
      </c>
      <c r="Y16" s="43">
        <v>1</v>
      </c>
      <c r="Z16" s="43">
        <v>1</v>
      </c>
      <c r="AA16" s="43">
        <v>1</v>
      </c>
      <c r="AB16" s="43">
        <v>1</v>
      </c>
      <c r="AC16" s="43">
        <v>1</v>
      </c>
      <c r="AD16" s="43">
        <v>1</v>
      </c>
      <c r="AE16" s="43">
        <v>1</v>
      </c>
      <c r="AF16" s="43">
        <v>1</v>
      </c>
      <c r="AG16" s="43">
        <v>0</v>
      </c>
      <c r="AH16" s="43">
        <v>0</v>
      </c>
      <c r="AI16" s="43">
        <v>1</v>
      </c>
      <c r="AJ16" s="43">
        <v>1</v>
      </c>
      <c r="AK16" s="43">
        <v>1</v>
      </c>
      <c r="AL16" s="43">
        <v>1</v>
      </c>
      <c r="AM16" s="43">
        <v>1</v>
      </c>
      <c r="AN16" s="43">
        <v>1</v>
      </c>
      <c r="AO16" s="43">
        <v>0</v>
      </c>
      <c r="AP16" s="43">
        <v>1</v>
      </c>
      <c r="AQ16" s="43">
        <v>1</v>
      </c>
      <c r="AR16" s="43">
        <v>1</v>
      </c>
      <c r="AS16" s="43">
        <v>1</v>
      </c>
      <c r="AT16" s="43">
        <v>1</v>
      </c>
      <c r="AU16" s="43">
        <v>1</v>
      </c>
      <c r="AV16" s="43">
        <v>1</v>
      </c>
      <c r="AW16" s="43">
        <v>1</v>
      </c>
      <c r="AX16" s="43">
        <v>1</v>
      </c>
      <c r="AY16" s="43">
        <v>0</v>
      </c>
      <c r="AZ16" s="43">
        <v>0</v>
      </c>
      <c r="BA16" s="43">
        <v>0</v>
      </c>
      <c r="BB16" s="43">
        <v>0</v>
      </c>
      <c r="BC16" s="43"/>
      <c r="BD16" s="43">
        <v>1</v>
      </c>
      <c r="BE16" s="43">
        <v>1</v>
      </c>
      <c r="BF16" s="43">
        <v>1</v>
      </c>
      <c r="BG16" s="43"/>
      <c r="BH16" s="43">
        <v>1</v>
      </c>
      <c r="BI16" s="43">
        <v>1</v>
      </c>
      <c r="BJ16" s="43">
        <v>0</v>
      </c>
      <c r="BK16" s="43">
        <v>1</v>
      </c>
      <c r="BL16" s="43">
        <v>0</v>
      </c>
      <c r="BM16" s="43">
        <v>1</v>
      </c>
      <c r="BN16" s="43">
        <v>1</v>
      </c>
      <c r="BO16" s="43">
        <v>1</v>
      </c>
      <c r="BP16" s="43">
        <v>1</v>
      </c>
      <c r="BQ16" s="45">
        <f t="shared" si="2"/>
        <v>49</v>
      </c>
      <c r="BR16" s="21">
        <f t="shared" si="3"/>
        <v>81.666666666666671</v>
      </c>
      <c r="BS16" s="43">
        <v>1</v>
      </c>
      <c r="BT16" s="43">
        <v>1</v>
      </c>
      <c r="BU16" s="43">
        <v>1</v>
      </c>
      <c r="BV16" s="43">
        <v>1</v>
      </c>
      <c r="BW16" s="43">
        <v>1</v>
      </c>
      <c r="BX16" s="43">
        <v>1</v>
      </c>
      <c r="BY16" s="44"/>
      <c r="BZ16" s="20">
        <f t="shared" si="0"/>
        <v>185.66666666666669</v>
      </c>
      <c r="CA16" s="21">
        <f t="shared" si="1"/>
        <v>281.31313131313135</v>
      </c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</row>
    <row r="17" spans="1:701" s="31" customFormat="1" ht="45" customHeight="1" x14ac:dyDescent="0.25">
      <c r="B17" s="22" t="s">
        <v>78</v>
      </c>
      <c r="C17" s="23">
        <v>1</v>
      </c>
      <c r="D17" s="24" t="s">
        <v>92</v>
      </c>
      <c r="E17" s="28" t="s">
        <v>115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4"/>
      <c r="Q17" s="43">
        <v>0</v>
      </c>
      <c r="R17" s="43">
        <v>1</v>
      </c>
      <c r="S17" s="43">
        <v>1</v>
      </c>
      <c r="T17" s="43">
        <v>1</v>
      </c>
      <c r="U17" s="43">
        <v>1</v>
      </c>
      <c r="V17" s="43">
        <v>1</v>
      </c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>
        <v>0</v>
      </c>
      <c r="AC17" s="43">
        <v>0</v>
      </c>
      <c r="AD17" s="43">
        <v>1</v>
      </c>
      <c r="AE17" s="43">
        <v>0</v>
      </c>
      <c r="AF17" s="43">
        <v>1</v>
      </c>
      <c r="AG17" s="43">
        <v>1</v>
      </c>
      <c r="AH17" s="43">
        <v>1</v>
      </c>
      <c r="AI17" s="43">
        <v>1</v>
      </c>
      <c r="AJ17" s="43">
        <v>1</v>
      </c>
      <c r="AK17" s="43">
        <v>1</v>
      </c>
      <c r="AL17" s="43">
        <v>1</v>
      </c>
      <c r="AM17" s="43">
        <v>1</v>
      </c>
      <c r="AN17" s="43">
        <v>1</v>
      </c>
      <c r="AO17" s="43">
        <v>1</v>
      </c>
      <c r="AP17" s="43">
        <v>1</v>
      </c>
      <c r="AQ17" s="43">
        <v>1</v>
      </c>
      <c r="AR17" s="43">
        <v>1</v>
      </c>
      <c r="AS17" s="43">
        <v>1</v>
      </c>
      <c r="AT17" s="43">
        <v>1</v>
      </c>
      <c r="AU17" s="43">
        <v>1</v>
      </c>
      <c r="AV17" s="43">
        <v>1</v>
      </c>
      <c r="AW17" s="43">
        <v>1</v>
      </c>
      <c r="AX17" s="43">
        <v>1</v>
      </c>
      <c r="AY17" s="43">
        <v>1</v>
      </c>
      <c r="AZ17" s="43">
        <v>1</v>
      </c>
      <c r="BA17" s="43">
        <v>1</v>
      </c>
      <c r="BB17" s="43">
        <v>1</v>
      </c>
      <c r="BC17" s="43"/>
      <c r="BD17" s="43">
        <v>1</v>
      </c>
      <c r="BE17" s="43">
        <v>1</v>
      </c>
      <c r="BF17" s="43">
        <v>1</v>
      </c>
      <c r="BG17" s="43"/>
      <c r="BH17" s="43">
        <v>1</v>
      </c>
      <c r="BI17" s="43">
        <v>1</v>
      </c>
      <c r="BJ17" s="43">
        <v>1</v>
      </c>
      <c r="BK17" s="43">
        <v>1</v>
      </c>
      <c r="BL17" s="43">
        <v>1</v>
      </c>
      <c r="BM17" s="43">
        <v>1</v>
      </c>
      <c r="BN17" s="43">
        <v>1</v>
      </c>
      <c r="BO17" s="43">
        <v>1</v>
      </c>
      <c r="BP17" s="43">
        <v>0</v>
      </c>
      <c r="BQ17" s="45">
        <f t="shared" si="2"/>
        <v>55</v>
      </c>
      <c r="BR17" s="21">
        <f t="shared" si="3"/>
        <v>91.666666666666657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/>
      <c r="BZ17" s="20">
        <f t="shared" si="0"/>
        <v>201.66666666666666</v>
      </c>
      <c r="CA17" s="21">
        <f t="shared" si="1"/>
        <v>305.55555555555554</v>
      </c>
    </row>
    <row r="18" spans="1:701" s="31" customFormat="1" ht="45" customHeight="1" x14ac:dyDescent="0.25">
      <c r="B18" s="25" t="s">
        <v>79</v>
      </c>
      <c r="C18" s="26">
        <v>1</v>
      </c>
      <c r="D18" s="27" t="s">
        <v>98</v>
      </c>
      <c r="E18" s="29" t="s">
        <v>120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0</v>
      </c>
      <c r="M18" s="43">
        <v>1</v>
      </c>
      <c r="N18" s="43">
        <v>1</v>
      </c>
      <c r="O18" s="43">
        <v>1</v>
      </c>
      <c r="P18" s="44"/>
      <c r="Q18" s="43">
        <v>1</v>
      </c>
      <c r="R18" s="43">
        <v>1</v>
      </c>
      <c r="S18" s="43">
        <v>1</v>
      </c>
      <c r="T18" s="43">
        <v>0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43">
        <v>1</v>
      </c>
      <c r="AA18" s="43">
        <v>1</v>
      </c>
      <c r="AB18" s="43">
        <v>1</v>
      </c>
      <c r="AC18" s="43">
        <v>1</v>
      </c>
      <c r="AD18" s="43">
        <v>1</v>
      </c>
      <c r="AE18" s="43">
        <v>0</v>
      </c>
      <c r="AF18" s="43">
        <v>1</v>
      </c>
      <c r="AG18" s="43">
        <v>1</v>
      </c>
      <c r="AH18" s="43">
        <v>1</v>
      </c>
      <c r="AI18" s="43">
        <v>1</v>
      </c>
      <c r="AJ18" s="43">
        <v>1</v>
      </c>
      <c r="AK18" s="43">
        <v>1</v>
      </c>
      <c r="AL18" s="43">
        <v>1</v>
      </c>
      <c r="AM18" s="43">
        <v>1</v>
      </c>
      <c r="AN18" s="43">
        <v>1</v>
      </c>
      <c r="AO18" s="43">
        <v>1</v>
      </c>
      <c r="AP18" s="43">
        <v>1</v>
      </c>
      <c r="AQ18" s="43">
        <v>1</v>
      </c>
      <c r="AR18" s="43">
        <v>1</v>
      </c>
      <c r="AS18" s="43">
        <v>0</v>
      </c>
      <c r="AT18" s="43">
        <v>1</v>
      </c>
      <c r="AU18" s="43">
        <v>1</v>
      </c>
      <c r="AV18" s="43">
        <v>1</v>
      </c>
      <c r="AW18" s="43">
        <v>1</v>
      </c>
      <c r="AX18" s="43">
        <v>1</v>
      </c>
      <c r="AY18" s="43">
        <v>0</v>
      </c>
      <c r="AZ18" s="43">
        <v>0</v>
      </c>
      <c r="BA18" s="43">
        <v>0</v>
      </c>
      <c r="BB18" s="43">
        <v>0</v>
      </c>
      <c r="BC18" s="43"/>
      <c r="BD18" s="43">
        <v>1</v>
      </c>
      <c r="BE18" s="43">
        <v>1</v>
      </c>
      <c r="BF18" s="43">
        <v>0</v>
      </c>
      <c r="BG18" s="43"/>
      <c r="BH18" s="43">
        <v>1</v>
      </c>
      <c r="BI18" s="43">
        <v>1</v>
      </c>
      <c r="BJ18" s="43">
        <v>1</v>
      </c>
      <c r="BK18" s="43">
        <v>1</v>
      </c>
      <c r="BL18" s="43">
        <v>1</v>
      </c>
      <c r="BM18" s="43">
        <v>1</v>
      </c>
      <c r="BN18" s="43">
        <v>1</v>
      </c>
      <c r="BO18" s="43">
        <v>1</v>
      </c>
      <c r="BP18" s="43">
        <v>1</v>
      </c>
      <c r="BQ18" s="45">
        <f t="shared" si="2"/>
        <v>51</v>
      </c>
      <c r="BR18" s="21">
        <f t="shared" si="3"/>
        <v>85</v>
      </c>
      <c r="BS18" s="43">
        <v>0</v>
      </c>
      <c r="BT18" s="43">
        <v>1</v>
      </c>
      <c r="BU18" s="43">
        <v>1</v>
      </c>
      <c r="BV18" s="43">
        <v>1</v>
      </c>
      <c r="BW18" s="43">
        <v>1</v>
      </c>
      <c r="BX18" s="43">
        <v>1</v>
      </c>
      <c r="BY18" s="44"/>
      <c r="BZ18" s="20">
        <f t="shared" si="0"/>
        <v>192</v>
      </c>
      <c r="CA18" s="21">
        <f t="shared" si="1"/>
        <v>290.90909090909093</v>
      </c>
    </row>
    <row r="19" spans="1:701" s="31" customFormat="1" ht="45" customHeight="1" x14ac:dyDescent="0.25">
      <c r="A19" s="39"/>
      <c r="B19" s="22" t="s">
        <v>83</v>
      </c>
      <c r="C19" s="23">
        <v>4</v>
      </c>
      <c r="D19" s="24" t="s">
        <v>90</v>
      </c>
      <c r="E19" s="28" t="s">
        <v>113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3">
        <v>1</v>
      </c>
      <c r="M19" s="43">
        <v>1</v>
      </c>
      <c r="N19" s="43">
        <v>1</v>
      </c>
      <c r="O19" s="43">
        <v>1</v>
      </c>
      <c r="P19" s="44"/>
      <c r="Q19" s="43">
        <v>0</v>
      </c>
      <c r="R19" s="43">
        <v>1</v>
      </c>
      <c r="S19" s="43">
        <v>1</v>
      </c>
      <c r="T19" s="43">
        <v>1</v>
      </c>
      <c r="U19" s="43">
        <v>1</v>
      </c>
      <c r="V19" s="43">
        <v>1</v>
      </c>
      <c r="W19" s="43">
        <v>1</v>
      </c>
      <c r="X19" s="43">
        <v>1</v>
      </c>
      <c r="Y19" s="43">
        <v>1</v>
      </c>
      <c r="Z19" s="43">
        <v>1</v>
      </c>
      <c r="AA19" s="43">
        <v>1</v>
      </c>
      <c r="AB19" s="43">
        <v>0</v>
      </c>
      <c r="AC19" s="43">
        <v>0</v>
      </c>
      <c r="AD19" s="43">
        <v>1</v>
      </c>
      <c r="AE19" s="43">
        <v>0</v>
      </c>
      <c r="AF19" s="43">
        <v>1</v>
      </c>
      <c r="AG19" s="43">
        <v>1</v>
      </c>
      <c r="AH19" s="43">
        <v>1</v>
      </c>
      <c r="AI19" s="43">
        <v>1</v>
      </c>
      <c r="AJ19" s="43">
        <v>1</v>
      </c>
      <c r="AK19" s="43">
        <v>1</v>
      </c>
      <c r="AL19" s="43">
        <v>1</v>
      </c>
      <c r="AM19" s="43">
        <v>1</v>
      </c>
      <c r="AN19" s="43">
        <v>1</v>
      </c>
      <c r="AO19" s="43">
        <v>0</v>
      </c>
      <c r="AP19" s="43">
        <v>1</v>
      </c>
      <c r="AQ19" s="43">
        <v>1</v>
      </c>
      <c r="AR19" s="43">
        <v>1</v>
      </c>
      <c r="AS19" s="43">
        <v>1</v>
      </c>
      <c r="AT19" s="43">
        <v>1</v>
      </c>
      <c r="AU19" s="43">
        <v>1</v>
      </c>
      <c r="AV19" s="43">
        <v>1</v>
      </c>
      <c r="AW19" s="43">
        <v>1</v>
      </c>
      <c r="AX19" s="43">
        <v>1</v>
      </c>
      <c r="AY19" s="43">
        <v>0</v>
      </c>
      <c r="AZ19" s="43">
        <v>0</v>
      </c>
      <c r="BA19" s="43">
        <v>0</v>
      </c>
      <c r="BB19" s="43">
        <v>0</v>
      </c>
      <c r="BC19" s="43"/>
      <c r="BD19" s="43">
        <v>1</v>
      </c>
      <c r="BE19" s="43">
        <v>1</v>
      </c>
      <c r="BF19" s="43">
        <v>1</v>
      </c>
      <c r="BG19" s="43"/>
      <c r="BH19" s="43">
        <v>1</v>
      </c>
      <c r="BI19" s="43">
        <v>1</v>
      </c>
      <c r="BJ19" s="43">
        <v>0</v>
      </c>
      <c r="BK19" s="43">
        <v>1</v>
      </c>
      <c r="BL19" s="43">
        <v>1</v>
      </c>
      <c r="BM19" s="43">
        <v>0</v>
      </c>
      <c r="BN19" s="43">
        <v>1</v>
      </c>
      <c r="BO19" s="43">
        <v>1</v>
      </c>
      <c r="BP19" s="43">
        <v>1</v>
      </c>
      <c r="BQ19" s="45">
        <f t="shared" si="2"/>
        <v>49</v>
      </c>
      <c r="BR19" s="21">
        <f t="shared" si="3"/>
        <v>81.666666666666671</v>
      </c>
      <c r="BS19" s="43">
        <v>1</v>
      </c>
      <c r="BT19" s="43">
        <v>0</v>
      </c>
      <c r="BU19" s="43">
        <v>1</v>
      </c>
      <c r="BV19" s="43">
        <v>1</v>
      </c>
      <c r="BW19" s="43">
        <v>1</v>
      </c>
      <c r="BX19" s="43">
        <v>1</v>
      </c>
      <c r="BY19" s="44"/>
      <c r="BZ19" s="20">
        <f t="shared" si="0"/>
        <v>184.66666666666669</v>
      </c>
      <c r="CA19" s="21">
        <f t="shared" si="1"/>
        <v>279.79797979797985</v>
      </c>
    </row>
    <row r="20" spans="1:701" s="31" customFormat="1" ht="45" customHeight="1" x14ac:dyDescent="0.25">
      <c r="B20" s="25" t="s">
        <v>81</v>
      </c>
      <c r="C20" s="26">
        <v>1</v>
      </c>
      <c r="D20" s="27" t="s">
        <v>99</v>
      </c>
      <c r="E20" s="30" t="s">
        <v>125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0</v>
      </c>
      <c r="M20" s="43">
        <v>1</v>
      </c>
      <c r="N20" s="43">
        <v>1</v>
      </c>
      <c r="O20" s="43">
        <v>1</v>
      </c>
      <c r="P20" s="44"/>
      <c r="Q20" s="43">
        <v>0</v>
      </c>
      <c r="R20" s="43">
        <v>1</v>
      </c>
      <c r="S20" s="43">
        <v>1</v>
      </c>
      <c r="T20" s="43">
        <v>1</v>
      </c>
      <c r="U20" s="43">
        <v>1</v>
      </c>
      <c r="V20" s="43">
        <v>1</v>
      </c>
      <c r="W20" s="43">
        <v>1</v>
      </c>
      <c r="X20" s="43">
        <v>1</v>
      </c>
      <c r="Y20" s="43">
        <v>1</v>
      </c>
      <c r="Z20" s="43">
        <v>1</v>
      </c>
      <c r="AA20" s="43">
        <v>1</v>
      </c>
      <c r="AB20" s="43">
        <v>1</v>
      </c>
      <c r="AC20" s="43">
        <v>1</v>
      </c>
      <c r="AD20" s="43">
        <v>1</v>
      </c>
      <c r="AE20" s="43">
        <v>0</v>
      </c>
      <c r="AF20" s="43">
        <v>1</v>
      </c>
      <c r="AG20" s="43">
        <v>1</v>
      </c>
      <c r="AH20" s="43">
        <v>1</v>
      </c>
      <c r="AI20" s="43">
        <v>1</v>
      </c>
      <c r="AJ20" s="43">
        <v>1</v>
      </c>
      <c r="AK20" s="43">
        <v>1</v>
      </c>
      <c r="AL20" s="43">
        <v>1</v>
      </c>
      <c r="AM20" s="43">
        <v>1</v>
      </c>
      <c r="AN20" s="43">
        <v>1</v>
      </c>
      <c r="AO20" s="43">
        <v>1</v>
      </c>
      <c r="AP20" s="43">
        <v>1</v>
      </c>
      <c r="AQ20" s="43">
        <v>1</v>
      </c>
      <c r="AR20" s="43">
        <v>1</v>
      </c>
      <c r="AS20" s="43">
        <v>1</v>
      </c>
      <c r="AT20" s="43">
        <v>1</v>
      </c>
      <c r="AU20" s="43">
        <v>1</v>
      </c>
      <c r="AV20" s="43">
        <v>1</v>
      </c>
      <c r="AW20" s="43">
        <v>1</v>
      </c>
      <c r="AX20" s="43">
        <v>1</v>
      </c>
      <c r="AY20" s="43">
        <v>0</v>
      </c>
      <c r="AZ20" s="43">
        <v>0</v>
      </c>
      <c r="BA20" s="43">
        <v>0</v>
      </c>
      <c r="BB20" s="43">
        <v>0</v>
      </c>
      <c r="BC20" s="43"/>
      <c r="BD20" s="43">
        <v>1</v>
      </c>
      <c r="BE20" s="43">
        <v>1</v>
      </c>
      <c r="BF20" s="43">
        <v>0</v>
      </c>
      <c r="BG20" s="43"/>
      <c r="BH20" s="43">
        <v>1</v>
      </c>
      <c r="BI20" s="43">
        <v>1</v>
      </c>
      <c r="BJ20" s="43">
        <v>0</v>
      </c>
      <c r="BK20" s="43">
        <v>1</v>
      </c>
      <c r="BL20" s="43">
        <v>0</v>
      </c>
      <c r="BM20" s="43">
        <v>1</v>
      </c>
      <c r="BN20" s="43">
        <v>1</v>
      </c>
      <c r="BO20" s="43">
        <v>1</v>
      </c>
      <c r="BP20" s="43">
        <v>0</v>
      </c>
      <c r="BQ20" s="45">
        <f t="shared" si="2"/>
        <v>49</v>
      </c>
      <c r="BR20" s="21">
        <f t="shared" si="3"/>
        <v>81.666666666666671</v>
      </c>
      <c r="BS20" s="43">
        <v>0</v>
      </c>
      <c r="BT20" s="43">
        <v>0</v>
      </c>
      <c r="BU20" s="43">
        <v>1</v>
      </c>
      <c r="BV20" s="43">
        <v>1</v>
      </c>
      <c r="BW20" s="43">
        <v>1</v>
      </c>
      <c r="BX20" s="43">
        <v>1</v>
      </c>
      <c r="BY20" s="44"/>
      <c r="BZ20" s="20">
        <f t="shared" si="0"/>
        <v>183.66666666666669</v>
      </c>
      <c r="CA20" s="21">
        <f t="shared" si="1"/>
        <v>278.28282828282835</v>
      </c>
    </row>
    <row r="21" spans="1:701" s="31" customFormat="1" ht="45" customHeight="1" x14ac:dyDescent="0.25">
      <c r="B21" s="22" t="s">
        <v>84</v>
      </c>
      <c r="C21" s="23">
        <v>3</v>
      </c>
      <c r="D21" s="24" t="s">
        <v>105</v>
      </c>
      <c r="E21" s="30" t="s">
        <v>126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0</v>
      </c>
      <c r="M21" s="43">
        <v>1</v>
      </c>
      <c r="N21" s="43">
        <v>1</v>
      </c>
      <c r="O21" s="43">
        <v>1</v>
      </c>
      <c r="P21" s="44"/>
      <c r="Q21" s="43">
        <v>1</v>
      </c>
      <c r="R21" s="43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43">
        <v>1</v>
      </c>
      <c r="Y21" s="43">
        <v>1</v>
      </c>
      <c r="Z21" s="43">
        <v>1</v>
      </c>
      <c r="AA21" s="43">
        <v>0</v>
      </c>
      <c r="AB21" s="43">
        <v>1</v>
      </c>
      <c r="AC21" s="43">
        <v>1</v>
      </c>
      <c r="AD21" s="43">
        <v>1</v>
      </c>
      <c r="AE21" s="43">
        <v>0</v>
      </c>
      <c r="AF21" s="43">
        <v>1</v>
      </c>
      <c r="AG21" s="43">
        <v>1</v>
      </c>
      <c r="AH21" s="43">
        <v>0</v>
      </c>
      <c r="AI21" s="43">
        <v>1</v>
      </c>
      <c r="AJ21" s="43">
        <v>1</v>
      </c>
      <c r="AK21" s="43">
        <v>1</v>
      </c>
      <c r="AL21" s="43">
        <v>1</v>
      </c>
      <c r="AM21" s="43">
        <v>1</v>
      </c>
      <c r="AN21" s="43">
        <v>0</v>
      </c>
      <c r="AO21" s="43">
        <v>0</v>
      </c>
      <c r="AP21" s="43">
        <v>0</v>
      </c>
      <c r="AQ21" s="43">
        <v>1</v>
      </c>
      <c r="AR21" s="43">
        <v>1</v>
      </c>
      <c r="AS21" s="43">
        <v>0</v>
      </c>
      <c r="AT21" s="43">
        <v>1</v>
      </c>
      <c r="AU21" s="43">
        <v>1</v>
      </c>
      <c r="AV21" s="43">
        <v>1</v>
      </c>
      <c r="AW21" s="43">
        <v>1</v>
      </c>
      <c r="AX21" s="43">
        <v>1</v>
      </c>
      <c r="AY21" s="43">
        <v>0</v>
      </c>
      <c r="AZ21" s="43">
        <v>0</v>
      </c>
      <c r="BA21" s="43">
        <v>0</v>
      </c>
      <c r="BB21" s="43">
        <v>0</v>
      </c>
      <c r="BC21" s="43"/>
      <c r="BD21" s="43">
        <v>1</v>
      </c>
      <c r="BE21" s="43">
        <v>1</v>
      </c>
      <c r="BF21" s="43">
        <v>1</v>
      </c>
      <c r="BG21" s="43"/>
      <c r="BH21" s="43">
        <v>1</v>
      </c>
      <c r="BI21" s="43">
        <v>0</v>
      </c>
      <c r="BJ21" s="43">
        <v>0</v>
      </c>
      <c r="BK21" s="43">
        <v>1</v>
      </c>
      <c r="BL21" s="43">
        <v>0</v>
      </c>
      <c r="BM21" s="43">
        <v>1</v>
      </c>
      <c r="BN21" s="43">
        <v>1</v>
      </c>
      <c r="BO21" s="43">
        <v>1</v>
      </c>
      <c r="BP21" s="43">
        <v>1</v>
      </c>
      <c r="BQ21" s="45">
        <f t="shared" si="2"/>
        <v>45</v>
      </c>
      <c r="BR21" s="21">
        <f t="shared" si="3"/>
        <v>75</v>
      </c>
      <c r="BS21" s="43">
        <v>1</v>
      </c>
      <c r="BT21" s="43">
        <v>1</v>
      </c>
      <c r="BU21" s="43">
        <v>1</v>
      </c>
      <c r="BV21" s="43">
        <v>1</v>
      </c>
      <c r="BW21" s="43">
        <v>0</v>
      </c>
      <c r="BX21" s="43">
        <v>0</v>
      </c>
      <c r="BY21" s="44"/>
      <c r="BZ21" s="20">
        <f t="shared" si="0"/>
        <v>169</v>
      </c>
      <c r="CA21" s="21">
        <f t="shared" si="1"/>
        <v>256.06060606060606</v>
      </c>
    </row>
    <row r="22" spans="1:701" s="31" customFormat="1" ht="45" customHeight="1" x14ac:dyDescent="0.25">
      <c r="A22" s="39"/>
      <c r="B22" s="22" t="s">
        <v>83</v>
      </c>
      <c r="C22" s="23">
        <v>2</v>
      </c>
      <c r="D22" s="24" t="s">
        <v>88</v>
      </c>
      <c r="E22" s="28" t="s">
        <v>111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0</v>
      </c>
      <c r="M22" s="43">
        <v>1</v>
      </c>
      <c r="N22" s="43">
        <v>1</v>
      </c>
      <c r="O22" s="43">
        <v>1</v>
      </c>
      <c r="P22" s="44"/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43">
        <v>0</v>
      </c>
      <c r="W22" s="43">
        <v>0</v>
      </c>
      <c r="X22" s="43">
        <v>1</v>
      </c>
      <c r="Y22" s="43">
        <v>1</v>
      </c>
      <c r="Z22" s="43">
        <v>1</v>
      </c>
      <c r="AA22" s="43">
        <v>1</v>
      </c>
      <c r="AB22" s="43">
        <v>0</v>
      </c>
      <c r="AC22" s="43">
        <v>0</v>
      </c>
      <c r="AD22" s="43">
        <v>1</v>
      </c>
      <c r="AE22" s="43">
        <v>0</v>
      </c>
      <c r="AF22" s="43">
        <v>1</v>
      </c>
      <c r="AG22" s="43">
        <v>1</v>
      </c>
      <c r="AH22" s="43">
        <v>0</v>
      </c>
      <c r="AI22" s="43">
        <v>1</v>
      </c>
      <c r="AJ22" s="43">
        <v>1</v>
      </c>
      <c r="AK22" s="43">
        <v>1</v>
      </c>
      <c r="AL22" s="43">
        <v>1</v>
      </c>
      <c r="AM22" s="43">
        <v>1</v>
      </c>
      <c r="AN22" s="43">
        <v>1</v>
      </c>
      <c r="AO22" s="43">
        <v>1</v>
      </c>
      <c r="AP22" s="43">
        <v>1</v>
      </c>
      <c r="AQ22" s="43">
        <v>1</v>
      </c>
      <c r="AR22" s="43">
        <v>1</v>
      </c>
      <c r="AS22" s="43">
        <v>1</v>
      </c>
      <c r="AT22" s="43">
        <v>1</v>
      </c>
      <c r="AU22" s="43">
        <v>1</v>
      </c>
      <c r="AV22" s="43">
        <v>1</v>
      </c>
      <c r="AW22" s="43">
        <v>1</v>
      </c>
      <c r="AX22" s="43">
        <v>1</v>
      </c>
      <c r="AY22" s="43">
        <v>1</v>
      </c>
      <c r="AZ22" s="43">
        <v>0</v>
      </c>
      <c r="BA22" s="43">
        <v>0</v>
      </c>
      <c r="BB22" s="43">
        <v>0</v>
      </c>
      <c r="BC22" s="43"/>
      <c r="BD22" s="43">
        <v>1</v>
      </c>
      <c r="BE22" s="43">
        <v>0</v>
      </c>
      <c r="BF22" s="43">
        <v>0</v>
      </c>
      <c r="BG22" s="43"/>
      <c r="BH22" s="43">
        <v>1</v>
      </c>
      <c r="BI22" s="43">
        <v>0</v>
      </c>
      <c r="BJ22" s="43">
        <v>0</v>
      </c>
      <c r="BK22" s="43">
        <v>1</v>
      </c>
      <c r="BL22" s="43">
        <v>1</v>
      </c>
      <c r="BM22" s="43">
        <v>1</v>
      </c>
      <c r="BN22" s="43">
        <v>1</v>
      </c>
      <c r="BO22" s="43">
        <v>1</v>
      </c>
      <c r="BP22" s="43">
        <v>1</v>
      </c>
      <c r="BQ22" s="45">
        <f t="shared" si="2"/>
        <v>46</v>
      </c>
      <c r="BR22" s="21">
        <f t="shared" si="3"/>
        <v>76.666666666666671</v>
      </c>
      <c r="BS22" s="43">
        <v>0</v>
      </c>
      <c r="BT22" s="43">
        <v>1</v>
      </c>
      <c r="BU22" s="43">
        <v>1</v>
      </c>
      <c r="BV22" s="43">
        <v>1</v>
      </c>
      <c r="BW22" s="43">
        <v>0</v>
      </c>
      <c r="BX22" s="43">
        <v>0</v>
      </c>
      <c r="BY22" s="44"/>
      <c r="BZ22" s="20">
        <f t="shared" si="0"/>
        <v>171.66666666666669</v>
      </c>
      <c r="CA22" s="21">
        <f t="shared" si="1"/>
        <v>260.1010101010101</v>
      </c>
    </row>
    <row r="23" spans="1:701" s="33" customFormat="1" ht="45" customHeight="1" x14ac:dyDescent="0.25">
      <c r="A23" s="39"/>
      <c r="B23" s="25" t="s">
        <v>77</v>
      </c>
      <c r="C23" s="26">
        <v>1</v>
      </c>
      <c r="D23" s="27" t="s">
        <v>91</v>
      </c>
      <c r="E23" s="28" t="s">
        <v>114</v>
      </c>
      <c r="F23" s="43">
        <v>1</v>
      </c>
      <c r="G23" s="43">
        <v>1</v>
      </c>
      <c r="H23" s="43">
        <v>1</v>
      </c>
      <c r="I23" s="43">
        <v>0</v>
      </c>
      <c r="J23" s="43">
        <v>1</v>
      </c>
      <c r="K23" s="43">
        <v>1</v>
      </c>
      <c r="L23" s="43">
        <v>0</v>
      </c>
      <c r="M23" s="43">
        <v>1</v>
      </c>
      <c r="N23" s="43">
        <v>1</v>
      </c>
      <c r="O23" s="43">
        <v>1</v>
      </c>
      <c r="P23" s="44"/>
      <c r="Q23" s="43">
        <v>1</v>
      </c>
      <c r="R23" s="43">
        <v>1</v>
      </c>
      <c r="S23" s="43">
        <v>1</v>
      </c>
      <c r="T23" s="43">
        <v>0</v>
      </c>
      <c r="U23" s="43">
        <v>1</v>
      </c>
      <c r="V23" s="43">
        <v>1</v>
      </c>
      <c r="W23" s="43">
        <v>1</v>
      </c>
      <c r="X23" s="43">
        <v>0</v>
      </c>
      <c r="Y23" s="43">
        <v>1</v>
      </c>
      <c r="Z23" s="43">
        <v>1</v>
      </c>
      <c r="AA23" s="43">
        <v>1</v>
      </c>
      <c r="AB23" s="43">
        <v>1</v>
      </c>
      <c r="AC23" s="43">
        <v>1</v>
      </c>
      <c r="AD23" s="43">
        <v>1</v>
      </c>
      <c r="AE23" s="43">
        <v>1</v>
      </c>
      <c r="AF23" s="43">
        <v>1</v>
      </c>
      <c r="AG23" s="43">
        <v>1</v>
      </c>
      <c r="AH23" s="43">
        <v>0</v>
      </c>
      <c r="AI23" s="43">
        <v>1</v>
      </c>
      <c r="AJ23" s="43">
        <v>1</v>
      </c>
      <c r="AK23" s="43">
        <v>1</v>
      </c>
      <c r="AL23" s="43">
        <v>1</v>
      </c>
      <c r="AM23" s="43">
        <v>1</v>
      </c>
      <c r="AN23" s="43">
        <v>0</v>
      </c>
      <c r="AO23" s="43">
        <v>0</v>
      </c>
      <c r="AP23" s="43">
        <v>1</v>
      </c>
      <c r="AQ23" s="43">
        <v>1</v>
      </c>
      <c r="AR23" s="43">
        <v>1</v>
      </c>
      <c r="AS23" s="43">
        <v>0</v>
      </c>
      <c r="AT23" s="43">
        <v>1</v>
      </c>
      <c r="AU23" s="43">
        <v>1</v>
      </c>
      <c r="AV23" s="43">
        <v>1</v>
      </c>
      <c r="AW23" s="43">
        <v>1</v>
      </c>
      <c r="AX23" s="43">
        <v>1</v>
      </c>
      <c r="AY23" s="43">
        <v>0</v>
      </c>
      <c r="AZ23" s="43">
        <v>0</v>
      </c>
      <c r="BA23" s="43">
        <v>0</v>
      </c>
      <c r="BB23" s="43">
        <v>0</v>
      </c>
      <c r="BC23" s="43"/>
      <c r="BD23" s="43">
        <v>1</v>
      </c>
      <c r="BE23" s="43">
        <v>1</v>
      </c>
      <c r="BF23" s="43">
        <v>1</v>
      </c>
      <c r="BG23" s="43"/>
      <c r="BH23" s="43">
        <v>1</v>
      </c>
      <c r="BI23" s="43">
        <v>1</v>
      </c>
      <c r="BJ23" s="43">
        <v>0</v>
      </c>
      <c r="BK23" s="43">
        <v>1</v>
      </c>
      <c r="BL23" s="43">
        <v>0</v>
      </c>
      <c r="BM23" s="43">
        <v>1</v>
      </c>
      <c r="BN23" s="43">
        <v>0</v>
      </c>
      <c r="BO23" s="43">
        <v>0</v>
      </c>
      <c r="BP23" s="43">
        <v>0</v>
      </c>
      <c r="BQ23" s="45">
        <f t="shared" si="2"/>
        <v>43</v>
      </c>
      <c r="BR23" s="21">
        <f t="shared" si="3"/>
        <v>71.666666666666671</v>
      </c>
      <c r="BS23" s="43">
        <v>1</v>
      </c>
      <c r="BT23" s="43">
        <v>1</v>
      </c>
      <c r="BU23" s="43">
        <v>1</v>
      </c>
      <c r="BV23" s="43">
        <v>1</v>
      </c>
      <c r="BW23" s="43">
        <v>1</v>
      </c>
      <c r="BX23" s="43">
        <v>1</v>
      </c>
      <c r="BY23" s="44"/>
      <c r="BZ23" s="20">
        <f t="shared" si="0"/>
        <v>163.66666666666669</v>
      </c>
      <c r="CA23" s="21">
        <f t="shared" si="1"/>
        <v>247.97979797979801</v>
      </c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</row>
    <row r="24" spans="1:701" s="31" customFormat="1" ht="45" customHeight="1" x14ac:dyDescent="0.25">
      <c r="B24" s="22" t="s">
        <v>83</v>
      </c>
      <c r="C24" s="23">
        <v>1</v>
      </c>
      <c r="D24" s="24" t="s">
        <v>87</v>
      </c>
      <c r="E24" s="28" t="s">
        <v>110</v>
      </c>
      <c r="F24" s="43">
        <v>1</v>
      </c>
      <c r="G24" s="43">
        <v>1</v>
      </c>
      <c r="H24" s="43">
        <v>1</v>
      </c>
      <c r="I24" s="43">
        <v>0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44"/>
      <c r="Q24" s="43">
        <v>0</v>
      </c>
      <c r="R24" s="43">
        <v>1</v>
      </c>
      <c r="S24" s="43">
        <v>1</v>
      </c>
      <c r="T24" s="43">
        <v>0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43">
        <v>1</v>
      </c>
      <c r="AA24" s="43">
        <v>1</v>
      </c>
      <c r="AB24" s="43">
        <v>0</v>
      </c>
      <c r="AC24" s="43">
        <v>0</v>
      </c>
      <c r="AD24" s="43">
        <v>1</v>
      </c>
      <c r="AE24" s="43">
        <v>0</v>
      </c>
      <c r="AF24" s="43">
        <v>1</v>
      </c>
      <c r="AG24" s="43">
        <v>1</v>
      </c>
      <c r="AH24" s="43">
        <v>0</v>
      </c>
      <c r="AI24" s="43">
        <v>1</v>
      </c>
      <c r="AJ24" s="43">
        <v>1</v>
      </c>
      <c r="AK24" s="43">
        <v>1</v>
      </c>
      <c r="AL24" s="43">
        <v>1</v>
      </c>
      <c r="AM24" s="43">
        <v>1</v>
      </c>
      <c r="AN24" s="43">
        <v>0</v>
      </c>
      <c r="AO24" s="43">
        <v>0</v>
      </c>
      <c r="AP24" s="43">
        <v>1</v>
      </c>
      <c r="AQ24" s="43">
        <v>1</v>
      </c>
      <c r="AR24" s="43">
        <v>1</v>
      </c>
      <c r="AS24" s="43">
        <v>0</v>
      </c>
      <c r="AT24" s="43">
        <v>1</v>
      </c>
      <c r="AU24" s="43">
        <v>1</v>
      </c>
      <c r="AV24" s="43">
        <v>1</v>
      </c>
      <c r="AW24" s="43">
        <v>0</v>
      </c>
      <c r="AX24" s="43">
        <v>1</v>
      </c>
      <c r="AY24" s="43">
        <v>0</v>
      </c>
      <c r="AZ24" s="43">
        <v>0</v>
      </c>
      <c r="BA24" s="43">
        <v>0</v>
      </c>
      <c r="BB24" s="43">
        <v>0</v>
      </c>
      <c r="BC24" s="43"/>
      <c r="BD24" s="43">
        <v>1</v>
      </c>
      <c r="BE24" s="43">
        <v>1</v>
      </c>
      <c r="BF24" s="43">
        <v>0</v>
      </c>
      <c r="BG24" s="43"/>
      <c r="BH24" s="43">
        <v>1</v>
      </c>
      <c r="BI24" s="43">
        <v>0</v>
      </c>
      <c r="BJ24" s="43">
        <v>1</v>
      </c>
      <c r="BK24" s="43">
        <v>1</v>
      </c>
      <c r="BL24" s="43">
        <v>0</v>
      </c>
      <c r="BM24" s="43">
        <v>1</v>
      </c>
      <c r="BN24" s="43">
        <v>1</v>
      </c>
      <c r="BO24" s="43">
        <v>1</v>
      </c>
      <c r="BP24" s="43">
        <v>1</v>
      </c>
      <c r="BQ24" s="45">
        <f t="shared" si="2"/>
        <v>42</v>
      </c>
      <c r="BR24" s="21">
        <f t="shared" si="3"/>
        <v>70</v>
      </c>
      <c r="BS24" s="43">
        <v>1</v>
      </c>
      <c r="BT24" s="43">
        <v>1</v>
      </c>
      <c r="BU24" s="43">
        <v>1</v>
      </c>
      <c r="BV24" s="43">
        <v>1</v>
      </c>
      <c r="BW24" s="43">
        <v>1</v>
      </c>
      <c r="BX24" s="43">
        <v>1</v>
      </c>
      <c r="BY24" s="44"/>
      <c r="BZ24" s="20">
        <f t="shared" si="0"/>
        <v>160</v>
      </c>
      <c r="CA24" s="21">
        <f t="shared" si="1"/>
        <v>242.42424242424244</v>
      </c>
    </row>
    <row r="25" spans="1:701" s="31" customFormat="1" ht="45" customHeight="1" x14ac:dyDescent="0.25">
      <c r="A25" s="39"/>
      <c r="B25" s="22" t="s">
        <v>82</v>
      </c>
      <c r="C25" s="23">
        <v>1</v>
      </c>
      <c r="D25" s="24" t="s">
        <v>85</v>
      </c>
      <c r="E25" s="28" t="s">
        <v>108</v>
      </c>
      <c r="F25" s="43">
        <v>1</v>
      </c>
      <c r="G25" s="43">
        <v>1</v>
      </c>
      <c r="H25" s="43">
        <v>1</v>
      </c>
      <c r="I25" s="43">
        <v>0</v>
      </c>
      <c r="J25" s="43">
        <v>1</v>
      </c>
      <c r="K25" s="43">
        <v>1</v>
      </c>
      <c r="L25" s="43">
        <v>0</v>
      </c>
      <c r="M25" s="43">
        <v>1</v>
      </c>
      <c r="N25" s="43">
        <v>1</v>
      </c>
      <c r="O25" s="43">
        <v>1</v>
      </c>
      <c r="P25" s="44"/>
      <c r="Q25" s="43">
        <v>0</v>
      </c>
      <c r="R25" s="43">
        <v>1</v>
      </c>
      <c r="S25" s="43">
        <v>1</v>
      </c>
      <c r="T25" s="43">
        <v>0</v>
      </c>
      <c r="U25" s="43">
        <v>1</v>
      </c>
      <c r="V25" s="43">
        <v>1</v>
      </c>
      <c r="W25" s="43">
        <v>1</v>
      </c>
      <c r="X25" s="43">
        <v>0</v>
      </c>
      <c r="Y25" s="43">
        <v>1</v>
      </c>
      <c r="Z25" s="43">
        <v>1</v>
      </c>
      <c r="AA25" s="43">
        <v>1</v>
      </c>
      <c r="AB25" s="43">
        <v>0</v>
      </c>
      <c r="AC25" s="43">
        <v>0</v>
      </c>
      <c r="AD25" s="43">
        <v>1</v>
      </c>
      <c r="AE25" s="43">
        <v>1</v>
      </c>
      <c r="AF25" s="43">
        <v>1</v>
      </c>
      <c r="AG25" s="43">
        <v>1</v>
      </c>
      <c r="AH25" s="43">
        <v>0</v>
      </c>
      <c r="AI25" s="43">
        <v>1</v>
      </c>
      <c r="AJ25" s="43">
        <v>1</v>
      </c>
      <c r="AK25" s="43">
        <v>1</v>
      </c>
      <c r="AL25" s="43">
        <v>1</v>
      </c>
      <c r="AM25" s="43">
        <v>1</v>
      </c>
      <c r="AN25" s="43">
        <v>0</v>
      </c>
      <c r="AO25" s="43">
        <v>1</v>
      </c>
      <c r="AP25" s="43">
        <v>1</v>
      </c>
      <c r="AQ25" s="43">
        <v>1</v>
      </c>
      <c r="AR25" s="43">
        <v>0</v>
      </c>
      <c r="AS25" s="43">
        <v>0</v>
      </c>
      <c r="AT25" s="43">
        <v>1</v>
      </c>
      <c r="AU25" s="43">
        <v>0</v>
      </c>
      <c r="AV25" s="43">
        <v>1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/>
      <c r="BD25" s="43">
        <v>0</v>
      </c>
      <c r="BE25" s="43">
        <v>1</v>
      </c>
      <c r="BF25" s="43">
        <v>0</v>
      </c>
      <c r="BG25" s="43"/>
      <c r="BH25" s="43">
        <v>1</v>
      </c>
      <c r="BI25" s="43">
        <v>0</v>
      </c>
      <c r="BJ25" s="43">
        <v>0</v>
      </c>
      <c r="BK25" s="43">
        <v>0</v>
      </c>
      <c r="BL25" s="43">
        <v>1</v>
      </c>
      <c r="BM25" s="43">
        <v>1</v>
      </c>
      <c r="BN25" s="43">
        <v>1</v>
      </c>
      <c r="BO25" s="43">
        <v>1</v>
      </c>
      <c r="BP25" s="43">
        <v>1</v>
      </c>
      <c r="BQ25" s="45">
        <f t="shared" si="2"/>
        <v>37</v>
      </c>
      <c r="BR25" s="21">
        <f t="shared" si="3"/>
        <v>61.666666666666671</v>
      </c>
      <c r="BS25" s="43">
        <v>0</v>
      </c>
      <c r="BT25" s="43">
        <v>1</v>
      </c>
      <c r="BU25" s="43">
        <v>1</v>
      </c>
      <c r="BV25" s="43">
        <v>1</v>
      </c>
      <c r="BW25" s="43">
        <v>0</v>
      </c>
      <c r="BX25" s="43">
        <v>0</v>
      </c>
      <c r="BY25" s="44"/>
      <c r="BZ25" s="20">
        <f t="shared" si="0"/>
        <v>138.66666666666669</v>
      </c>
      <c r="CA25" s="21">
        <f t="shared" si="1"/>
        <v>210.10101010101013</v>
      </c>
    </row>
    <row r="26" spans="1:701" s="31" customFormat="1" ht="45" customHeight="1" x14ac:dyDescent="0.25">
      <c r="B26" s="22" t="s">
        <v>84</v>
      </c>
      <c r="C26" s="23">
        <v>2</v>
      </c>
      <c r="D26" s="24" t="s">
        <v>104</v>
      </c>
      <c r="E26" s="30" t="s">
        <v>127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0</v>
      </c>
      <c r="M26" s="43">
        <v>1</v>
      </c>
      <c r="N26" s="43">
        <v>0</v>
      </c>
      <c r="O26" s="43">
        <v>1</v>
      </c>
      <c r="P26" s="44"/>
      <c r="Q26" s="43">
        <v>0</v>
      </c>
      <c r="R26" s="43">
        <v>1</v>
      </c>
      <c r="S26" s="43">
        <v>1</v>
      </c>
      <c r="T26" s="43">
        <v>0</v>
      </c>
      <c r="U26" s="43">
        <v>1</v>
      </c>
      <c r="V26" s="43">
        <v>1</v>
      </c>
      <c r="W26" s="43">
        <v>1</v>
      </c>
      <c r="X26" s="43">
        <v>1</v>
      </c>
      <c r="Y26" s="43">
        <v>1</v>
      </c>
      <c r="Z26" s="43">
        <v>1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1</v>
      </c>
      <c r="AG26" s="43">
        <v>1</v>
      </c>
      <c r="AH26" s="43">
        <v>0</v>
      </c>
      <c r="AI26" s="43">
        <v>1</v>
      </c>
      <c r="AJ26" s="43">
        <v>1</v>
      </c>
      <c r="AK26" s="43">
        <v>1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/>
      <c r="BD26" s="43">
        <v>0</v>
      </c>
      <c r="BE26" s="43">
        <v>0</v>
      </c>
      <c r="BF26" s="43">
        <v>0</v>
      </c>
      <c r="BG26" s="43"/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5">
        <f t="shared" si="2"/>
        <v>21</v>
      </c>
      <c r="BR26" s="21">
        <f t="shared" si="3"/>
        <v>35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/>
      <c r="BZ26" s="20">
        <f t="shared" si="0"/>
        <v>77</v>
      </c>
      <c r="CA26" s="21">
        <f t="shared" si="1"/>
        <v>116.66666666666667</v>
      </c>
    </row>
    <row r="27" spans="1:701" s="31" customFormat="1" x14ac:dyDescent="0.2">
      <c r="D27" s="16"/>
      <c r="E27" s="16"/>
      <c r="F27" s="41"/>
    </row>
    <row r="28" spans="1:701" s="31" customFormat="1" x14ac:dyDescent="0.25">
      <c r="D28" s="16"/>
      <c r="E28" s="16"/>
    </row>
    <row r="29" spans="1:701" s="31" customFormat="1" x14ac:dyDescent="0.25">
      <c r="D29" s="16"/>
      <c r="E29" s="16"/>
    </row>
    <row r="30" spans="1:701" s="31" customFormat="1" x14ac:dyDescent="0.25">
      <c r="D30" s="16"/>
      <c r="E30" s="16"/>
    </row>
    <row r="31" spans="1:701" s="31" customFormat="1" x14ac:dyDescent="0.25">
      <c r="D31" s="16"/>
      <c r="E31" s="16"/>
    </row>
    <row r="32" spans="1:701" s="31" customFormat="1" x14ac:dyDescent="0.25">
      <c r="D32" s="16"/>
      <c r="E32" s="16"/>
    </row>
    <row r="33" spans="4:5" s="31" customFormat="1" x14ac:dyDescent="0.25">
      <c r="D33" s="16"/>
      <c r="E33" s="16"/>
    </row>
    <row r="34" spans="4:5" s="31" customFormat="1" x14ac:dyDescent="0.25">
      <c r="D34" s="16"/>
      <c r="E34" s="16"/>
    </row>
    <row r="35" spans="4:5" s="31" customFormat="1" x14ac:dyDescent="0.25">
      <c r="D35" s="16"/>
      <c r="E35" s="16"/>
    </row>
    <row r="36" spans="4:5" s="31" customFormat="1" x14ac:dyDescent="0.25">
      <c r="D36" s="16"/>
      <c r="E36" s="16"/>
    </row>
    <row r="37" spans="4:5" s="31" customFormat="1" x14ac:dyDescent="0.25">
      <c r="D37" s="16"/>
      <c r="E37" s="16"/>
    </row>
    <row r="38" spans="4:5" s="31" customFormat="1" x14ac:dyDescent="0.25">
      <c r="D38" s="16"/>
      <c r="E38" s="16"/>
    </row>
    <row r="39" spans="4:5" s="31" customFormat="1" x14ac:dyDescent="0.25">
      <c r="D39" s="16"/>
      <c r="E39" s="16"/>
    </row>
    <row r="40" spans="4:5" s="31" customFormat="1" x14ac:dyDescent="0.25">
      <c r="D40" s="16"/>
      <c r="E40" s="16"/>
    </row>
    <row r="41" spans="4:5" s="31" customFormat="1" x14ac:dyDescent="0.25">
      <c r="D41" s="16"/>
      <c r="E41" s="16"/>
    </row>
    <row r="42" spans="4:5" s="31" customFormat="1" x14ac:dyDescent="0.25">
      <c r="D42" s="16"/>
      <c r="E42" s="16"/>
    </row>
    <row r="43" spans="4:5" s="31" customFormat="1" x14ac:dyDescent="0.25">
      <c r="D43" s="16"/>
      <c r="E43" s="16"/>
    </row>
    <row r="44" spans="4:5" s="31" customFormat="1" x14ac:dyDescent="0.25">
      <c r="D44" s="16"/>
      <c r="E44" s="16"/>
    </row>
    <row r="45" spans="4:5" s="31" customFormat="1" x14ac:dyDescent="0.25">
      <c r="D45" s="16"/>
      <c r="E45" s="16"/>
    </row>
    <row r="46" spans="4:5" s="31" customFormat="1" x14ac:dyDescent="0.25">
      <c r="D46" s="16"/>
      <c r="E46" s="16"/>
    </row>
    <row r="47" spans="4:5" s="31" customFormat="1" x14ac:dyDescent="0.25">
      <c r="D47" s="16"/>
      <c r="E47" s="16"/>
    </row>
    <row r="48" spans="4:5" s="31" customFormat="1" x14ac:dyDescent="0.25">
      <c r="D48" s="16"/>
      <c r="E48" s="16"/>
    </row>
    <row r="49" spans="4:5" s="31" customFormat="1" x14ac:dyDescent="0.25">
      <c r="D49" s="16"/>
      <c r="E49" s="16"/>
    </row>
    <row r="50" spans="4:5" s="31" customFormat="1" x14ac:dyDescent="0.25">
      <c r="D50" s="16"/>
      <c r="E50" s="16"/>
    </row>
    <row r="51" spans="4:5" s="31" customFormat="1" x14ac:dyDescent="0.25">
      <c r="D51" s="16"/>
      <c r="E51" s="16"/>
    </row>
    <row r="52" spans="4:5" s="31" customFormat="1" x14ac:dyDescent="0.25">
      <c r="D52" s="16"/>
      <c r="E52" s="16"/>
    </row>
    <row r="53" spans="4:5" s="31" customFormat="1" x14ac:dyDescent="0.25">
      <c r="D53" s="16"/>
      <c r="E53" s="16"/>
    </row>
    <row r="54" spans="4:5" s="31" customFormat="1" x14ac:dyDescent="0.25">
      <c r="D54" s="16"/>
      <c r="E54" s="16"/>
    </row>
    <row r="55" spans="4:5" s="31" customFormat="1" x14ac:dyDescent="0.25">
      <c r="D55" s="16"/>
      <c r="E55" s="16"/>
    </row>
    <row r="56" spans="4:5" s="31" customFormat="1" x14ac:dyDescent="0.25">
      <c r="D56" s="16"/>
      <c r="E56" s="16"/>
    </row>
    <row r="57" spans="4:5" s="31" customFormat="1" x14ac:dyDescent="0.25">
      <c r="D57" s="16"/>
      <c r="E57" s="16"/>
    </row>
    <row r="58" spans="4:5" s="31" customFormat="1" x14ac:dyDescent="0.25">
      <c r="D58" s="16"/>
      <c r="E58" s="16"/>
    </row>
    <row r="59" spans="4:5" s="31" customFormat="1" x14ac:dyDescent="0.25">
      <c r="D59" s="16"/>
      <c r="E59" s="16"/>
    </row>
    <row r="60" spans="4:5" s="31" customFormat="1" x14ac:dyDescent="0.25">
      <c r="D60" s="16"/>
      <c r="E60" s="16"/>
    </row>
    <row r="61" spans="4:5" s="31" customFormat="1" x14ac:dyDescent="0.25">
      <c r="D61" s="16"/>
      <c r="E61" s="16"/>
    </row>
    <row r="62" spans="4:5" s="31" customFormat="1" x14ac:dyDescent="0.25">
      <c r="D62" s="16"/>
      <c r="E62" s="16"/>
    </row>
    <row r="63" spans="4:5" s="31" customFormat="1" x14ac:dyDescent="0.25">
      <c r="D63" s="16"/>
      <c r="E63" s="16"/>
    </row>
    <row r="64" spans="4:5" s="31" customFormat="1" x14ac:dyDescent="0.25">
      <c r="D64" s="16"/>
      <c r="E64" s="16"/>
    </row>
    <row r="65" spans="4:5" s="31" customFormat="1" x14ac:dyDescent="0.25">
      <c r="D65" s="16"/>
      <c r="E65" s="16"/>
    </row>
    <row r="66" spans="4:5" s="31" customFormat="1" x14ac:dyDescent="0.25">
      <c r="D66" s="16"/>
      <c r="E66" s="16"/>
    </row>
    <row r="67" spans="4:5" s="31" customFormat="1" x14ac:dyDescent="0.25">
      <c r="D67" s="16"/>
      <c r="E67" s="16"/>
    </row>
    <row r="68" spans="4:5" s="31" customFormat="1" x14ac:dyDescent="0.25">
      <c r="D68" s="16"/>
      <c r="E68" s="16"/>
    </row>
    <row r="69" spans="4:5" s="31" customFormat="1" x14ac:dyDescent="0.25">
      <c r="D69" s="16"/>
      <c r="E69" s="16"/>
    </row>
    <row r="70" spans="4:5" s="31" customFormat="1" x14ac:dyDescent="0.25">
      <c r="D70" s="16"/>
      <c r="E70" s="16"/>
    </row>
    <row r="71" spans="4:5" s="31" customFormat="1" x14ac:dyDescent="0.25">
      <c r="D71" s="16"/>
      <c r="E71" s="16"/>
    </row>
    <row r="72" spans="4:5" s="31" customFormat="1" x14ac:dyDescent="0.25">
      <c r="D72" s="16"/>
      <c r="E72" s="16"/>
    </row>
    <row r="73" spans="4:5" s="31" customFormat="1" x14ac:dyDescent="0.25">
      <c r="D73" s="16"/>
      <c r="E73" s="16"/>
    </row>
    <row r="74" spans="4:5" s="31" customFormat="1" x14ac:dyDescent="0.25">
      <c r="D74" s="16"/>
      <c r="E74" s="16"/>
    </row>
    <row r="75" spans="4:5" s="31" customFormat="1" x14ac:dyDescent="0.25">
      <c r="D75" s="16"/>
      <c r="E75" s="16"/>
    </row>
    <row r="76" spans="4:5" s="31" customFormat="1" x14ac:dyDescent="0.25">
      <c r="D76" s="16"/>
      <c r="E76" s="16"/>
    </row>
    <row r="77" spans="4:5" s="31" customFormat="1" x14ac:dyDescent="0.25">
      <c r="D77" s="16"/>
      <c r="E77" s="16"/>
    </row>
    <row r="78" spans="4:5" s="31" customFormat="1" x14ac:dyDescent="0.25">
      <c r="D78" s="16"/>
      <c r="E78" s="16"/>
    </row>
    <row r="79" spans="4:5" s="31" customFormat="1" x14ac:dyDescent="0.25">
      <c r="D79" s="16"/>
      <c r="E79" s="16"/>
    </row>
    <row r="80" spans="4:5" s="31" customFormat="1" x14ac:dyDescent="0.25">
      <c r="D80" s="16"/>
      <c r="E80" s="16"/>
    </row>
    <row r="81" spans="4:5" s="31" customFormat="1" x14ac:dyDescent="0.25">
      <c r="D81" s="16"/>
      <c r="E81" s="16"/>
    </row>
    <row r="82" spans="4:5" s="31" customFormat="1" x14ac:dyDescent="0.25">
      <c r="D82" s="16"/>
      <c r="E82" s="16"/>
    </row>
    <row r="83" spans="4:5" s="31" customFormat="1" x14ac:dyDescent="0.25">
      <c r="D83" s="16"/>
      <c r="E83" s="16"/>
    </row>
    <row r="84" spans="4:5" s="31" customFormat="1" x14ac:dyDescent="0.25">
      <c r="D84" s="16"/>
      <c r="E84" s="16"/>
    </row>
    <row r="85" spans="4:5" s="31" customFormat="1" x14ac:dyDescent="0.25">
      <c r="D85" s="16"/>
      <c r="E85" s="16"/>
    </row>
    <row r="86" spans="4:5" s="31" customFormat="1" x14ac:dyDescent="0.25">
      <c r="D86" s="16"/>
      <c r="E86" s="16"/>
    </row>
    <row r="87" spans="4:5" s="31" customFormat="1" x14ac:dyDescent="0.25">
      <c r="D87" s="16"/>
      <c r="E87" s="16"/>
    </row>
    <row r="88" spans="4:5" s="31" customFormat="1" x14ac:dyDescent="0.25">
      <c r="D88" s="16"/>
      <c r="E88" s="16"/>
    </row>
    <row r="89" spans="4:5" s="31" customFormat="1" x14ac:dyDescent="0.25">
      <c r="D89" s="16"/>
      <c r="E89" s="16"/>
    </row>
    <row r="90" spans="4:5" s="31" customFormat="1" x14ac:dyDescent="0.25">
      <c r="D90" s="16"/>
      <c r="E90" s="16"/>
    </row>
    <row r="91" spans="4:5" s="31" customFormat="1" x14ac:dyDescent="0.25">
      <c r="D91" s="16"/>
      <c r="E91" s="16"/>
    </row>
    <row r="92" spans="4:5" s="31" customFormat="1" x14ac:dyDescent="0.25">
      <c r="D92" s="16"/>
      <c r="E92" s="16"/>
    </row>
    <row r="93" spans="4:5" s="31" customFormat="1" x14ac:dyDescent="0.25">
      <c r="D93" s="16"/>
      <c r="E93" s="16"/>
    </row>
    <row r="94" spans="4:5" s="31" customFormat="1" x14ac:dyDescent="0.25">
      <c r="D94" s="16"/>
      <c r="E94" s="16"/>
    </row>
    <row r="95" spans="4:5" s="31" customFormat="1" x14ac:dyDescent="0.25">
      <c r="D95" s="16"/>
      <c r="E95" s="16"/>
    </row>
    <row r="96" spans="4:5" s="31" customFormat="1" x14ac:dyDescent="0.25">
      <c r="D96" s="16"/>
      <c r="E96" s="16"/>
    </row>
    <row r="97" spans="4:5" s="31" customFormat="1" x14ac:dyDescent="0.25">
      <c r="D97" s="16"/>
      <c r="E97" s="16"/>
    </row>
    <row r="98" spans="4:5" s="31" customFormat="1" x14ac:dyDescent="0.25">
      <c r="D98" s="16"/>
      <c r="E98" s="16"/>
    </row>
    <row r="99" spans="4:5" s="31" customFormat="1" x14ac:dyDescent="0.25">
      <c r="D99" s="16"/>
      <c r="E99" s="16"/>
    </row>
    <row r="100" spans="4:5" s="31" customFormat="1" x14ac:dyDescent="0.25">
      <c r="D100" s="16"/>
      <c r="E100" s="16"/>
    </row>
    <row r="101" spans="4:5" s="31" customFormat="1" x14ac:dyDescent="0.25">
      <c r="D101" s="16"/>
      <c r="E101" s="16"/>
    </row>
    <row r="102" spans="4:5" s="31" customFormat="1" x14ac:dyDescent="0.25">
      <c r="D102" s="16"/>
      <c r="E102" s="16"/>
    </row>
    <row r="103" spans="4:5" s="31" customFormat="1" x14ac:dyDescent="0.25">
      <c r="D103" s="16"/>
      <c r="E103" s="16"/>
    </row>
    <row r="104" spans="4:5" s="31" customFormat="1" x14ac:dyDescent="0.25">
      <c r="D104" s="16"/>
      <c r="E104" s="16"/>
    </row>
    <row r="105" spans="4:5" s="31" customFormat="1" x14ac:dyDescent="0.25">
      <c r="D105" s="16"/>
      <c r="E105" s="16"/>
    </row>
    <row r="106" spans="4:5" s="31" customFormat="1" x14ac:dyDescent="0.25">
      <c r="D106" s="16"/>
      <c r="E106" s="16"/>
    </row>
    <row r="107" spans="4:5" s="31" customFormat="1" x14ac:dyDescent="0.25">
      <c r="D107" s="16"/>
      <c r="E107" s="16"/>
    </row>
    <row r="108" spans="4:5" s="31" customFormat="1" x14ac:dyDescent="0.25">
      <c r="D108" s="16"/>
      <c r="E108" s="16"/>
    </row>
    <row r="109" spans="4:5" s="31" customFormat="1" x14ac:dyDescent="0.25">
      <c r="D109" s="16"/>
      <c r="E109" s="16"/>
    </row>
    <row r="110" spans="4:5" s="31" customFormat="1" x14ac:dyDescent="0.25">
      <c r="D110" s="16"/>
      <c r="E110" s="16"/>
    </row>
    <row r="111" spans="4:5" s="31" customFormat="1" x14ac:dyDescent="0.25">
      <c r="D111" s="16"/>
      <c r="E111" s="16"/>
    </row>
    <row r="112" spans="4:5" s="31" customFormat="1" x14ac:dyDescent="0.25">
      <c r="D112" s="16"/>
      <c r="E112" s="16"/>
    </row>
    <row r="113" spans="4:5" s="31" customFormat="1" x14ac:dyDescent="0.25">
      <c r="D113" s="16"/>
      <c r="E113" s="16"/>
    </row>
    <row r="114" spans="4:5" s="31" customFormat="1" x14ac:dyDescent="0.25">
      <c r="D114" s="16"/>
      <c r="E114" s="16"/>
    </row>
    <row r="115" spans="4:5" s="31" customFormat="1" x14ac:dyDescent="0.25">
      <c r="D115" s="16"/>
      <c r="E115" s="16"/>
    </row>
    <row r="116" spans="4:5" s="31" customFormat="1" x14ac:dyDescent="0.25">
      <c r="D116" s="16"/>
      <c r="E116" s="16"/>
    </row>
    <row r="117" spans="4:5" s="31" customFormat="1" x14ac:dyDescent="0.25">
      <c r="D117" s="16"/>
      <c r="E117" s="16"/>
    </row>
    <row r="118" spans="4:5" s="31" customFormat="1" x14ac:dyDescent="0.25">
      <c r="D118" s="16"/>
      <c r="E118" s="16"/>
    </row>
    <row r="119" spans="4:5" s="31" customFormat="1" x14ac:dyDescent="0.25">
      <c r="D119" s="16"/>
      <c r="E119" s="16"/>
    </row>
    <row r="120" spans="4:5" s="31" customFormat="1" x14ac:dyDescent="0.25">
      <c r="D120" s="16"/>
      <c r="E120" s="16"/>
    </row>
    <row r="121" spans="4:5" s="31" customFormat="1" x14ac:dyDescent="0.25">
      <c r="D121" s="16"/>
      <c r="E121" s="16"/>
    </row>
    <row r="122" spans="4:5" s="31" customFormat="1" x14ac:dyDescent="0.25">
      <c r="D122" s="16"/>
      <c r="E122" s="16"/>
    </row>
    <row r="123" spans="4:5" s="31" customFormat="1" x14ac:dyDescent="0.25">
      <c r="D123" s="16"/>
      <c r="E123" s="16"/>
    </row>
    <row r="124" spans="4:5" s="31" customFormat="1" x14ac:dyDescent="0.25">
      <c r="D124" s="16"/>
      <c r="E124" s="16"/>
    </row>
    <row r="125" spans="4:5" s="31" customFormat="1" x14ac:dyDescent="0.25">
      <c r="D125" s="16"/>
      <c r="E125" s="16"/>
    </row>
    <row r="126" spans="4:5" s="31" customFormat="1" x14ac:dyDescent="0.25">
      <c r="D126" s="16"/>
      <c r="E126" s="16"/>
    </row>
    <row r="127" spans="4:5" s="31" customFormat="1" x14ac:dyDescent="0.25">
      <c r="D127" s="16"/>
      <c r="E127" s="16"/>
    </row>
    <row r="128" spans="4:5" s="31" customFormat="1" x14ac:dyDescent="0.25">
      <c r="D128" s="16"/>
      <c r="E128" s="16"/>
    </row>
    <row r="129" spans="4:5" s="31" customFormat="1" x14ac:dyDescent="0.25">
      <c r="D129" s="16"/>
      <c r="E129" s="16"/>
    </row>
    <row r="130" spans="4:5" s="31" customFormat="1" x14ac:dyDescent="0.25">
      <c r="D130" s="16"/>
      <c r="E130" s="16"/>
    </row>
    <row r="131" spans="4:5" s="31" customFormat="1" x14ac:dyDescent="0.25">
      <c r="D131" s="16"/>
      <c r="E131" s="16"/>
    </row>
    <row r="132" spans="4:5" s="31" customFormat="1" x14ac:dyDescent="0.25">
      <c r="D132" s="16"/>
      <c r="E132" s="16"/>
    </row>
    <row r="133" spans="4:5" s="31" customFormat="1" x14ac:dyDescent="0.25">
      <c r="D133" s="16"/>
      <c r="E133" s="16"/>
    </row>
    <row r="134" spans="4:5" s="31" customFormat="1" x14ac:dyDescent="0.25">
      <c r="D134" s="16"/>
      <c r="E134" s="16"/>
    </row>
    <row r="135" spans="4:5" s="31" customFormat="1" x14ac:dyDescent="0.25">
      <c r="D135" s="16"/>
      <c r="E135" s="16"/>
    </row>
    <row r="136" spans="4:5" s="31" customFormat="1" x14ac:dyDescent="0.25">
      <c r="D136" s="16"/>
      <c r="E136" s="16"/>
    </row>
    <row r="137" spans="4:5" s="31" customFormat="1" x14ac:dyDescent="0.25">
      <c r="D137" s="16"/>
      <c r="E137" s="16"/>
    </row>
    <row r="138" spans="4:5" s="31" customFormat="1" x14ac:dyDescent="0.25">
      <c r="D138" s="16"/>
      <c r="E138" s="16"/>
    </row>
    <row r="139" spans="4:5" s="31" customFormat="1" x14ac:dyDescent="0.25">
      <c r="D139" s="16"/>
      <c r="E139" s="16"/>
    </row>
    <row r="140" spans="4:5" s="31" customFormat="1" x14ac:dyDescent="0.25">
      <c r="D140" s="16"/>
      <c r="E140" s="16"/>
    </row>
    <row r="141" spans="4:5" s="31" customFormat="1" x14ac:dyDescent="0.25">
      <c r="D141" s="16"/>
      <c r="E141" s="16"/>
    </row>
    <row r="142" spans="4:5" s="31" customFormat="1" x14ac:dyDescent="0.25">
      <c r="D142" s="16"/>
      <c r="E142" s="16"/>
    </row>
    <row r="143" spans="4:5" s="31" customFormat="1" x14ac:dyDescent="0.25">
      <c r="D143" s="16"/>
      <c r="E143" s="16"/>
    </row>
    <row r="144" spans="4:5" s="31" customFormat="1" x14ac:dyDescent="0.25">
      <c r="D144" s="16"/>
      <c r="E144" s="16"/>
    </row>
    <row r="145" spans="4:5" s="31" customFormat="1" x14ac:dyDescent="0.25">
      <c r="D145" s="16"/>
      <c r="E145" s="16"/>
    </row>
    <row r="146" spans="4:5" s="31" customFormat="1" x14ac:dyDescent="0.25">
      <c r="D146" s="16"/>
      <c r="E146" s="16"/>
    </row>
    <row r="147" spans="4:5" s="31" customFormat="1" x14ac:dyDescent="0.25">
      <c r="D147" s="16"/>
      <c r="E147" s="16"/>
    </row>
    <row r="148" spans="4:5" s="31" customFormat="1" x14ac:dyDescent="0.25">
      <c r="D148" s="16"/>
      <c r="E148" s="16"/>
    </row>
    <row r="149" spans="4:5" s="31" customFormat="1" x14ac:dyDescent="0.25">
      <c r="D149" s="16"/>
      <c r="E149" s="16"/>
    </row>
    <row r="150" spans="4:5" s="31" customFormat="1" x14ac:dyDescent="0.25">
      <c r="D150" s="16"/>
      <c r="E150" s="16"/>
    </row>
    <row r="151" spans="4:5" s="31" customFormat="1" x14ac:dyDescent="0.25">
      <c r="D151" s="16"/>
      <c r="E151" s="16"/>
    </row>
    <row r="152" spans="4:5" s="31" customFormat="1" x14ac:dyDescent="0.25">
      <c r="D152" s="16"/>
      <c r="E152" s="16"/>
    </row>
    <row r="153" spans="4:5" s="31" customFormat="1" x14ac:dyDescent="0.25">
      <c r="D153" s="16"/>
      <c r="E153" s="16"/>
    </row>
    <row r="154" spans="4:5" s="31" customFormat="1" x14ac:dyDescent="0.25">
      <c r="D154" s="16"/>
      <c r="E154" s="16"/>
    </row>
    <row r="155" spans="4:5" s="31" customFormat="1" x14ac:dyDescent="0.25">
      <c r="D155" s="16"/>
      <c r="E155" s="16"/>
    </row>
    <row r="156" spans="4:5" s="31" customFormat="1" x14ac:dyDescent="0.25">
      <c r="D156" s="16"/>
      <c r="E156" s="16"/>
    </row>
    <row r="157" spans="4:5" s="31" customFormat="1" x14ac:dyDescent="0.25">
      <c r="D157" s="16"/>
      <c r="E157" s="16"/>
    </row>
    <row r="158" spans="4:5" s="31" customFormat="1" x14ac:dyDescent="0.25">
      <c r="D158" s="16"/>
      <c r="E158" s="16"/>
    </row>
    <row r="159" spans="4:5" s="31" customFormat="1" x14ac:dyDescent="0.25">
      <c r="D159" s="16"/>
      <c r="E159" s="16"/>
    </row>
    <row r="160" spans="4:5" s="31" customFormat="1" x14ac:dyDescent="0.25">
      <c r="D160" s="16"/>
      <c r="E160" s="16"/>
    </row>
    <row r="161" spans="4:5" s="31" customFormat="1" x14ac:dyDescent="0.25">
      <c r="D161" s="16"/>
      <c r="E161" s="16"/>
    </row>
    <row r="162" spans="4:5" s="31" customFormat="1" x14ac:dyDescent="0.25">
      <c r="D162" s="16"/>
      <c r="E162" s="16"/>
    </row>
    <row r="163" spans="4:5" s="31" customFormat="1" x14ac:dyDescent="0.25">
      <c r="D163" s="16"/>
      <c r="E163" s="16"/>
    </row>
    <row r="164" spans="4:5" s="31" customFormat="1" x14ac:dyDescent="0.25">
      <c r="D164" s="16"/>
      <c r="E164" s="16"/>
    </row>
    <row r="165" spans="4:5" s="31" customFormat="1" x14ac:dyDescent="0.25">
      <c r="D165" s="16"/>
      <c r="E165" s="16"/>
    </row>
    <row r="166" spans="4:5" s="31" customFormat="1" x14ac:dyDescent="0.25">
      <c r="D166" s="16"/>
      <c r="E166" s="16"/>
    </row>
    <row r="167" spans="4:5" s="31" customFormat="1" x14ac:dyDescent="0.25">
      <c r="D167" s="16"/>
      <c r="E167" s="16"/>
    </row>
    <row r="168" spans="4:5" s="31" customFormat="1" x14ac:dyDescent="0.25">
      <c r="D168" s="16"/>
      <c r="E168" s="16"/>
    </row>
    <row r="169" spans="4:5" s="31" customFormat="1" x14ac:dyDescent="0.25">
      <c r="D169" s="16"/>
      <c r="E169" s="16"/>
    </row>
    <row r="170" spans="4:5" s="31" customFormat="1" x14ac:dyDescent="0.25">
      <c r="D170" s="16"/>
      <c r="E170" s="16"/>
    </row>
    <row r="171" spans="4:5" s="31" customFormat="1" x14ac:dyDescent="0.25">
      <c r="D171" s="16"/>
      <c r="E171" s="16"/>
    </row>
    <row r="172" spans="4:5" s="31" customFormat="1" x14ac:dyDescent="0.25">
      <c r="D172" s="16"/>
      <c r="E172" s="16"/>
    </row>
    <row r="173" spans="4:5" s="31" customFormat="1" x14ac:dyDescent="0.25">
      <c r="D173" s="16"/>
      <c r="E173" s="16"/>
    </row>
    <row r="174" spans="4:5" s="31" customFormat="1" x14ac:dyDescent="0.25">
      <c r="D174" s="16"/>
      <c r="E174" s="16"/>
    </row>
    <row r="175" spans="4:5" s="31" customFormat="1" x14ac:dyDescent="0.25">
      <c r="D175" s="16"/>
      <c r="E175" s="16"/>
    </row>
    <row r="176" spans="4:5" s="31" customFormat="1" x14ac:dyDescent="0.25">
      <c r="D176" s="16"/>
      <c r="E176" s="16"/>
    </row>
    <row r="177" spans="4:5" s="31" customFormat="1" x14ac:dyDescent="0.25">
      <c r="D177" s="16"/>
      <c r="E177" s="16"/>
    </row>
    <row r="178" spans="4:5" s="31" customFormat="1" x14ac:dyDescent="0.25">
      <c r="D178" s="16"/>
      <c r="E178" s="16"/>
    </row>
    <row r="179" spans="4:5" s="31" customFormat="1" x14ac:dyDescent="0.25">
      <c r="D179" s="16"/>
      <c r="E179" s="16"/>
    </row>
    <row r="180" spans="4:5" s="31" customFormat="1" x14ac:dyDescent="0.25">
      <c r="D180" s="16"/>
      <c r="E180" s="16"/>
    </row>
    <row r="181" spans="4:5" s="31" customFormat="1" x14ac:dyDescent="0.25">
      <c r="D181" s="16"/>
      <c r="E181" s="16"/>
    </row>
    <row r="182" spans="4:5" s="31" customFormat="1" x14ac:dyDescent="0.25">
      <c r="D182" s="16"/>
      <c r="E182" s="16"/>
    </row>
    <row r="183" spans="4:5" s="31" customFormat="1" x14ac:dyDescent="0.25">
      <c r="D183" s="16"/>
      <c r="E183" s="16"/>
    </row>
    <row r="184" spans="4:5" s="31" customFormat="1" x14ac:dyDescent="0.25">
      <c r="D184" s="16"/>
      <c r="E184" s="16"/>
    </row>
    <row r="185" spans="4:5" s="31" customFormat="1" x14ac:dyDescent="0.25">
      <c r="D185" s="16"/>
      <c r="E185" s="16"/>
    </row>
    <row r="186" spans="4:5" s="31" customFormat="1" x14ac:dyDescent="0.25">
      <c r="D186" s="16"/>
      <c r="E186" s="16"/>
    </row>
    <row r="187" spans="4:5" s="31" customFormat="1" x14ac:dyDescent="0.25">
      <c r="D187" s="16"/>
      <c r="E187" s="16"/>
    </row>
    <row r="188" spans="4:5" s="31" customFormat="1" x14ac:dyDescent="0.25">
      <c r="D188" s="16"/>
      <c r="E188" s="16"/>
    </row>
    <row r="189" spans="4:5" s="31" customFormat="1" x14ac:dyDescent="0.25">
      <c r="D189" s="16"/>
      <c r="E189" s="16"/>
    </row>
    <row r="190" spans="4:5" s="31" customFormat="1" x14ac:dyDescent="0.25">
      <c r="D190" s="16"/>
      <c r="E190" s="16"/>
    </row>
    <row r="191" spans="4:5" s="31" customFormat="1" x14ac:dyDescent="0.25">
      <c r="D191" s="16"/>
      <c r="E191" s="16"/>
    </row>
    <row r="192" spans="4:5" s="31" customFormat="1" x14ac:dyDescent="0.25">
      <c r="D192" s="16"/>
      <c r="E192" s="16"/>
    </row>
    <row r="193" spans="4:5" s="31" customFormat="1" x14ac:dyDescent="0.25">
      <c r="D193" s="16"/>
      <c r="E193" s="16"/>
    </row>
    <row r="194" spans="4:5" s="31" customFormat="1" x14ac:dyDescent="0.25">
      <c r="D194" s="16"/>
      <c r="E194" s="16"/>
    </row>
    <row r="195" spans="4:5" s="31" customFormat="1" x14ac:dyDescent="0.25">
      <c r="D195" s="16"/>
      <c r="E195" s="16"/>
    </row>
    <row r="196" spans="4:5" s="31" customFormat="1" x14ac:dyDescent="0.25">
      <c r="D196" s="16"/>
      <c r="E196" s="16"/>
    </row>
    <row r="197" spans="4:5" s="31" customFormat="1" x14ac:dyDescent="0.25">
      <c r="D197" s="16"/>
      <c r="E197" s="16"/>
    </row>
    <row r="198" spans="4:5" s="31" customFormat="1" x14ac:dyDescent="0.25">
      <c r="D198" s="16"/>
      <c r="E198" s="16"/>
    </row>
    <row r="199" spans="4:5" s="31" customFormat="1" x14ac:dyDescent="0.25">
      <c r="D199" s="16"/>
      <c r="E199" s="16"/>
    </row>
    <row r="200" spans="4:5" s="31" customFormat="1" x14ac:dyDescent="0.25">
      <c r="D200" s="16"/>
      <c r="E200" s="16"/>
    </row>
    <row r="201" spans="4:5" s="31" customFormat="1" x14ac:dyDescent="0.25">
      <c r="D201" s="16"/>
      <c r="E201" s="16"/>
    </row>
    <row r="202" spans="4:5" s="31" customFormat="1" x14ac:dyDescent="0.25">
      <c r="D202" s="16"/>
      <c r="E202" s="16"/>
    </row>
    <row r="203" spans="4:5" s="31" customFormat="1" x14ac:dyDescent="0.25">
      <c r="D203" s="16"/>
      <c r="E203" s="16"/>
    </row>
    <row r="204" spans="4:5" s="31" customFormat="1" x14ac:dyDescent="0.25">
      <c r="D204" s="16"/>
      <c r="E204" s="16"/>
    </row>
    <row r="205" spans="4:5" s="31" customFormat="1" x14ac:dyDescent="0.25">
      <c r="D205" s="16"/>
      <c r="E205" s="16"/>
    </row>
    <row r="206" spans="4:5" s="31" customFormat="1" x14ac:dyDescent="0.25">
      <c r="D206" s="16"/>
      <c r="E206" s="16"/>
    </row>
    <row r="207" spans="4:5" s="31" customFormat="1" x14ac:dyDescent="0.25">
      <c r="D207" s="16"/>
      <c r="E207" s="16"/>
    </row>
    <row r="208" spans="4:5" s="31" customFormat="1" x14ac:dyDescent="0.25">
      <c r="D208" s="16"/>
      <c r="E208" s="16"/>
    </row>
    <row r="209" spans="4:5" s="31" customFormat="1" x14ac:dyDescent="0.25">
      <c r="D209" s="16"/>
      <c r="E209" s="16"/>
    </row>
    <row r="210" spans="4:5" s="31" customFormat="1" x14ac:dyDescent="0.25">
      <c r="D210" s="16"/>
      <c r="E210" s="16"/>
    </row>
    <row r="211" spans="4:5" s="31" customFormat="1" x14ac:dyDescent="0.25">
      <c r="D211" s="16"/>
      <c r="E211" s="16"/>
    </row>
    <row r="212" spans="4:5" s="31" customFormat="1" x14ac:dyDescent="0.25">
      <c r="D212" s="16"/>
      <c r="E212" s="16"/>
    </row>
    <row r="213" spans="4:5" s="31" customFormat="1" x14ac:dyDescent="0.25">
      <c r="D213" s="16"/>
      <c r="E213" s="16"/>
    </row>
    <row r="214" spans="4:5" s="31" customFormat="1" x14ac:dyDescent="0.25">
      <c r="D214" s="16"/>
      <c r="E214" s="16"/>
    </row>
    <row r="215" spans="4:5" s="31" customFormat="1" x14ac:dyDescent="0.25">
      <c r="D215" s="16"/>
      <c r="E215" s="16"/>
    </row>
    <row r="216" spans="4:5" s="31" customFormat="1" x14ac:dyDescent="0.25">
      <c r="D216" s="16"/>
      <c r="E216" s="16"/>
    </row>
    <row r="217" spans="4:5" s="31" customFormat="1" x14ac:dyDescent="0.25">
      <c r="D217" s="16"/>
      <c r="E217" s="16"/>
    </row>
    <row r="218" spans="4:5" s="31" customFormat="1" x14ac:dyDescent="0.25">
      <c r="D218" s="16"/>
      <c r="E218" s="16"/>
    </row>
    <row r="219" spans="4:5" s="31" customFormat="1" x14ac:dyDescent="0.25">
      <c r="D219" s="16"/>
      <c r="E219" s="16"/>
    </row>
    <row r="220" spans="4:5" s="31" customFormat="1" x14ac:dyDescent="0.25">
      <c r="D220" s="16"/>
      <c r="E220" s="16"/>
    </row>
    <row r="221" spans="4:5" s="31" customFormat="1" x14ac:dyDescent="0.25">
      <c r="D221" s="16"/>
      <c r="E221" s="16"/>
    </row>
    <row r="222" spans="4:5" s="31" customFormat="1" x14ac:dyDescent="0.25">
      <c r="D222" s="16"/>
      <c r="E222" s="16"/>
    </row>
    <row r="223" spans="4:5" s="31" customFormat="1" x14ac:dyDescent="0.25">
      <c r="D223" s="16"/>
      <c r="E223" s="16"/>
    </row>
    <row r="224" spans="4:5" s="31" customFormat="1" x14ac:dyDescent="0.25">
      <c r="D224" s="16"/>
      <c r="E224" s="16"/>
    </row>
    <row r="225" spans="4:5" s="31" customFormat="1" x14ac:dyDescent="0.25">
      <c r="D225" s="16"/>
      <c r="E225" s="16"/>
    </row>
    <row r="226" spans="4:5" s="31" customFormat="1" x14ac:dyDescent="0.25">
      <c r="D226" s="16"/>
      <c r="E226" s="16"/>
    </row>
    <row r="227" spans="4:5" s="31" customFormat="1" x14ac:dyDescent="0.25">
      <c r="D227" s="16"/>
      <c r="E227" s="16"/>
    </row>
    <row r="228" spans="4:5" s="31" customFormat="1" x14ac:dyDescent="0.25">
      <c r="D228" s="16"/>
      <c r="E228" s="16"/>
    </row>
    <row r="229" spans="4:5" s="31" customFormat="1" x14ac:dyDescent="0.25">
      <c r="D229" s="16"/>
      <c r="E229" s="16"/>
    </row>
    <row r="230" spans="4:5" s="31" customFormat="1" x14ac:dyDescent="0.25">
      <c r="D230" s="16"/>
      <c r="E230" s="16"/>
    </row>
    <row r="231" spans="4:5" s="31" customFormat="1" x14ac:dyDescent="0.25">
      <c r="D231" s="16"/>
      <c r="E231" s="16"/>
    </row>
    <row r="232" spans="4:5" s="31" customFormat="1" x14ac:dyDescent="0.25">
      <c r="D232" s="16"/>
      <c r="E232" s="16"/>
    </row>
    <row r="233" spans="4:5" s="31" customFormat="1" x14ac:dyDescent="0.25">
      <c r="D233" s="16"/>
      <c r="E233" s="16"/>
    </row>
    <row r="234" spans="4:5" s="31" customFormat="1" x14ac:dyDescent="0.25">
      <c r="D234" s="16"/>
      <c r="E234" s="16"/>
    </row>
    <row r="235" spans="4:5" s="31" customFormat="1" x14ac:dyDescent="0.25">
      <c r="D235" s="16"/>
      <c r="E235" s="16"/>
    </row>
    <row r="236" spans="4:5" s="31" customFormat="1" x14ac:dyDescent="0.25">
      <c r="D236" s="16"/>
      <c r="E236" s="16"/>
    </row>
    <row r="237" spans="4:5" s="31" customFormat="1" x14ac:dyDescent="0.25">
      <c r="D237" s="16"/>
      <c r="E237" s="16"/>
    </row>
    <row r="238" spans="4:5" s="31" customFormat="1" x14ac:dyDescent="0.25">
      <c r="D238" s="16"/>
      <c r="E238" s="16"/>
    </row>
    <row r="239" spans="4:5" s="31" customFormat="1" x14ac:dyDescent="0.25">
      <c r="D239" s="16"/>
      <c r="E239" s="16"/>
    </row>
    <row r="240" spans="4:5" s="31" customFormat="1" x14ac:dyDescent="0.25">
      <c r="D240" s="16"/>
      <c r="E240" s="16"/>
    </row>
    <row r="241" spans="4:5" s="31" customFormat="1" x14ac:dyDescent="0.25">
      <c r="D241" s="16"/>
      <c r="E241" s="16"/>
    </row>
    <row r="242" spans="4:5" s="31" customFormat="1" x14ac:dyDescent="0.25">
      <c r="D242" s="16"/>
      <c r="E242" s="16"/>
    </row>
    <row r="243" spans="4:5" s="31" customFormat="1" x14ac:dyDescent="0.25">
      <c r="D243" s="16"/>
      <c r="E243" s="16"/>
    </row>
    <row r="244" spans="4:5" s="31" customFormat="1" x14ac:dyDescent="0.25">
      <c r="D244" s="16"/>
      <c r="E244" s="16"/>
    </row>
    <row r="245" spans="4:5" s="31" customFormat="1" x14ac:dyDescent="0.25">
      <c r="D245" s="16"/>
      <c r="E245" s="16"/>
    </row>
    <row r="246" spans="4:5" s="31" customFormat="1" x14ac:dyDescent="0.25">
      <c r="D246" s="16"/>
      <c r="E246" s="16"/>
    </row>
    <row r="247" spans="4:5" s="31" customFormat="1" x14ac:dyDescent="0.25">
      <c r="D247" s="16"/>
      <c r="E247" s="16"/>
    </row>
    <row r="248" spans="4:5" s="31" customFormat="1" x14ac:dyDescent="0.25">
      <c r="D248" s="16"/>
      <c r="E248" s="16"/>
    </row>
    <row r="249" spans="4:5" s="31" customFormat="1" x14ac:dyDescent="0.25">
      <c r="D249" s="16"/>
      <c r="E249" s="16"/>
    </row>
    <row r="250" spans="4:5" s="31" customFormat="1" x14ac:dyDescent="0.25">
      <c r="D250" s="16"/>
      <c r="E250" s="16"/>
    </row>
    <row r="251" spans="4:5" s="31" customFormat="1" x14ac:dyDescent="0.25">
      <c r="D251" s="16"/>
      <c r="E251" s="16"/>
    </row>
    <row r="252" spans="4:5" s="31" customFormat="1" x14ac:dyDescent="0.25">
      <c r="D252" s="16"/>
      <c r="E252" s="16"/>
    </row>
    <row r="253" spans="4:5" s="31" customFormat="1" x14ac:dyDescent="0.25">
      <c r="D253" s="16"/>
      <c r="E253" s="16"/>
    </row>
    <row r="254" spans="4:5" s="31" customFormat="1" x14ac:dyDescent="0.25">
      <c r="D254" s="16"/>
      <c r="E254" s="16"/>
    </row>
    <row r="255" spans="4:5" s="31" customFormat="1" x14ac:dyDescent="0.25">
      <c r="D255" s="16"/>
      <c r="E255" s="16"/>
    </row>
    <row r="256" spans="4:5" s="31" customFormat="1" x14ac:dyDescent="0.25">
      <c r="D256" s="16"/>
      <c r="E256" s="16"/>
    </row>
    <row r="257" spans="4:5" s="31" customFormat="1" x14ac:dyDescent="0.25">
      <c r="D257" s="16"/>
      <c r="E257" s="16"/>
    </row>
    <row r="258" spans="4:5" s="31" customFormat="1" x14ac:dyDescent="0.25">
      <c r="D258" s="16"/>
      <c r="E258" s="16"/>
    </row>
    <row r="259" spans="4:5" s="31" customFormat="1" x14ac:dyDescent="0.25">
      <c r="D259" s="16"/>
      <c r="E259" s="16"/>
    </row>
    <row r="260" spans="4:5" s="31" customFormat="1" x14ac:dyDescent="0.25">
      <c r="D260" s="16"/>
      <c r="E260" s="16"/>
    </row>
    <row r="261" spans="4:5" s="31" customFormat="1" x14ac:dyDescent="0.25">
      <c r="D261" s="16"/>
      <c r="E261" s="16"/>
    </row>
    <row r="262" spans="4:5" s="31" customFormat="1" x14ac:dyDescent="0.25">
      <c r="D262" s="16"/>
      <c r="E262" s="16"/>
    </row>
    <row r="263" spans="4:5" s="31" customFormat="1" x14ac:dyDescent="0.25">
      <c r="D263" s="16"/>
      <c r="E263" s="16"/>
    </row>
    <row r="264" spans="4:5" s="31" customFormat="1" x14ac:dyDescent="0.25">
      <c r="D264" s="16"/>
      <c r="E264" s="16"/>
    </row>
    <row r="265" spans="4:5" s="31" customFormat="1" x14ac:dyDescent="0.25">
      <c r="D265" s="16"/>
      <c r="E265" s="16"/>
    </row>
    <row r="266" spans="4:5" s="31" customFormat="1" x14ac:dyDescent="0.25">
      <c r="D266" s="16"/>
      <c r="E266" s="16"/>
    </row>
    <row r="267" spans="4:5" s="31" customFormat="1" x14ac:dyDescent="0.25">
      <c r="D267" s="16"/>
      <c r="E267" s="16"/>
    </row>
    <row r="268" spans="4:5" s="31" customFormat="1" x14ac:dyDescent="0.25">
      <c r="D268" s="16"/>
      <c r="E268" s="16"/>
    </row>
    <row r="269" spans="4:5" s="31" customFormat="1" x14ac:dyDescent="0.25">
      <c r="D269" s="16"/>
      <c r="E269" s="16"/>
    </row>
    <row r="270" spans="4:5" s="31" customFormat="1" x14ac:dyDescent="0.25">
      <c r="D270" s="16"/>
      <c r="E270" s="16"/>
    </row>
    <row r="271" spans="4:5" s="31" customFormat="1" x14ac:dyDescent="0.25">
      <c r="D271" s="16"/>
      <c r="E271" s="16"/>
    </row>
    <row r="272" spans="4:5" s="31" customFormat="1" x14ac:dyDescent="0.25">
      <c r="D272" s="16"/>
      <c r="E272" s="16"/>
    </row>
    <row r="273" spans="4:5" s="31" customFormat="1" x14ac:dyDescent="0.25">
      <c r="D273" s="16"/>
      <c r="E273" s="16"/>
    </row>
    <row r="274" spans="4:5" s="31" customFormat="1" x14ac:dyDescent="0.25">
      <c r="D274" s="16"/>
      <c r="E274" s="16"/>
    </row>
    <row r="275" spans="4:5" s="31" customFormat="1" x14ac:dyDescent="0.25">
      <c r="D275" s="16"/>
      <c r="E275" s="16"/>
    </row>
    <row r="276" spans="4:5" s="31" customFormat="1" x14ac:dyDescent="0.25">
      <c r="D276" s="16"/>
      <c r="E276" s="16"/>
    </row>
    <row r="277" spans="4:5" s="31" customFormat="1" x14ac:dyDescent="0.25">
      <c r="D277" s="16"/>
      <c r="E277" s="16"/>
    </row>
    <row r="278" spans="4:5" s="31" customFormat="1" x14ac:dyDescent="0.25">
      <c r="D278" s="16"/>
      <c r="E278" s="16"/>
    </row>
    <row r="279" spans="4:5" s="31" customFormat="1" x14ac:dyDescent="0.25">
      <c r="D279" s="16"/>
      <c r="E279" s="16"/>
    </row>
    <row r="280" spans="4:5" s="31" customFormat="1" x14ac:dyDescent="0.25">
      <c r="D280" s="16"/>
      <c r="E280" s="16"/>
    </row>
    <row r="281" spans="4:5" s="31" customFormat="1" x14ac:dyDescent="0.25">
      <c r="D281" s="16"/>
      <c r="E281" s="16"/>
    </row>
    <row r="282" spans="4:5" s="31" customFormat="1" x14ac:dyDescent="0.25">
      <c r="D282" s="16"/>
      <c r="E282" s="16"/>
    </row>
    <row r="283" spans="4:5" s="31" customFormat="1" x14ac:dyDescent="0.25">
      <c r="D283" s="16"/>
      <c r="E283" s="16"/>
    </row>
    <row r="284" spans="4:5" s="31" customFormat="1" x14ac:dyDescent="0.25">
      <c r="D284" s="16"/>
      <c r="E284" s="16"/>
    </row>
    <row r="285" spans="4:5" s="31" customFormat="1" x14ac:dyDescent="0.25">
      <c r="D285" s="16"/>
      <c r="E285" s="16"/>
    </row>
    <row r="286" spans="4:5" s="31" customFormat="1" x14ac:dyDescent="0.25">
      <c r="D286" s="16"/>
      <c r="E286" s="16"/>
    </row>
    <row r="287" spans="4:5" s="31" customFormat="1" x14ac:dyDescent="0.25">
      <c r="D287" s="16"/>
      <c r="E287" s="16"/>
    </row>
    <row r="288" spans="4:5" s="31" customFormat="1" x14ac:dyDescent="0.25">
      <c r="D288" s="16"/>
      <c r="E288" s="16"/>
    </row>
    <row r="289" spans="4:5" s="31" customFormat="1" x14ac:dyDescent="0.25">
      <c r="D289" s="16"/>
      <c r="E289" s="16"/>
    </row>
    <row r="290" spans="4:5" s="31" customFormat="1" x14ac:dyDescent="0.25">
      <c r="D290" s="16"/>
      <c r="E290" s="16"/>
    </row>
    <row r="291" spans="4:5" s="31" customFormat="1" x14ac:dyDescent="0.25">
      <c r="D291" s="16"/>
      <c r="E291" s="16"/>
    </row>
    <row r="292" spans="4:5" s="31" customFormat="1" x14ac:dyDescent="0.25">
      <c r="D292" s="16"/>
      <c r="E292" s="16"/>
    </row>
    <row r="293" spans="4:5" s="31" customFormat="1" x14ac:dyDescent="0.25">
      <c r="D293" s="16"/>
      <c r="E293" s="16"/>
    </row>
    <row r="294" spans="4:5" s="31" customFormat="1" x14ac:dyDescent="0.25">
      <c r="D294" s="16"/>
      <c r="E294" s="16"/>
    </row>
    <row r="295" spans="4:5" s="31" customFormat="1" x14ac:dyDescent="0.25">
      <c r="D295" s="16"/>
      <c r="E295" s="16"/>
    </row>
    <row r="296" spans="4:5" s="31" customFormat="1" x14ac:dyDescent="0.25">
      <c r="D296" s="16"/>
      <c r="E296" s="16"/>
    </row>
    <row r="297" spans="4:5" s="31" customFormat="1" x14ac:dyDescent="0.25">
      <c r="D297" s="16"/>
      <c r="E297" s="16"/>
    </row>
    <row r="298" spans="4:5" s="31" customFormat="1" x14ac:dyDescent="0.25">
      <c r="D298" s="16"/>
      <c r="E298" s="16"/>
    </row>
    <row r="299" spans="4:5" s="31" customFormat="1" x14ac:dyDescent="0.25">
      <c r="D299" s="16"/>
      <c r="E299" s="16"/>
    </row>
    <row r="300" spans="4:5" s="31" customFormat="1" x14ac:dyDescent="0.25">
      <c r="D300" s="16"/>
      <c r="E300" s="16"/>
    </row>
    <row r="301" spans="4:5" s="31" customFormat="1" x14ac:dyDescent="0.25">
      <c r="D301" s="16"/>
      <c r="E301" s="16"/>
    </row>
    <row r="302" spans="4:5" s="31" customFormat="1" x14ac:dyDescent="0.25">
      <c r="D302" s="16"/>
      <c r="E302" s="16"/>
    </row>
    <row r="303" spans="4:5" s="31" customFormat="1" x14ac:dyDescent="0.25">
      <c r="D303" s="16"/>
      <c r="E303" s="16"/>
    </row>
    <row r="304" spans="4:5" s="31" customFormat="1" x14ac:dyDescent="0.25">
      <c r="D304" s="16"/>
      <c r="E304" s="16"/>
    </row>
    <row r="305" spans="4:5" s="31" customFormat="1" x14ac:dyDescent="0.25">
      <c r="D305" s="16"/>
      <c r="E305" s="16"/>
    </row>
    <row r="306" spans="4:5" s="31" customFormat="1" x14ac:dyDescent="0.25">
      <c r="D306" s="16"/>
      <c r="E306" s="16"/>
    </row>
    <row r="307" spans="4:5" s="31" customFormat="1" x14ac:dyDescent="0.25">
      <c r="D307" s="16"/>
      <c r="E307" s="16"/>
    </row>
    <row r="308" spans="4:5" s="31" customFormat="1" x14ac:dyDescent="0.25">
      <c r="D308" s="16"/>
      <c r="E308" s="16"/>
    </row>
    <row r="309" spans="4:5" s="31" customFormat="1" x14ac:dyDescent="0.25">
      <c r="D309" s="16"/>
      <c r="E309" s="16"/>
    </row>
    <row r="310" spans="4:5" s="31" customFormat="1" x14ac:dyDescent="0.25">
      <c r="D310" s="16"/>
      <c r="E310" s="16"/>
    </row>
    <row r="311" spans="4:5" s="31" customFormat="1" x14ac:dyDescent="0.25">
      <c r="D311" s="16"/>
      <c r="E311" s="16"/>
    </row>
    <row r="312" spans="4:5" s="31" customFormat="1" x14ac:dyDescent="0.25">
      <c r="D312" s="16"/>
      <c r="E312" s="16"/>
    </row>
    <row r="313" spans="4:5" s="31" customFormat="1" x14ac:dyDescent="0.25">
      <c r="D313" s="16"/>
      <c r="E313" s="16"/>
    </row>
    <row r="314" spans="4:5" s="31" customFormat="1" x14ac:dyDescent="0.25">
      <c r="D314" s="16"/>
      <c r="E314" s="16"/>
    </row>
    <row r="315" spans="4:5" s="31" customFormat="1" x14ac:dyDescent="0.25">
      <c r="D315" s="16"/>
      <c r="E315" s="16"/>
    </row>
    <row r="316" spans="4:5" s="31" customFormat="1" x14ac:dyDescent="0.25">
      <c r="D316" s="16"/>
      <c r="E316" s="16"/>
    </row>
    <row r="317" spans="4:5" s="31" customFormat="1" x14ac:dyDescent="0.25">
      <c r="D317" s="16"/>
      <c r="E317" s="16"/>
    </row>
    <row r="318" spans="4:5" s="31" customFormat="1" x14ac:dyDescent="0.25">
      <c r="D318" s="16"/>
      <c r="E318" s="16"/>
    </row>
    <row r="319" spans="4:5" s="31" customFormat="1" x14ac:dyDescent="0.25">
      <c r="D319" s="16"/>
      <c r="E319" s="16"/>
    </row>
    <row r="320" spans="4:5" s="31" customFormat="1" x14ac:dyDescent="0.25">
      <c r="D320" s="16"/>
      <c r="E320" s="16"/>
    </row>
    <row r="321" spans="4:5" s="31" customFormat="1" x14ac:dyDescent="0.25">
      <c r="D321" s="16"/>
      <c r="E321" s="16"/>
    </row>
    <row r="322" spans="4:5" s="31" customFormat="1" x14ac:dyDescent="0.25">
      <c r="D322" s="16"/>
      <c r="E322" s="16"/>
    </row>
    <row r="323" spans="4:5" s="31" customFormat="1" x14ac:dyDescent="0.25">
      <c r="D323" s="16"/>
      <c r="E323" s="16"/>
    </row>
    <row r="324" spans="4:5" s="31" customFormat="1" x14ac:dyDescent="0.25">
      <c r="D324" s="16"/>
      <c r="E324" s="16"/>
    </row>
    <row r="325" spans="4:5" s="31" customFormat="1" x14ac:dyDescent="0.25">
      <c r="D325" s="16"/>
      <c r="E325" s="16"/>
    </row>
    <row r="326" spans="4:5" s="31" customFormat="1" x14ac:dyDescent="0.25">
      <c r="D326" s="16"/>
      <c r="E326" s="16"/>
    </row>
    <row r="327" spans="4:5" s="31" customFormat="1" x14ac:dyDescent="0.25">
      <c r="D327" s="16"/>
      <c r="E327" s="16"/>
    </row>
    <row r="328" spans="4:5" s="31" customFormat="1" x14ac:dyDescent="0.25">
      <c r="D328" s="16"/>
      <c r="E328" s="16"/>
    </row>
    <row r="329" spans="4:5" s="31" customFormat="1" x14ac:dyDescent="0.25">
      <c r="D329" s="16"/>
      <c r="E329" s="16"/>
    </row>
    <row r="330" spans="4:5" s="31" customFormat="1" x14ac:dyDescent="0.25">
      <c r="D330" s="16"/>
      <c r="E330" s="16"/>
    </row>
    <row r="331" spans="4:5" s="31" customFormat="1" x14ac:dyDescent="0.25">
      <c r="D331" s="16"/>
      <c r="E331" s="16"/>
    </row>
    <row r="332" spans="4:5" s="31" customFormat="1" x14ac:dyDescent="0.25">
      <c r="D332" s="16"/>
      <c r="E332" s="16"/>
    </row>
    <row r="333" spans="4:5" s="31" customFormat="1" x14ac:dyDescent="0.25">
      <c r="D333" s="16"/>
      <c r="E333" s="16"/>
    </row>
    <row r="334" spans="4:5" s="31" customFormat="1" x14ac:dyDescent="0.25">
      <c r="D334" s="16"/>
      <c r="E334" s="16"/>
    </row>
    <row r="335" spans="4:5" s="31" customFormat="1" x14ac:dyDescent="0.25">
      <c r="D335" s="16"/>
      <c r="E335" s="16"/>
    </row>
    <row r="336" spans="4:5" s="31" customFormat="1" x14ac:dyDescent="0.25">
      <c r="D336" s="16"/>
      <c r="E336" s="16"/>
    </row>
    <row r="337" spans="4:5" s="31" customFormat="1" x14ac:dyDescent="0.25">
      <c r="D337" s="16"/>
      <c r="E337" s="16"/>
    </row>
    <row r="338" spans="4:5" s="31" customFormat="1" x14ac:dyDescent="0.25">
      <c r="D338" s="16"/>
      <c r="E338" s="16"/>
    </row>
    <row r="339" spans="4:5" s="31" customFormat="1" x14ac:dyDescent="0.25">
      <c r="D339" s="16"/>
      <c r="E339" s="16"/>
    </row>
    <row r="340" spans="4:5" s="31" customFormat="1" x14ac:dyDescent="0.25">
      <c r="D340" s="16"/>
      <c r="E340" s="16"/>
    </row>
    <row r="341" spans="4:5" s="31" customFormat="1" x14ac:dyDescent="0.25">
      <c r="D341" s="16"/>
      <c r="E341" s="16"/>
    </row>
    <row r="342" spans="4:5" s="31" customFormat="1" x14ac:dyDescent="0.25">
      <c r="D342" s="16"/>
      <c r="E342" s="16"/>
    </row>
    <row r="343" spans="4:5" s="31" customFormat="1" x14ac:dyDescent="0.25">
      <c r="D343" s="16"/>
      <c r="E343" s="16"/>
    </row>
    <row r="344" spans="4:5" s="31" customFormat="1" x14ac:dyDescent="0.25">
      <c r="D344" s="16"/>
      <c r="E344" s="16"/>
    </row>
    <row r="345" spans="4:5" s="31" customFormat="1" x14ac:dyDescent="0.25">
      <c r="D345" s="16"/>
      <c r="E345" s="16"/>
    </row>
    <row r="346" spans="4:5" s="31" customFormat="1" x14ac:dyDescent="0.25">
      <c r="D346" s="16"/>
      <c r="E346" s="16"/>
    </row>
    <row r="347" spans="4:5" s="31" customFormat="1" x14ac:dyDescent="0.25">
      <c r="D347" s="16"/>
      <c r="E347" s="16"/>
    </row>
    <row r="348" spans="4:5" s="31" customFormat="1" x14ac:dyDescent="0.25">
      <c r="D348" s="16"/>
      <c r="E348" s="16"/>
    </row>
    <row r="349" spans="4:5" s="31" customFormat="1" x14ac:dyDescent="0.25">
      <c r="D349" s="16"/>
      <c r="E349" s="16"/>
    </row>
    <row r="350" spans="4:5" s="31" customFormat="1" x14ac:dyDescent="0.25">
      <c r="D350" s="16"/>
      <c r="E350" s="16"/>
    </row>
    <row r="351" spans="4:5" s="31" customFormat="1" x14ac:dyDescent="0.25">
      <c r="D351" s="16"/>
      <c r="E351" s="16"/>
    </row>
    <row r="352" spans="4:5" s="31" customFormat="1" x14ac:dyDescent="0.25">
      <c r="D352" s="16"/>
      <c r="E352" s="16"/>
    </row>
    <row r="353" spans="4:5" s="31" customFormat="1" x14ac:dyDescent="0.25">
      <c r="D353" s="16"/>
      <c r="E353" s="16"/>
    </row>
    <row r="354" spans="4:5" s="31" customFormat="1" x14ac:dyDescent="0.25">
      <c r="D354" s="16"/>
      <c r="E354" s="16"/>
    </row>
    <row r="355" spans="4:5" s="31" customFormat="1" x14ac:dyDescent="0.25">
      <c r="D355" s="16"/>
      <c r="E355" s="16"/>
    </row>
    <row r="356" spans="4:5" s="31" customFormat="1" x14ac:dyDescent="0.25">
      <c r="D356" s="16"/>
      <c r="E356" s="16"/>
    </row>
    <row r="357" spans="4:5" s="31" customFormat="1" x14ac:dyDescent="0.25">
      <c r="D357" s="16"/>
      <c r="E357" s="16"/>
    </row>
    <row r="358" spans="4:5" s="31" customFormat="1" x14ac:dyDescent="0.25">
      <c r="D358" s="16"/>
      <c r="E358" s="16"/>
    </row>
    <row r="359" spans="4:5" s="31" customFormat="1" x14ac:dyDescent="0.25">
      <c r="D359" s="16"/>
      <c r="E359" s="16"/>
    </row>
    <row r="360" spans="4:5" s="31" customFormat="1" x14ac:dyDescent="0.25">
      <c r="D360" s="16"/>
      <c r="E360" s="16"/>
    </row>
    <row r="361" spans="4:5" s="31" customFormat="1" x14ac:dyDescent="0.25">
      <c r="D361" s="16"/>
      <c r="E361" s="16"/>
    </row>
    <row r="362" spans="4:5" s="31" customFormat="1" x14ac:dyDescent="0.25">
      <c r="D362" s="16"/>
      <c r="E362" s="16"/>
    </row>
    <row r="363" spans="4:5" s="31" customFormat="1" x14ac:dyDescent="0.25">
      <c r="D363" s="16"/>
      <c r="E363" s="16"/>
    </row>
    <row r="364" spans="4:5" s="31" customFormat="1" x14ac:dyDescent="0.25">
      <c r="D364" s="16"/>
      <c r="E364" s="16"/>
    </row>
    <row r="365" spans="4:5" s="31" customFormat="1" x14ac:dyDescent="0.25">
      <c r="D365" s="16"/>
      <c r="E365" s="16"/>
    </row>
    <row r="366" spans="4:5" s="31" customFormat="1" x14ac:dyDescent="0.25">
      <c r="D366" s="16"/>
      <c r="E366" s="16"/>
    </row>
    <row r="367" spans="4:5" s="31" customFormat="1" x14ac:dyDescent="0.25">
      <c r="D367" s="16"/>
      <c r="E367" s="16"/>
    </row>
    <row r="368" spans="4:5" s="31" customFormat="1" x14ac:dyDescent="0.25">
      <c r="D368" s="16"/>
      <c r="E368" s="16"/>
    </row>
    <row r="369" spans="4:5" s="31" customFormat="1" x14ac:dyDescent="0.25">
      <c r="D369" s="16"/>
      <c r="E369" s="16"/>
    </row>
    <row r="370" spans="4:5" s="31" customFormat="1" x14ac:dyDescent="0.25">
      <c r="D370" s="16"/>
      <c r="E370" s="16"/>
    </row>
    <row r="371" spans="4:5" s="31" customFormat="1" x14ac:dyDescent="0.25">
      <c r="D371" s="16"/>
      <c r="E371" s="16"/>
    </row>
    <row r="372" spans="4:5" s="31" customFormat="1" x14ac:dyDescent="0.25">
      <c r="D372" s="16"/>
      <c r="E372" s="16"/>
    </row>
    <row r="373" spans="4:5" s="31" customFormat="1" x14ac:dyDescent="0.25">
      <c r="D373" s="16"/>
      <c r="E373" s="16"/>
    </row>
    <row r="374" spans="4:5" s="31" customFormat="1" x14ac:dyDescent="0.25">
      <c r="D374" s="16"/>
      <c r="E374" s="16"/>
    </row>
    <row r="375" spans="4:5" s="31" customFormat="1" x14ac:dyDescent="0.25">
      <c r="D375" s="16"/>
      <c r="E375" s="16"/>
    </row>
    <row r="376" spans="4:5" s="31" customFormat="1" x14ac:dyDescent="0.25">
      <c r="D376" s="16"/>
      <c r="E376" s="16"/>
    </row>
    <row r="377" spans="4:5" s="31" customFormat="1" x14ac:dyDescent="0.25">
      <c r="D377" s="16"/>
      <c r="E377" s="16"/>
    </row>
    <row r="378" spans="4:5" s="31" customFormat="1" x14ac:dyDescent="0.25">
      <c r="D378" s="16"/>
      <c r="E378" s="16"/>
    </row>
    <row r="379" spans="4:5" s="31" customFormat="1" x14ac:dyDescent="0.25">
      <c r="D379" s="16"/>
      <c r="E379" s="16"/>
    </row>
    <row r="380" spans="4:5" s="31" customFormat="1" x14ac:dyDescent="0.25">
      <c r="D380" s="16"/>
      <c r="E380" s="16"/>
    </row>
    <row r="381" spans="4:5" s="31" customFormat="1" x14ac:dyDescent="0.25">
      <c r="D381" s="16"/>
      <c r="E381" s="16"/>
    </row>
    <row r="382" spans="4:5" s="31" customFormat="1" x14ac:dyDescent="0.25">
      <c r="D382" s="16"/>
      <c r="E382" s="16"/>
    </row>
    <row r="383" spans="4:5" s="31" customFormat="1" x14ac:dyDescent="0.25">
      <c r="D383" s="16"/>
      <c r="E383" s="16"/>
    </row>
    <row r="384" spans="4:5" s="31" customFormat="1" x14ac:dyDescent="0.25">
      <c r="D384" s="16"/>
      <c r="E384" s="16"/>
    </row>
    <row r="385" spans="4:5" s="31" customFormat="1" x14ac:dyDescent="0.25">
      <c r="D385" s="16"/>
      <c r="E385" s="16"/>
    </row>
    <row r="386" spans="4:5" s="31" customFormat="1" x14ac:dyDescent="0.25">
      <c r="D386" s="16"/>
      <c r="E386" s="16"/>
    </row>
    <row r="387" spans="4:5" s="31" customFormat="1" x14ac:dyDescent="0.25">
      <c r="D387" s="16"/>
      <c r="E387" s="16"/>
    </row>
    <row r="388" spans="4:5" s="31" customFormat="1" x14ac:dyDescent="0.25">
      <c r="D388" s="16"/>
      <c r="E388" s="16"/>
    </row>
    <row r="389" spans="4:5" s="31" customFormat="1" x14ac:dyDescent="0.25">
      <c r="D389" s="16"/>
      <c r="E389" s="16"/>
    </row>
    <row r="390" spans="4:5" s="31" customFormat="1" x14ac:dyDescent="0.25">
      <c r="D390" s="16"/>
      <c r="E390" s="16"/>
    </row>
    <row r="391" spans="4:5" s="31" customFormat="1" x14ac:dyDescent="0.25">
      <c r="D391" s="16"/>
      <c r="E391" s="16"/>
    </row>
    <row r="392" spans="4:5" s="31" customFormat="1" x14ac:dyDescent="0.25">
      <c r="D392" s="16"/>
      <c r="E392" s="16"/>
    </row>
    <row r="393" spans="4:5" s="31" customFormat="1" x14ac:dyDescent="0.25">
      <c r="D393" s="16"/>
      <c r="E393" s="16"/>
    </row>
    <row r="394" spans="4:5" s="31" customFormat="1" x14ac:dyDescent="0.25">
      <c r="D394" s="16"/>
      <c r="E394" s="16"/>
    </row>
    <row r="395" spans="4:5" s="31" customFormat="1" x14ac:dyDescent="0.25">
      <c r="D395" s="16"/>
      <c r="E395" s="16"/>
    </row>
    <row r="396" spans="4:5" s="31" customFormat="1" x14ac:dyDescent="0.25">
      <c r="D396" s="16"/>
      <c r="E396" s="16"/>
    </row>
    <row r="397" spans="4:5" s="31" customFormat="1" x14ac:dyDescent="0.25">
      <c r="D397" s="16"/>
      <c r="E397" s="16"/>
    </row>
    <row r="398" spans="4:5" s="31" customFormat="1" x14ac:dyDescent="0.25">
      <c r="D398" s="16"/>
      <c r="E398" s="16"/>
    </row>
    <row r="399" spans="4:5" s="31" customFormat="1" x14ac:dyDescent="0.25">
      <c r="D399" s="16"/>
      <c r="E399" s="16"/>
    </row>
    <row r="400" spans="4:5" s="31" customFormat="1" x14ac:dyDescent="0.25">
      <c r="D400" s="16"/>
      <c r="E400" s="16"/>
    </row>
    <row r="401" spans="4:5" s="31" customFormat="1" x14ac:dyDescent="0.25">
      <c r="D401" s="16"/>
      <c r="E401" s="16"/>
    </row>
    <row r="402" spans="4:5" s="31" customFormat="1" x14ac:dyDescent="0.25">
      <c r="D402" s="16"/>
      <c r="E402" s="16"/>
    </row>
    <row r="403" spans="4:5" s="31" customFormat="1" x14ac:dyDescent="0.25">
      <c r="D403" s="16"/>
      <c r="E403" s="16"/>
    </row>
    <row r="404" spans="4:5" s="31" customFormat="1" x14ac:dyDescent="0.25">
      <c r="D404" s="16"/>
      <c r="E404" s="16"/>
    </row>
    <row r="405" spans="4:5" s="31" customFormat="1" x14ac:dyDescent="0.25">
      <c r="D405" s="16"/>
      <c r="E405" s="16"/>
    </row>
    <row r="406" spans="4:5" s="31" customFormat="1" x14ac:dyDescent="0.25">
      <c r="D406" s="16"/>
      <c r="E406" s="16"/>
    </row>
    <row r="407" spans="4:5" s="31" customFormat="1" x14ac:dyDescent="0.25">
      <c r="D407" s="16"/>
      <c r="E407" s="16"/>
    </row>
    <row r="408" spans="4:5" s="31" customFormat="1" x14ac:dyDescent="0.25">
      <c r="D408" s="16"/>
      <c r="E408" s="16"/>
    </row>
    <row r="409" spans="4:5" s="31" customFormat="1" x14ac:dyDescent="0.25">
      <c r="D409" s="16"/>
      <c r="E409" s="16"/>
    </row>
    <row r="410" spans="4:5" s="31" customFormat="1" x14ac:dyDescent="0.25">
      <c r="D410" s="16"/>
      <c r="E410" s="16"/>
    </row>
    <row r="411" spans="4:5" s="31" customFormat="1" x14ac:dyDescent="0.25">
      <c r="D411" s="16"/>
      <c r="E411" s="16"/>
    </row>
    <row r="412" spans="4:5" s="31" customFormat="1" x14ac:dyDescent="0.25">
      <c r="D412" s="16"/>
      <c r="E412" s="16"/>
    </row>
    <row r="413" spans="4:5" s="31" customFormat="1" x14ac:dyDescent="0.25">
      <c r="D413" s="16"/>
      <c r="E413" s="16"/>
    </row>
    <row r="414" spans="4:5" s="31" customFormat="1" x14ac:dyDescent="0.25">
      <c r="D414" s="16"/>
      <c r="E414" s="16"/>
    </row>
    <row r="415" spans="4:5" s="31" customFormat="1" x14ac:dyDescent="0.25">
      <c r="D415" s="16"/>
      <c r="E415" s="16"/>
    </row>
    <row r="416" spans="4:5" s="31" customFormat="1" x14ac:dyDescent="0.25">
      <c r="D416" s="16"/>
      <c r="E416" s="16"/>
    </row>
    <row r="417" spans="4:5" s="31" customFormat="1" x14ac:dyDescent="0.25">
      <c r="D417" s="16"/>
      <c r="E417" s="16"/>
    </row>
    <row r="418" spans="4:5" s="31" customFormat="1" x14ac:dyDescent="0.25">
      <c r="D418" s="16"/>
      <c r="E418" s="16"/>
    </row>
    <row r="419" spans="4:5" s="31" customFormat="1" x14ac:dyDescent="0.25">
      <c r="D419" s="16"/>
      <c r="E419" s="16"/>
    </row>
    <row r="420" spans="4:5" s="31" customFormat="1" x14ac:dyDescent="0.25">
      <c r="D420" s="16"/>
      <c r="E420" s="16"/>
    </row>
    <row r="421" spans="4:5" s="31" customFormat="1" x14ac:dyDescent="0.25">
      <c r="D421" s="16"/>
      <c r="E421" s="16"/>
    </row>
    <row r="422" spans="4:5" s="31" customFormat="1" x14ac:dyDescent="0.25">
      <c r="D422" s="16"/>
      <c r="E422" s="16"/>
    </row>
    <row r="423" spans="4:5" s="31" customFormat="1" x14ac:dyDescent="0.25">
      <c r="D423" s="16"/>
      <c r="E423" s="16"/>
    </row>
    <row r="424" spans="4:5" s="31" customFormat="1" x14ac:dyDescent="0.25">
      <c r="D424" s="16"/>
      <c r="E424" s="16"/>
    </row>
    <row r="425" spans="4:5" s="31" customFormat="1" x14ac:dyDescent="0.25">
      <c r="D425" s="16"/>
      <c r="E425" s="16"/>
    </row>
    <row r="426" spans="4:5" s="31" customFormat="1" x14ac:dyDescent="0.25">
      <c r="D426" s="16"/>
      <c r="E426" s="16"/>
    </row>
    <row r="427" spans="4:5" s="31" customFormat="1" x14ac:dyDescent="0.25">
      <c r="D427" s="16"/>
      <c r="E427" s="16"/>
    </row>
    <row r="428" spans="4:5" s="31" customFormat="1" x14ac:dyDescent="0.25">
      <c r="D428" s="16"/>
      <c r="E428" s="16"/>
    </row>
    <row r="429" spans="4:5" s="31" customFormat="1" x14ac:dyDescent="0.25">
      <c r="D429" s="16"/>
      <c r="E429" s="16"/>
    </row>
    <row r="430" spans="4:5" s="31" customFormat="1" x14ac:dyDescent="0.25">
      <c r="D430" s="16"/>
      <c r="E430" s="16"/>
    </row>
    <row r="431" spans="4:5" s="31" customFormat="1" x14ac:dyDescent="0.25">
      <c r="D431" s="16"/>
      <c r="E431" s="16"/>
    </row>
    <row r="432" spans="4:5" s="31" customFormat="1" x14ac:dyDescent="0.25">
      <c r="D432" s="16"/>
      <c r="E432" s="16"/>
    </row>
    <row r="433" spans="4:5" s="31" customFormat="1" x14ac:dyDescent="0.25">
      <c r="D433" s="16"/>
      <c r="E433" s="16"/>
    </row>
    <row r="434" spans="4:5" s="31" customFormat="1" x14ac:dyDescent="0.25">
      <c r="D434" s="16"/>
      <c r="E434" s="16"/>
    </row>
    <row r="435" spans="4:5" s="31" customFormat="1" x14ac:dyDescent="0.25">
      <c r="D435" s="16"/>
      <c r="E435" s="16"/>
    </row>
    <row r="436" spans="4:5" s="31" customFormat="1" x14ac:dyDescent="0.25">
      <c r="D436" s="16"/>
      <c r="E436" s="16"/>
    </row>
    <row r="437" spans="4:5" s="31" customFormat="1" x14ac:dyDescent="0.25">
      <c r="D437" s="16"/>
      <c r="E437" s="16"/>
    </row>
    <row r="438" spans="4:5" s="31" customFormat="1" x14ac:dyDescent="0.25">
      <c r="D438" s="16"/>
      <c r="E438" s="16"/>
    </row>
    <row r="439" spans="4:5" s="31" customFormat="1" x14ac:dyDescent="0.25">
      <c r="D439" s="16"/>
      <c r="E439" s="16"/>
    </row>
    <row r="440" spans="4:5" s="31" customFormat="1" x14ac:dyDescent="0.25">
      <c r="D440" s="16"/>
      <c r="E440" s="16"/>
    </row>
    <row r="441" spans="4:5" s="31" customFormat="1" x14ac:dyDescent="0.25">
      <c r="D441" s="16"/>
      <c r="E441" s="16"/>
    </row>
    <row r="442" spans="4:5" s="31" customFormat="1" x14ac:dyDescent="0.25">
      <c r="D442" s="16"/>
      <c r="E442" s="16"/>
    </row>
    <row r="443" spans="4:5" s="31" customFormat="1" x14ac:dyDescent="0.25">
      <c r="D443" s="16"/>
      <c r="E443" s="16"/>
    </row>
    <row r="444" spans="4:5" s="31" customFormat="1" x14ac:dyDescent="0.25">
      <c r="D444" s="16"/>
      <c r="E444" s="16"/>
    </row>
    <row r="445" spans="4:5" s="31" customFormat="1" x14ac:dyDescent="0.25">
      <c r="D445" s="16"/>
      <c r="E445" s="16"/>
    </row>
    <row r="446" spans="4:5" s="31" customFormat="1" x14ac:dyDescent="0.25">
      <c r="D446" s="16"/>
      <c r="E446" s="16"/>
    </row>
    <row r="447" spans="4:5" s="31" customFormat="1" x14ac:dyDescent="0.25">
      <c r="D447" s="16"/>
      <c r="E447" s="16"/>
    </row>
    <row r="448" spans="4:5" s="31" customFormat="1" x14ac:dyDescent="0.25">
      <c r="D448" s="16"/>
      <c r="E448" s="16"/>
    </row>
    <row r="449" spans="4:5" s="31" customFormat="1" x14ac:dyDescent="0.25">
      <c r="D449" s="16"/>
      <c r="E449" s="16"/>
    </row>
    <row r="450" spans="4:5" s="31" customFormat="1" x14ac:dyDescent="0.25">
      <c r="D450" s="16"/>
      <c r="E450" s="16"/>
    </row>
    <row r="451" spans="4:5" s="31" customFormat="1" x14ac:dyDescent="0.25">
      <c r="D451" s="16"/>
      <c r="E451" s="16"/>
    </row>
    <row r="452" spans="4:5" s="31" customFormat="1" x14ac:dyDescent="0.25">
      <c r="D452" s="16"/>
      <c r="E452" s="16"/>
    </row>
    <row r="453" spans="4:5" s="31" customFormat="1" x14ac:dyDescent="0.25">
      <c r="D453" s="16"/>
      <c r="E453" s="16"/>
    </row>
    <row r="454" spans="4:5" s="31" customFormat="1" x14ac:dyDescent="0.25">
      <c r="D454" s="16"/>
      <c r="E454" s="16"/>
    </row>
    <row r="455" spans="4:5" s="31" customFormat="1" x14ac:dyDescent="0.25">
      <c r="D455" s="16"/>
      <c r="E455" s="16"/>
    </row>
    <row r="456" spans="4:5" s="31" customFormat="1" x14ac:dyDescent="0.25">
      <c r="D456" s="16"/>
      <c r="E456" s="16"/>
    </row>
    <row r="457" spans="4:5" s="31" customFormat="1" x14ac:dyDescent="0.25">
      <c r="D457" s="16"/>
      <c r="E457" s="16"/>
    </row>
    <row r="458" spans="4:5" s="31" customFormat="1" x14ac:dyDescent="0.25">
      <c r="D458" s="16"/>
      <c r="E458" s="16"/>
    </row>
    <row r="459" spans="4:5" s="31" customFormat="1" x14ac:dyDescent="0.25">
      <c r="D459" s="16"/>
      <c r="E459" s="16"/>
    </row>
    <row r="460" spans="4:5" s="31" customFormat="1" x14ac:dyDescent="0.25">
      <c r="D460" s="16"/>
      <c r="E460" s="16"/>
    </row>
    <row r="461" spans="4:5" s="31" customFormat="1" x14ac:dyDescent="0.25">
      <c r="D461" s="16"/>
      <c r="E461" s="16"/>
    </row>
    <row r="462" spans="4:5" s="31" customFormat="1" x14ac:dyDescent="0.25">
      <c r="D462" s="16"/>
      <c r="E462" s="16"/>
    </row>
    <row r="463" spans="4:5" s="31" customFormat="1" x14ac:dyDescent="0.25">
      <c r="D463" s="16"/>
      <c r="E463" s="16"/>
    </row>
    <row r="464" spans="4:5" s="31" customFormat="1" x14ac:dyDescent="0.25">
      <c r="D464" s="16"/>
      <c r="E464" s="16"/>
    </row>
    <row r="465" spans="4:5" s="31" customFormat="1" x14ac:dyDescent="0.25">
      <c r="D465" s="16"/>
      <c r="E465" s="16"/>
    </row>
    <row r="466" spans="4:5" s="31" customFormat="1" x14ac:dyDescent="0.25">
      <c r="D466" s="16"/>
      <c r="E466" s="16"/>
    </row>
    <row r="467" spans="4:5" s="31" customFormat="1" x14ac:dyDescent="0.25">
      <c r="D467" s="16"/>
      <c r="E467" s="16"/>
    </row>
    <row r="468" spans="4:5" s="31" customFormat="1" x14ac:dyDescent="0.25">
      <c r="D468" s="16"/>
      <c r="E468" s="16"/>
    </row>
    <row r="469" spans="4:5" s="31" customFormat="1" x14ac:dyDescent="0.25">
      <c r="D469" s="16"/>
      <c r="E469" s="16"/>
    </row>
    <row r="470" spans="4:5" s="31" customFormat="1" x14ac:dyDescent="0.25">
      <c r="D470" s="16"/>
      <c r="E470" s="16"/>
    </row>
    <row r="471" spans="4:5" s="31" customFormat="1" x14ac:dyDescent="0.25">
      <c r="D471" s="16"/>
      <c r="E471" s="16"/>
    </row>
    <row r="472" spans="4:5" s="31" customFormat="1" x14ac:dyDescent="0.25">
      <c r="D472" s="16"/>
      <c r="E472" s="16"/>
    </row>
    <row r="473" spans="4:5" s="31" customFormat="1" x14ac:dyDescent="0.25">
      <c r="D473" s="16"/>
      <c r="E473" s="16"/>
    </row>
    <row r="474" spans="4:5" s="31" customFormat="1" x14ac:dyDescent="0.25">
      <c r="D474" s="16"/>
      <c r="E474" s="16"/>
    </row>
    <row r="475" spans="4:5" s="31" customFormat="1" x14ac:dyDescent="0.25">
      <c r="D475" s="16"/>
      <c r="E475" s="16"/>
    </row>
    <row r="476" spans="4:5" s="31" customFormat="1" x14ac:dyDescent="0.25">
      <c r="D476" s="16"/>
      <c r="E476" s="16"/>
    </row>
    <row r="477" spans="4:5" s="31" customFormat="1" x14ac:dyDescent="0.25">
      <c r="D477" s="16"/>
      <c r="E477" s="16"/>
    </row>
    <row r="478" spans="4:5" s="31" customFormat="1" x14ac:dyDescent="0.25">
      <c r="D478" s="16"/>
      <c r="E478" s="16"/>
    </row>
    <row r="479" spans="4:5" s="31" customFormat="1" x14ac:dyDescent="0.25">
      <c r="D479" s="16"/>
      <c r="E479" s="16"/>
    </row>
    <row r="480" spans="4:5" s="31" customFormat="1" x14ac:dyDescent="0.25">
      <c r="D480" s="16"/>
      <c r="E480" s="16"/>
    </row>
    <row r="481" spans="4:5" s="31" customFormat="1" x14ac:dyDescent="0.25">
      <c r="D481" s="16"/>
      <c r="E481" s="16"/>
    </row>
    <row r="482" spans="4:5" s="31" customFormat="1" x14ac:dyDescent="0.25">
      <c r="D482" s="16"/>
      <c r="E482" s="16"/>
    </row>
    <row r="483" spans="4:5" s="31" customFormat="1" x14ac:dyDescent="0.25">
      <c r="D483" s="16"/>
      <c r="E483" s="16"/>
    </row>
    <row r="484" spans="4:5" s="31" customFormat="1" x14ac:dyDescent="0.25">
      <c r="D484" s="16"/>
      <c r="E484" s="16"/>
    </row>
    <row r="485" spans="4:5" s="31" customFormat="1" x14ac:dyDescent="0.25">
      <c r="D485" s="16"/>
      <c r="E485" s="16"/>
    </row>
    <row r="486" spans="4:5" s="31" customFormat="1" x14ac:dyDescent="0.25">
      <c r="D486" s="16"/>
      <c r="E486" s="16"/>
    </row>
    <row r="487" spans="4:5" s="31" customFormat="1" x14ac:dyDescent="0.25">
      <c r="D487" s="16"/>
      <c r="E487" s="16"/>
    </row>
    <row r="488" spans="4:5" s="31" customFormat="1" x14ac:dyDescent="0.25">
      <c r="D488" s="16"/>
      <c r="E488" s="16"/>
    </row>
    <row r="489" spans="4:5" s="31" customFormat="1" x14ac:dyDescent="0.25">
      <c r="D489" s="16"/>
      <c r="E489" s="16"/>
    </row>
    <row r="490" spans="4:5" s="31" customFormat="1" x14ac:dyDescent="0.25">
      <c r="D490" s="16"/>
      <c r="E490" s="16"/>
    </row>
    <row r="491" spans="4:5" s="31" customFormat="1" x14ac:dyDescent="0.25">
      <c r="D491" s="16"/>
      <c r="E491" s="16"/>
    </row>
    <row r="492" spans="4:5" s="31" customFormat="1" x14ac:dyDescent="0.25">
      <c r="D492" s="16"/>
      <c r="E492" s="16"/>
    </row>
    <row r="493" spans="4:5" s="31" customFormat="1" x14ac:dyDescent="0.25">
      <c r="D493" s="16"/>
      <c r="E493" s="16"/>
    </row>
    <row r="494" spans="4:5" s="31" customFormat="1" x14ac:dyDescent="0.25">
      <c r="D494" s="16"/>
      <c r="E494" s="16"/>
    </row>
    <row r="495" spans="4:5" s="31" customFormat="1" x14ac:dyDescent="0.25">
      <c r="D495" s="16"/>
      <c r="E495" s="16"/>
    </row>
    <row r="496" spans="4:5" s="31" customFormat="1" x14ac:dyDescent="0.25">
      <c r="D496" s="16"/>
      <c r="E496" s="16"/>
    </row>
    <row r="497" spans="4:5" s="31" customFormat="1" x14ac:dyDescent="0.25">
      <c r="D497" s="16"/>
      <c r="E497" s="16"/>
    </row>
    <row r="498" spans="4:5" s="31" customFormat="1" x14ac:dyDescent="0.25">
      <c r="D498" s="16"/>
      <c r="E498" s="16"/>
    </row>
    <row r="499" spans="4:5" s="31" customFormat="1" x14ac:dyDescent="0.25">
      <c r="D499" s="16"/>
      <c r="E499" s="16"/>
    </row>
    <row r="500" spans="4:5" s="31" customFormat="1" x14ac:dyDescent="0.25">
      <c r="D500" s="16"/>
      <c r="E500" s="16"/>
    </row>
    <row r="501" spans="4:5" s="31" customFormat="1" x14ac:dyDescent="0.25">
      <c r="D501" s="16"/>
      <c r="E501" s="16"/>
    </row>
    <row r="502" spans="4:5" s="31" customFormat="1" x14ac:dyDescent="0.25">
      <c r="D502" s="16"/>
      <c r="E502" s="16"/>
    </row>
    <row r="503" spans="4:5" s="31" customFormat="1" x14ac:dyDescent="0.25">
      <c r="D503" s="16"/>
      <c r="E503" s="16"/>
    </row>
    <row r="504" spans="4:5" s="31" customFormat="1" x14ac:dyDescent="0.25">
      <c r="D504" s="16"/>
      <c r="E504" s="16"/>
    </row>
    <row r="505" spans="4:5" s="31" customFormat="1" x14ac:dyDescent="0.25">
      <c r="D505" s="16"/>
      <c r="E505" s="16"/>
    </row>
    <row r="506" spans="4:5" s="31" customFormat="1" x14ac:dyDescent="0.25">
      <c r="D506" s="16"/>
      <c r="E506" s="16"/>
    </row>
    <row r="507" spans="4:5" s="31" customFormat="1" x14ac:dyDescent="0.25">
      <c r="D507" s="16"/>
      <c r="E507" s="16"/>
    </row>
    <row r="508" spans="4:5" s="31" customFormat="1" x14ac:dyDescent="0.25">
      <c r="D508" s="16"/>
      <c r="E508" s="16"/>
    </row>
    <row r="509" spans="4:5" s="31" customFormat="1" x14ac:dyDescent="0.25">
      <c r="D509" s="16"/>
      <c r="E509" s="16"/>
    </row>
    <row r="510" spans="4:5" s="31" customFormat="1" x14ac:dyDescent="0.25">
      <c r="D510" s="16"/>
      <c r="E510" s="16"/>
    </row>
    <row r="511" spans="4:5" s="31" customFormat="1" x14ac:dyDescent="0.25">
      <c r="D511" s="16"/>
      <c r="E511" s="16"/>
    </row>
    <row r="512" spans="4:5" s="31" customFormat="1" x14ac:dyDescent="0.25">
      <c r="D512" s="16"/>
      <c r="E512" s="16"/>
    </row>
    <row r="513" spans="4:5" s="31" customFormat="1" x14ac:dyDescent="0.25">
      <c r="D513" s="16"/>
      <c r="E513" s="16"/>
    </row>
    <row r="514" spans="4:5" s="31" customFormat="1" x14ac:dyDescent="0.25">
      <c r="D514" s="16"/>
      <c r="E514" s="16"/>
    </row>
    <row r="515" spans="4:5" s="31" customFormat="1" x14ac:dyDescent="0.25">
      <c r="D515" s="16"/>
      <c r="E515" s="16"/>
    </row>
    <row r="516" spans="4:5" s="31" customFormat="1" x14ac:dyDescent="0.25">
      <c r="D516" s="16"/>
      <c r="E516" s="16"/>
    </row>
    <row r="517" spans="4:5" s="31" customFormat="1" x14ac:dyDescent="0.25">
      <c r="D517" s="16"/>
      <c r="E517" s="16"/>
    </row>
    <row r="518" spans="4:5" s="31" customFormat="1" x14ac:dyDescent="0.25">
      <c r="D518" s="16"/>
      <c r="E518" s="16"/>
    </row>
    <row r="519" spans="4:5" s="31" customFormat="1" x14ac:dyDescent="0.25">
      <c r="D519" s="16"/>
      <c r="E519" s="16"/>
    </row>
    <row r="520" spans="4:5" s="31" customFormat="1" x14ac:dyDescent="0.25">
      <c r="D520" s="16"/>
      <c r="E520" s="16"/>
    </row>
    <row r="521" spans="4:5" s="31" customFormat="1" x14ac:dyDescent="0.25">
      <c r="D521" s="16"/>
      <c r="E521" s="16"/>
    </row>
    <row r="522" spans="4:5" s="31" customFormat="1" x14ac:dyDescent="0.25">
      <c r="D522" s="16"/>
      <c r="E522" s="16"/>
    </row>
    <row r="523" spans="4:5" s="31" customFormat="1" x14ac:dyDescent="0.25">
      <c r="D523" s="16"/>
      <c r="E523" s="16"/>
    </row>
    <row r="524" spans="4:5" s="31" customFormat="1" x14ac:dyDescent="0.25">
      <c r="D524" s="16"/>
      <c r="E524" s="16"/>
    </row>
    <row r="525" spans="4:5" s="31" customFormat="1" x14ac:dyDescent="0.25">
      <c r="D525" s="16"/>
      <c r="E525" s="16"/>
    </row>
    <row r="526" spans="4:5" s="31" customFormat="1" x14ac:dyDescent="0.25">
      <c r="D526" s="16"/>
      <c r="E526" s="16"/>
    </row>
    <row r="527" spans="4:5" s="31" customFormat="1" x14ac:dyDescent="0.25">
      <c r="D527" s="16"/>
      <c r="E527" s="16"/>
    </row>
    <row r="528" spans="4:5" s="31" customFormat="1" x14ac:dyDescent="0.25">
      <c r="D528" s="16"/>
      <c r="E528" s="16"/>
    </row>
    <row r="529" spans="4:5" s="31" customFormat="1" x14ac:dyDescent="0.25">
      <c r="D529" s="16"/>
      <c r="E529" s="16"/>
    </row>
    <row r="530" spans="4:5" s="31" customFormat="1" x14ac:dyDescent="0.25">
      <c r="D530" s="16"/>
      <c r="E530" s="16"/>
    </row>
    <row r="531" spans="4:5" s="31" customFormat="1" x14ac:dyDescent="0.25">
      <c r="D531" s="16"/>
      <c r="E531" s="16"/>
    </row>
    <row r="532" spans="4:5" s="31" customFormat="1" x14ac:dyDescent="0.25">
      <c r="D532" s="16"/>
      <c r="E532" s="16"/>
    </row>
    <row r="533" spans="4:5" s="31" customFormat="1" x14ac:dyDescent="0.25">
      <c r="D533" s="16"/>
      <c r="E533" s="16"/>
    </row>
    <row r="534" spans="4:5" s="31" customFormat="1" x14ac:dyDescent="0.25">
      <c r="D534" s="16"/>
      <c r="E534" s="16"/>
    </row>
    <row r="535" spans="4:5" s="31" customFormat="1" x14ac:dyDescent="0.25">
      <c r="D535" s="16"/>
      <c r="E535" s="16"/>
    </row>
    <row r="536" spans="4:5" s="31" customFormat="1" x14ac:dyDescent="0.25">
      <c r="D536" s="16"/>
      <c r="E536" s="16"/>
    </row>
    <row r="537" spans="4:5" s="31" customFormat="1" x14ac:dyDescent="0.25">
      <c r="D537" s="16"/>
      <c r="E537" s="16"/>
    </row>
    <row r="538" spans="4:5" s="31" customFormat="1" x14ac:dyDescent="0.25">
      <c r="D538" s="16"/>
      <c r="E538" s="16"/>
    </row>
    <row r="539" spans="4:5" s="31" customFormat="1" x14ac:dyDescent="0.25">
      <c r="D539" s="16"/>
      <c r="E539" s="16"/>
    </row>
    <row r="540" spans="4:5" s="31" customFormat="1" x14ac:dyDescent="0.25">
      <c r="D540" s="16"/>
      <c r="E540" s="16"/>
    </row>
    <row r="541" spans="4:5" s="31" customFormat="1" x14ac:dyDescent="0.25">
      <c r="D541" s="16"/>
      <c r="E541" s="16"/>
    </row>
    <row r="542" spans="4:5" s="31" customFormat="1" x14ac:dyDescent="0.25">
      <c r="D542" s="16"/>
      <c r="E542" s="16"/>
    </row>
    <row r="543" spans="4:5" s="31" customFormat="1" x14ac:dyDescent="0.25">
      <c r="D543" s="16"/>
      <c r="E543" s="16"/>
    </row>
    <row r="544" spans="4:5" s="31" customFormat="1" x14ac:dyDescent="0.25">
      <c r="D544" s="16"/>
      <c r="E544" s="16"/>
    </row>
    <row r="545" spans="4:5" s="31" customFormat="1" x14ac:dyDescent="0.25">
      <c r="D545" s="16"/>
      <c r="E545" s="16"/>
    </row>
    <row r="546" spans="4:5" s="31" customFormat="1" x14ac:dyDescent="0.25">
      <c r="D546" s="16"/>
      <c r="E546" s="16"/>
    </row>
    <row r="547" spans="4:5" s="31" customFormat="1" x14ac:dyDescent="0.25">
      <c r="D547" s="16"/>
      <c r="E547" s="16"/>
    </row>
    <row r="548" spans="4:5" s="31" customFormat="1" x14ac:dyDescent="0.25">
      <c r="D548" s="16"/>
      <c r="E548" s="16"/>
    </row>
    <row r="549" spans="4:5" s="31" customFormat="1" x14ac:dyDescent="0.25">
      <c r="D549" s="16"/>
      <c r="E549" s="16"/>
    </row>
    <row r="550" spans="4:5" s="31" customFormat="1" x14ac:dyDescent="0.25">
      <c r="D550" s="16"/>
      <c r="E550" s="16"/>
    </row>
    <row r="551" spans="4:5" s="31" customFormat="1" x14ac:dyDescent="0.25">
      <c r="D551" s="16"/>
      <c r="E551" s="16"/>
    </row>
    <row r="552" spans="4:5" s="31" customFormat="1" x14ac:dyDescent="0.25">
      <c r="D552" s="16"/>
      <c r="E552" s="16"/>
    </row>
    <row r="553" spans="4:5" s="31" customFormat="1" x14ac:dyDescent="0.25">
      <c r="D553" s="16"/>
      <c r="E553" s="16"/>
    </row>
    <row r="554" spans="4:5" s="31" customFormat="1" x14ac:dyDescent="0.25">
      <c r="D554" s="16"/>
      <c r="E554" s="16"/>
    </row>
    <row r="555" spans="4:5" s="31" customFormat="1" x14ac:dyDescent="0.25">
      <c r="D555" s="16"/>
      <c r="E555" s="16"/>
    </row>
    <row r="556" spans="4:5" s="31" customFormat="1" x14ac:dyDescent="0.25">
      <c r="D556" s="16"/>
      <c r="E556" s="16"/>
    </row>
    <row r="557" spans="4:5" s="31" customFormat="1" x14ac:dyDescent="0.25">
      <c r="D557" s="16"/>
      <c r="E557" s="16"/>
    </row>
    <row r="558" spans="4:5" s="31" customFormat="1" x14ac:dyDescent="0.25">
      <c r="D558" s="16"/>
      <c r="E558" s="16"/>
    </row>
    <row r="559" spans="4:5" s="31" customFormat="1" x14ac:dyDescent="0.25">
      <c r="D559" s="16"/>
      <c r="E559" s="16"/>
    </row>
    <row r="560" spans="4:5" s="31" customFormat="1" x14ac:dyDescent="0.25">
      <c r="D560" s="16"/>
      <c r="E560" s="16"/>
    </row>
    <row r="561" spans="4:5" s="31" customFormat="1" x14ac:dyDescent="0.25">
      <c r="D561" s="16"/>
      <c r="E561" s="16"/>
    </row>
    <row r="562" spans="4:5" s="31" customFormat="1" x14ac:dyDescent="0.25">
      <c r="D562" s="16"/>
      <c r="E562" s="16"/>
    </row>
    <row r="563" spans="4:5" s="31" customFormat="1" x14ac:dyDescent="0.25">
      <c r="D563" s="16"/>
      <c r="E563" s="16"/>
    </row>
    <row r="564" spans="4:5" s="31" customFormat="1" x14ac:dyDescent="0.25">
      <c r="D564" s="16"/>
      <c r="E564" s="16"/>
    </row>
    <row r="565" spans="4:5" s="31" customFormat="1" x14ac:dyDescent="0.25">
      <c r="D565" s="16"/>
      <c r="E565" s="16"/>
    </row>
    <row r="566" spans="4:5" s="31" customFormat="1" x14ac:dyDescent="0.25">
      <c r="D566" s="16"/>
      <c r="E566" s="16"/>
    </row>
    <row r="567" spans="4:5" s="31" customFormat="1" x14ac:dyDescent="0.25">
      <c r="D567" s="16"/>
      <c r="E567" s="16"/>
    </row>
    <row r="568" spans="4:5" s="31" customFormat="1" x14ac:dyDescent="0.25">
      <c r="D568" s="16"/>
      <c r="E568" s="16"/>
    </row>
    <row r="569" spans="4:5" s="31" customFormat="1" x14ac:dyDescent="0.25">
      <c r="D569" s="16"/>
      <c r="E569" s="16"/>
    </row>
    <row r="570" spans="4:5" s="31" customFormat="1" x14ac:dyDescent="0.25">
      <c r="D570" s="16"/>
      <c r="E570" s="16"/>
    </row>
    <row r="571" spans="4:5" s="31" customFormat="1" x14ac:dyDescent="0.25">
      <c r="D571" s="16"/>
      <c r="E571" s="16"/>
    </row>
    <row r="572" spans="4:5" s="31" customFormat="1" x14ac:dyDescent="0.25">
      <c r="D572" s="16"/>
      <c r="E572" s="16"/>
    </row>
    <row r="573" spans="4:5" s="31" customFormat="1" x14ac:dyDescent="0.25">
      <c r="D573" s="16"/>
      <c r="E573" s="16"/>
    </row>
    <row r="574" spans="4:5" s="31" customFormat="1" x14ac:dyDescent="0.25">
      <c r="D574" s="16"/>
      <c r="E574" s="16"/>
    </row>
    <row r="575" spans="4:5" s="31" customFormat="1" x14ac:dyDescent="0.25">
      <c r="D575" s="16"/>
      <c r="E575" s="16"/>
    </row>
    <row r="576" spans="4:5" s="31" customFormat="1" x14ac:dyDescent="0.25">
      <c r="D576" s="16"/>
      <c r="E576" s="16"/>
    </row>
    <row r="577" spans="4:5" s="31" customFormat="1" x14ac:dyDescent="0.25">
      <c r="D577" s="16"/>
      <c r="E577" s="16"/>
    </row>
    <row r="578" spans="4:5" s="31" customFormat="1" x14ac:dyDescent="0.25">
      <c r="D578" s="16"/>
      <c r="E578" s="16"/>
    </row>
    <row r="579" spans="4:5" s="31" customFormat="1" x14ac:dyDescent="0.25">
      <c r="D579" s="16"/>
      <c r="E579" s="16"/>
    </row>
    <row r="580" spans="4:5" s="31" customFormat="1" x14ac:dyDescent="0.25">
      <c r="D580" s="16"/>
      <c r="E580" s="16"/>
    </row>
    <row r="581" spans="4:5" s="31" customFormat="1" x14ac:dyDescent="0.25">
      <c r="D581" s="16"/>
      <c r="E581" s="16"/>
    </row>
    <row r="582" spans="4:5" s="31" customFormat="1" x14ac:dyDescent="0.25">
      <c r="D582" s="16"/>
      <c r="E582" s="16"/>
    </row>
    <row r="583" spans="4:5" s="31" customFormat="1" x14ac:dyDescent="0.25">
      <c r="D583" s="16"/>
      <c r="E583" s="16"/>
    </row>
    <row r="584" spans="4:5" s="31" customFormat="1" x14ac:dyDescent="0.25">
      <c r="D584" s="16"/>
      <c r="E584" s="16"/>
    </row>
    <row r="585" spans="4:5" s="31" customFormat="1" x14ac:dyDescent="0.25">
      <c r="D585" s="16"/>
      <c r="E585" s="16"/>
    </row>
    <row r="586" spans="4:5" s="31" customFormat="1" x14ac:dyDescent="0.25">
      <c r="D586" s="16"/>
      <c r="E586" s="16"/>
    </row>
    <row r="587" spans="4:5" s="31" customFormat="1" x14ac:dyDescent="0.25">
      <c r="D587" s="16"/>
      <c r="E587" s="16"/>
    </row>
    <row r="588" spans="4:5" s="31" customFormat="1" x14ac:dyDescent="0.25">
      <c r="D588" s="16"/>
      <c r="E588" s="16"/>
    </row>
    <row r="589" spans="4:5" s="31" customFormat="1" x14ac:dyDescent="0.25">
      <c r="D589" s="16"/>
      <c r="E589" s="16"/>
    </row>
    <row r="590" spans="4:5" s="31" customFormat="1" x14ac:dyDescent="0.25">
      <c r="D590" s="16"/>
      <c r="E590" s="16"/>
    </row>
    <row r="591" spans="4:5" s="31" customFormat="1" x14ac:dyDescent="0.25">
      <c r="D591" s="16"/>
      <c r="E591" s="16"/>
    </row>
    <row r="592" spans="4:5" s="31" customFormat="1" x14ac:dyDescent="0.25">
      <c r="D592" s="16"/>
      <c r="E592" s="16"/>
    </row>
    <row r="593" spans="4:5" s="31" customFormat="1" x14ac:dyDescent="0.25">
      <c r="D593" s="16"/>
      <c r="E593" s="16"/>
    </row>
    <row r="594" spans="4:5" s="31" customFormat="1" x14ac:dyDescent="0.25">
      <c r="D594" s="16"/>
      <c r="E594" s="16"/>
    </row>
    <row r="595" spans="4:5" s="31" customFormat="1" x14ac:dyDescent="0.25">
      <c r="D595" s="16"/>
      <c r="E595" s="16"/>
    </row>
    <row r="596" spans="4:5" s="31" customFormat="1" x14ac:dyDescent="0.25">
      <c r="D596" s="16"/>
      <c r="E596" s="16"/>
    </row>
    <row r="597" spans="4:5" s="31" customFormat="1" x14ac:dyDescent="0.25">
      <c r="D597" s="16"/>
      <c r="E597" s="16"/>
    </row>
    <row r="598" spans="4:5" s="31" customFormat="1" x14ac:dyDescent="0.25">
      <c r="D598" s="16"/>
      <c r="E598" s="16"/>
    </row>
    <row r="599" spans="4:5" s="31" customFormat="1" x14ac:dyDescent="0.25">
      <c r="D599" s="16"/>
      <c r="E599" s="16"/>
    </row>
    <row r="600" spans="4:5" s="31" customFormat="1" x14ac:dyDescent="0.25">
      <c r="D600" s="16"/>
      <c r="E600" s="16"/>
    </row>
    <row r="601" spans="4:5" s="31" customFormat="1" x14ac:dyDescent="0.25">
      <c r="D601" s="16"/>
      <c r="E601" s="16"/>
    </row>
    <row r="602" spans="4:5" s="31" customFormat="1" x14ac:dyDescent="0.25">
      <c r="D602" s="16"/>
      <c r="E602" s="16"/>
    </row>
    <row r="603" spans="4:5" s="31" customFormat="1" x14ac:dyDescent="0.25">
      <c r="D603" s="16"/>
      <c r="E603" s="16"/>
    </row>
    <row r="604" spans="4:5" s="31" customFormat="1" x14ac:dyDescent="0.25">
      <c r="D604" s="16"/>
      <c r="E604" s="16"/>
    </row>
    <row r="605" spans="4:5" s="31" customFormat="1" x14ac:dyDescent="0.25">
      <c r="D605" s="16"/>
      <c r="E605" s="16"/>
    </row>
    <row r="606" spans="4:5" s="31" customFormat="1" x14ac:dyDescent="0.25">
      <c r="D606" s="16"/>
      <c r="E606" s="16"/>
    </row>
    <row r="607" spans="4:5" s="31" customFormat="1" x14ac:dyDescent="0.25">
      <c r="D607" s="16"/>
      <c r="E607" s="16"/>
    </row>
    <row r="608" spans="4:5" s="31" customFormat="1" x14ac:dyDescent="0.25">
      <c r="D608" s="16"/>
      <c r="E608" s="16"/>
    </row>
    <row r="609" spans="4:5" s="31" customFormat="1" x14ac:dyDescent="0.25">
      <c r="D609" s="16"/>
      <c r="E609" s="16"/>
    </row>
    <row r="610" spans="4:5" s="31" customFormat="1" x14ac:dyDescent="0.25">
      <c r="D610" s="16"/>
      <c r="E610" s="16"/>
    </row>
    <row r="611" spans="4:5" s="31" customFormat="1" x14ac:dyDescent="0.25">
      <c r="D611" s="16"/>
      <c r="E611" s="16"/>
    </row>
    <row r="612" spans="4:5" s="31" customFormat="1" x14ac:dyDescent="0.25">
      <c r="D612" s="16"/>
      <c r="E612" s="16"/>
    </row>
    <row r="613" spans="4:5" s="31" customFormat="1" x14ac:dyDescent="0.25">
      <c r="D613" s="16"/>
      <c r="E613" s="16"/>
    </row>
    <row r="614" spans="4:5" s="31" customFormat="1" x14ac:dyDescent="0.25">
      <c r="D614" s="16"/>
      <c r="E614" s="16"/>
    </row>
    <row r="615" spans="4:5" s="31" customFormat="1" x14ac:dyDescent="0.25">
      <c r="D615" s="16"/>
      <c r="E615" s="16"/>
    </row>
    <row r="616" spans="4:5" s="31" customFormat="1" x14ac:dyDescent="0.25">
      <c r="D616" s="16"/>
      <c r="E616" s="16"/>
    </row>
    <row r="617" spans="4:5" s="31" customFormat="1" x14ac:dyDescent="0.25">
      <c r="D617" s="16"/>
      <c r="E617" s="16"/>
    </row>
    <row r="618" spans="4:5" s="31" customFormat="1" x14ac:dyDescent="0.25">
      <c r="D618" s="16"/>
      <c r="E618" s="16"/>
    </row>
    <row r="619" spans="4:5" s="31" customFormat="1" x14ac:dyDescent="0.25">
      <c r="D619" s="16"/>
      <c r="E619" s="16"/>
    </row>
    <row r="620" spans="4:5" s="31" customFormat="1" x14ac:dyDescent="0.25">
      <c r="D620" s="16"/>
      <c r="E620" s="16"/>
    </row>
    <row r="621" spans="4:5" s="31" customFormat="1" x14ac:dyDescent="0.25">
      <c r="D621" s="16"/>
      <c r="E621" s="16"/>
    </row>
    <row r="622" spans="4:5" s="31" customFormat="1" x14ac:dyDescent="0.25">
      <c r="D622" s="16"/>
      <c r="E622" s="16"/>
    </row>
    <row r="623" spans="4:5" s="31" customFormat="1" x14ac:dyDescent="0.25">
      <c r="D623" s="16"/>
      <c r="E623" s="16"/>
    </row>
    <row r="624" spans="4:5" s="31" customFormat="1" x14ac:dyDescent="0.25">
      <c r="D624" s="16"/>
      <c r="E624" s="16"/>
    </row>
    <row r="625" spans="4:5" s="31" customFormat="1" x14ac:dyDescent="0.25">
      <c r="D625" s="16"/>
      <c r="E625" s="16"/>
    </row>
    <row r="626" spans="4:5" s="31" customFormat="1" x14ac:dyDescent="0.25">
      <c r="D626" s="16"/>
      <c r="E626" s="16"/>
    </row>
    <row r="627" spans="4:5" s="31" customFormat="1" x14ac:dyDescent="0.25">
      <c r="D627" s="16"/>
      <c r="E627" s="16"/>
    </row>
    <row r="628" spans="4:5" s="31" customFormat="1" x14ac:dyDescent="0.25">
      <c r="D628" s="16"/>
      <c r="E628" s="16"/>
    </row>
    <row r="629" spans="4:5" s="31" customFormat="1" x14ac:dyDescent="0.25">
      <c r="D629" s="16"/>
      <c r="E629" s="16"/>
    </row>
    <row r="630" spans="4:5" s="31" customFormat="1" x14ac:dyDescent="0.25">
      <c r="D630" s="16"/>
      <c r="E630" s="16"/>
    </row>
    <row r="631" spans="4:5" s="31" customFormat="1" x14ac:dyDescent="0.25">
      <c r="D631" s="16"/>
      <c r="E631" s="16"/>
    </row>
    <row r="632" spans="4:5" s="31" customFormat="1" x14ac:dyDescent="0.25">
      <c r="D632" s="16"/>
      <c r="E632" s="16"/>
    </row>
    <row r="633" spans="4:5" s="31" customFormat="1" x14ac:dyDescent="0.25">
      <c r="D633" s="16"/>
      <c r="E633" s="16"/>
    </row>
    <row r="634" spans="4:5" s="31" customFormat="1" x14ac:dyDescent="0.25">
      <c r="D634" s="16"/>
      <c r="E634" s="16"/>
    </row>
    <row r="635" spans="4:5" s="31" customFormat="1" x14ac:dyDescent="0.25">
      <c r="D635" s="16"/>
      <c r="E635" s="16"/>
    </row>
    <row r="636" spans="4:5" s="31" customFormat="1" x14ac:dyDescent="0.25">
      <c r="D636" s="16"/>
      <c r="E636" s="16"/>
    </row>
    <row r="637" spans="4:5" s="31" customFormat="1" x14ac:dyDescent="0.25">
      <c r="D637" s="16"/>
      <c r="E637" s="16"/>
    </row>
    <row r="638" spans="4:5" s="31" customFormat="1" x14ac:dyDescent="0.25">
      <c r="D638" s="16"/>
      <c r="E638" s="16"/>
    </row>
    <row r="639" spans="4:5" s="31" customFormat="1" x14ac:dyDescent="0.25">
      <c r="D639" s="16"/>
      <c r="E639" s="16"/>
    </row>
    <row r="640" spans="4:5" s="31" customFormat="1" x14ac:dyDescent="0.25">
      <c r="D640" s="16"/>
      <c r="E640" s="16"/>
    </row>
    <row r="641" spans="4:5" s="31" customFormat="1" x14ac:dyDescent="0.25">
      <c r="D641" s="16"/>
      <c r="E641" s="16"/>
    </row>
    <row r="642" spans="4:5" s="31" customFormat="1" x14ac:dyDescent="0.25">
      <c r="D642" s="16"/>
      <c r="E642" s="16"/>
    </row>
    <row r="643" spans="4:5" s="31" customFormat="1" x14ac:dyDescent="0.25">
      <c r="D643" s="16"/>
      <c r="E643" s="16"/>
    </row>
    <row r="644" spans="4:5" s="31" customFormat="1" x14ac:dyDescent="0.25">
      <c r="D644" s="16"/>
      <c r="E644" s="16"/>
    </row>
    <row r="645" spans="4:5" s="31" customFormat="1" x14ac:dyDescent="0.25">
      <c r="D645" s="16"/>
      <c r="E645" s="16"/>
    </row>
    <row r="646" spans="4:5" s="31" customFormat="1" x14ac:dyDescent="0.25">
      <c r="D646" s="16"/>
      <c r="E646" s="16"/>
    </row>
    <row r="647" spans="4:5" s="31" customFormat="1" x14ac:dyDescent="0.25">
      <c r="D647" s="16"/>
      <c r="E647" s="16"/>
    </row>
    <row r="648" spans="4:5" s="31" customFormat="1" x14ac:dyDescent="0.25">
      <c r="D648" s="16"/>
      <c r="E648" s="16"/>
    </row>
    <row r="649" spans="4:5" s="31" customFormat="1" x14ac:dyDescent="0.25">
      <c r="D649" s="16"/>
      <c r="E649" s="16"/>
    </row>
    <row r="650" spans="4:5" s="31" customFormat="1" x14ac:dyDescent="0.25">
      <c r="D650" s="16"/>
      <c r="E650" s="16"/>
    </row>
    <row r="651" spans="4:5" s="31" customFormat="1" x14ac:dyDescent="0.25">
      <c r="D651" s="16"/>
      <c r="E651" s="16"/>
    </row>
    <row r="652" spans="4:5" s="31" customFormat="1" x14ac:dyDescent="0.25">
      <c r="D652" s="16"/>
      <c r="E652" s="16"/>
    </row>
    <row r="653" spans="4:5" s="31" customFormat="1" x14ac:dyDescent="0.25">
      <c r="D653" s="16"/>
      <c r="E653" s="16"/>
    </row>
    <row r="654" spans="4:5" s="31" customFormat="1" x14ac:dyDescent="0.25">
      <c r="D654" s="16"/>
      <c r="E654" s="16"/>
    </row>
    <row r="655" spans="4:5" s="31" customFormat="1" x14ac:dyDescent="0.25">
      <c r="D655" s="16"/>
      <c r="E655" s="16"/>
    </row>
    <row r="656" spans="4:5" s="31" customFormat="1" x14ac:dyDescent="0.25">
      <c r="D656" s="16"/>
      <c r="E656" s="16"/>
    </row>
    <row r="657" spans="4:5" s="31" customFormat="1" x14ac:dyDescent="0.25">
      <c r="D657" s="16"/>
      <c r="E657" s="16"/>
    </row>
    <row r="658" spans="4:5" s="31" customFormat="1" x14ac:dyDescent="0.25">
      <c r="D658" s="16"/>
      <c r="E658" s="16"/>
    </row>
    <row r="659" spans="4:5" s="31" customFormat="1" x14ac:dyDescent="0.25">
      <c r="D659" s="16"/>
      <c r="E659" s="16"/>
    </row>
    <row r="660" spans="4:5" s="31" customFormat="1" x14ac:dyDescent="0.25">
      <c r="D660" s="16"/>
      <c r="E660" s="16"/>
    </row>
    <row r="661" spans="4:5" s="31" customFormat="1" x14ac:dyDescent="0.25">
      <c r="D661" s="16"/>
      <c r="E661" s="16"/>
    </row>
    <row r="662" spans="4:5" s="31" customFormat="1" x14ac:dyDescent="0.25">
      <c r="D662" s="16"/>
      <c r="E662" s="16"/>
    </row>
    <row r="663" spans="4:5" s="31" customFormat="1" x14ac:dyDescent="0.25">
      <c r="D663" s="16"/>
      <c r="E663" s="16"/>
    </row>
    <row r="664" spans="4:5" s="31" customFormat="1" x14ac:dyDescent="0.25">
      <c r="D664" s="16"/>
      <c r="E664" s="16"/>
    </row>
    <row r="665" spans="4:5" s="31" customFormat="1" x14ac:dyDescent="0.25">
      <c r="D665" s="16"/>
      <c r="E665" s="16"/>
    </row>
    <row r="666" spans="4:5" s="31" customFormat="1" x14ac:dyDescent="0.25">
      <c r="D666" s="16"/>
      <c r="E666" s="16"/>
    </row>
    <row r="667" spans="4:5" s="31" customFormat="1" x14ac:dyDescent="0.25">
      <c r="D667" s="16"/>
      <c r="E667" s="16"/>
    </row>
    <row r="668" spans="4:5" s="31" customFormat="1" x14ac:dyDescent="0.25">
      <c r="D668" s="16"/>
      <c r="E668" s="16"/>
    </row>
    <row r="669" spans="4:5" s="31" customFormat="1" x14ac:dyDescent="0.25">
      <c r="D669" s="16"/>
      <c r="E669" s="16"/>
    </row>
    <row r="670" spans="4:5" s="31" customFormat="1" x14ac:dyDescent="0.25">
      <c r="D670" s="16"/>
      <c r="E670" s="16"/>
    </row>
    <row r="671" spans="4:5" s="31" customFormat="1" x14ac:dyDescent="0.25">
      <c r="D671" s="16"/>
      <c r="E671" s="16"/>
    </row>
    <row r="672" spans="4:5" s="31" customFormat="1" x14ac:dyDescent="0.25">
      <c r="D672" s="16"/>
      <c r="E672" s="16"/>
    </row>
    <row r="673" spans="4:5" s="31" customFormat="1" x14ac:dyDescent="0.25">
      <c r="D673" s="16"/>
      <c r="E673" s="16"/>
    </row>
    <row r="674" spans="4:5" s="31" customFormat="1" x14ac:dyDescent="0.25">
      <c r="D674" s="16"/>
      <c r="E674" s="16"/>
    </row>
    <row r="675" spans="4:5" s="31" customFormat="1" x14ac:dyDescent="0.25">
      <c r="D675" s="16"/>
      <c r="E675" s="16"/>
    </row>
    <row r="676" spans="4:5" s="31" customFormat="1" x14ac:dyDescent="0.25">
      <c r="D676" s="16"/>
      <c r="E676" s="16"/>
    </row>
    <row r="677" spans="4:5" s="31" customFormat="1" x14ac:dyDescent="0.25">
      <c r="D677" s="16"/>
      <c r="E677" s="16"/>
    </row>
    <row r="678" spans="4:5" s="31" customFormat="1" x14ac:dyDescent="0.25">
      <c r="D678" s="16"/>
      <c r="E678" s="16"/>
    </row>
    <row r="679" spans="4:5" s="31" customFormat="1" x14ac:dyDescent="0.25">
      <c r="D679" s="16"/>
      <c r="E679" s="16"/>
    </row>
    <row r="680" spans="4:5" s="31" customFormat="1" x14ac:dyDescent="0.25">
      <c r="D680" s="16"/>
      <c r="E680" s="16"/>
    </row>
    <row r="681" spans="4:5" s="31" customFormat="1" x14ac:dyDescent="0.25">
      <c r="D681" s="16"/>
      <c r="E681" s="16"/>
    </row>
    <row r="682" spans="4:5" s="31" customFormat="1" x14ac:dyDescent="0.25">
      <c r="D682" s="16"/>
      <c r="E682" s="16"/>
    </row>
    <row r="683" spans="4:5" s="31" customFormat="1" x14ac:dyDescent="0.25">
      <c r="D683" s="16"/>
      <c r="E683" s="16"/>
    </row>
    <row r="684" spans="4:5" s="31" customFormat="1" x14ac:dyDescent="0.25">
      <c r="D684" s="16"/>
      <c r="E684" s="16"/>
    </row>
    <row r="685" spans="4:5" s="31" customFormat="1" x14ac:dyDescent="0.25">
      <c r="D685" s="16"/>
      <c r="E685" s="16"/>
    </row>
    <row r="686" spans="4:5" s="31" customFormat="1" x14ac:dyDescent="0.25">
      <c r="D686" s="16"/>
      <c r="E686" s="16"/>
    </row>
    <row r="687" spans="4:5" s="31" customFormat="1" x14ac:dyDescent="0.25">
      <c r="D687" s="16"/>
      <c r="E687" s="16"/>
    </row>
    <row r="688" spans="4:5" s="31" customFormat="1" x14ac:dyDescent="0.25">
      <c r="D688" s="16"/>
      <c r="E688" s="16"/>
    </row>
    <row r="689" spans="4:59" s="31" customFormat="1" x14ac:dyDescent="0.25">
      <c r="D689" s="16"/>
      <c r="E689" s="16"/>
    </row>
    <row r="690" spans="4:59" s="31" customFormat="1" x14ac:dyDescent="0.25">
      <c r="D690" s="16"/>
      <c r="E690" s="16"/>
    </row>
    <row r="691" spans="4:59" s="31" customFormat="1" x14ac:dyDescent="0.25">
      <c r="D691" s="16"/>
      <c r="E691" s="16"/>
    </row>
    <row r="692" spans="4:59" s="31" customFormat="1" x14ac:dyDescent="0.25">
      <c r="D692" s="16"/>
      <c r="E692" s="16"/>
    </row>
    <row r="693" spans="4:59" s="31" customFormat="1" x14ac:dyDescent="0.25">
      <c r="D693" s="16"/>
      <c r="E693" s="16"/>
    </row>
    <row r="694" spans="4:59" s="31" customFormat="1" x14ac:dyDescent="0.25">
      <c r="D694" s="16"/>
      <c r="E694" s="16"/>
    </row>
    <row r="695" spans="4:59" s="31" customFormat="1" x14ac:dyDescent="0.25">
      <c r="D695" s="16"/>
      <c r="E695" s="16"/>
    </row>
    <row r="696" spans="4:59" s="31" customFormat="1" x14ac:dyDescent="0.25">
      <c r="D696" s="16"/>
      <c r="E696" s="16"/>
    </row>
    <row r="697" spans="4:59" s="31" customFormat="1" x14ac:dyDescent="0.25">
      <c r="D697" s="16"/>
      <c r="E697" s="16"/>
    </row>
    <row r="698" spans="4:59" s="31" customFormat="1" x14ac:dyDescent="0.25">
      <c r="D698" s="16"/>
      <c r="E698" s="16"/>
    </row>
    <row r="699" spans="4:59" s="31" customFormat="1" x14ac:dyDescent="0.25">
      <c r="D699" s="16"/>
      <c r="E699" s="16"/>
    </row>
    <row r="700" spans="4:59" s="31" customFormat="1" x14ac:dyDescent="0.25">
      <c r="D700" s="16"/>
      <c r="E700" s="16"/>
    </row>
    <row r="701" spans="4:59" s="31" customFormat="1" x14ac:dyDescent="0.25">
      <c r="D701" s="16"/>
      <c r="E701" s="16"/>
      <c r="BF701" s="42"/>
      <c r="BG701" s="42"/>
    </row>
    <row r="702" spans="4:59" s="31" customFormat="1" x14ac:dyDescent="0.25">
      <c r="D702" s="16"/>
      <c r="E702" s="16"/>
      <c r="BF702" s="42"/>
      <c r="BG702" s="42"/>
    </row>
    <row r="703" spans="4:59" s="31" customFormat="1" x14ac:dyDescent="0.25">
      <c r="D703" s="16"/>
      <c r="E703" s="16"/>
      <c r="BF703" s="42"/>
      <c r="BG703" s="42"/>
    </row>
    <row r="704" spans="4:59" s="31" customFormat="1" x14ac:dyDescent="0.25">
      <c r="D704" s="16"/>
      <c r="E704" s="16"/>
      <c r="BF704" s="42"/>
      <c r="BG704" s="42"/>
    </row>
    <row r="705" spans="4:59" s="31" customFormat="1" x14ac:dyDescent="0.25">
      <c r="D705" s="16"/>
      <c r="E705" s="16"/>
      <c r="BF705" s="42"/>
      <c r="BG705" s="42"/>
    </row>
    <row r="706" spans="4:59" s="31" customFormat="1" x14ac:dyDescent="0.25">
      <c r="D706" s="16"/>
      <c r="E706" s="16"/>
      <c r="BF706" s="42"/>
      <c r="BG706" s="42"/>
    </row>
    <row r="707" spans="4:59" s="31" customFormat="1" x14ac:dyDescent="0.25">
      <c r="D707" s="16"/>
      <c r="E707" s="16"/>
      <c r="BF707" s="42"/>
      <c r="BG707" s="42"/>
    </row>
    <row r="708" spans="4:59" s="31" customFormat="1" x14ac:dyDescent="0.25">
      <c r="D708" s="16"/>
      <c r="E708" s="16"/>
      <c r="BF708" s="42"/>
      <c r="BG708" s="42"/>
    </row>
    <row r="709" spans="4:59" s="31" customFormat="1" x14ac:dyDescent="0.25">
      <c r="D709" s="16"/>
      <c r="E709" s="16"/>
      <c r="BF709" s="42"/>
      <c r="BG709" s="42"/>
    </row>
    <row r="710" spans="4:59" s="31" customFormat="1" x14ac:dyDescent="0.25">
      <c r="D710" s="16"/>
      <c r="E710" s="16"/>
      <c r="BF710" s="42"/>
      <c r="BG710" s="42"/>
    </row>
    <row r="711" spans="4:59" s="31" customFormat="1" x14ac:dyDescent="0.25">
      <c r="D711" s="16"/>
      <c r="E711" s="16"/>
      <c r="BF711" s="42"/>
      <c r="BG711" s="42"/>
    </row>
    <row r="712" spans="4:59" s="31" customFormat="1" x14ac:dyDescent="0.25">
      <c r="D712" s="16"/>
      <c r="E712" s="16"/>
      <c r="BF712" s="42"/>
      <c r="BG712" s="42"/>
    </row>
    <row r="713" spans="4:59" s="31" customFormat="1" x14ac:dyDescent="0.25">
      <c r="D713" s="16"/>
      <c r="E713" s="16"/>
      <c r="BF713" s="42"/>
      <c r="BG713" s="42"/>
    </row>
    <row r="714" spans="4:59" s="31" customFormat="1" x14ac:dyDescent="0.25">
      <c r="D714" s="16"/>
      <c r="E714" s="16"/>
      <c r="BF714" s="42"/>
      <c r="BG714" s="42"/>
    </row>
    <row r="715" spans="4:59" s="31" customFormat="1" x14ac:dyDescent="0.25">
      <c r="D715" s="16"/>
      <c r="E715" s="16"/>
      <c r="BF715" s="42"/>
      <c r="BG715" s="42"/>
    </row>
    <row r="716" spans="4:59" s="31" customFormat="1" x14ac:dyDescent="0.25">
      <c r="D716" s="16"/>
      <c r="E716" s="16"/>
      <c r="BF716" s="42"/>
      <c r="BG716" s="42"/>
    </row>
    <row r="717" spans="4:59" s="31" customFormat="1" x14ac:dyDescent="0.25">
      <c r="D717" s="16"/>
      <c r="E717" s="16"/>
      <c r="BF717" s="42"/>
      <c r="BG717" s="42"/>
    </row>
    <row r="718" spans="4:59" s="31" customFormat="1" x14ac:dyDescent="0.25">
      <c r="D718" s="16"/>
      <c r="E718" s="16"/>
      <c r="BF718" s="42"/>
      <c r="BG718" s="42"/>
    </row>
    <row r="719" spans="4:59" s="31" customFormat="1" x14ac:dyDescent="0.25">
      <c r="D719" s="16"/>
      <c r="E719" s="16"/>
      <c r="BF719" s="42"/>
      <c r="BG719" s="42"/>
    </row>
    <row r="720" spans="4:59" s="31" customFormat="1" x14ac:dyDescent="0.25">
      <c r="D720" s="16"/>
      <c r="E720" s="16"/>
      <c r="BF720" s="42"/>
      <c r="BG720" s="42"/>
    </row>
    <row r="721" spans="4:59" s="31" customFormat="1" x14ac:dyDescent="0.25">
      <c r="D721" s="16"/>
      <c r="E721" s="16"/>
      <c r="BF721" s="42"/>
      <c r="BG721" s="42"/>
    </row>
    <row r="722" spans="4:59" s="31" customFormat="1" x14ac:dyDescent="0.25">
      <c r="D722" s="16"/>
      <c r="E722" s="16"/>
      <c r="BF722" s="42"/>
      <c r="BG722" s="42"/>
    </row>
    <row r="723" spans="4:59" s="31" customFormat="1" x14ac:dyDescent="0.25">
      <c r="D723" s="16"/>
      <c r="E723" s="16"/>
      <c r="BF723" s="42"/>
      <c r="BG723" s="42"/>
    </row>
    <row r="724" spans="4:59" s="31" customFormat="1" x14ac:dyDescent="0.25">
      <c r="D724" s="16"/>
      <c r="E724" s="16"/>
      <c r="BF724" s="42"/>
      <c r="BG724" s="42"/>
    </row>
    <row r="725" spans="4:59" s="31" customFormat="1" x14ac:dyDescent="0.25">
      <c r="D725" s="16"/>
      <c r="E725" s="16"/>
      <c r="BF725" s="42"/>
      <c r="BG725" s="42"/>
    </row>
    <row r="726" spans="4:59" s="31" customFormat="1" x14ac:dyDescent="0.25">
      <c r="D726" s="16"/>
      <c r="E726" s="16"/>
      <c r="BF726" s="42"/>
      <c r="BG726" s="42"/>
    </row>
    <row r="727" spans="4:59" s="31" customFormat="1" x14ac:dyDescent="0.25">
      <c r="D727" s="16"/>
      <c r="E727" s="16"/>
      <c r="BF727" s="42"/>
      <c r="BG727" s="42"/>
    </row>
    <row r="728" spans="4:59" s="31" customFormat="1" x14ac:dyDescent="0.25">
      <c r="D728" s="16"/>
      <c r="E728" s="16"/>
      <c r="BF728" s="42"/>
      <c r="BG728" s="42"/>
    </row>
    <row r="729" spans="4:59" s="31" customFormat="1" x14ac:dyDescent="0.25">
      <c r="D729" s="16"/>
      <c r="E729" s="16"/>
      <c r="BF729" s="42"/>
      <c r="BG729" s="42"/>
    </row>
    <row r="730" spans="4:59" s="31" customFormat="1" x14ac:dyDescent="0.25">
      <c r="D730" s="16"/>
      <c r="E730" s="16"/>
      <c r="BF730" s="42"/>
      <c r="BG730" s="42"/>
    </row>
    <row r="731" spans="4:59" s="31" customFormat="1" x14ac:dyDescent="0.25">
      <c r="D731" s="16"/>
      <c r="E731" s="16"/>
      <c r="BF731" s="42"/>
      <c r="BG731" s="42"/>
    </row>
    <row r="732" spans="4:59" s="31" customFormat="1" x14ac:dyDescent="0.25">
      <c r="D732" s="16"/>
      <c r="E732" s="16"/>
      <c r="BF732" s="42"/>
      <c r="BG732" s="42"/>
    </row>
    <row r="733" spans="4:59" s="31" customFormat="1" x14ac:dyDescent="0.25">
      <c r="D733" s="16"/>
      <c r="E733" s="16"/>
      <c r="BF733" s="42"/>
      <c r="BG733" s="42"/>
    </row>
    <row r="734" spans="4:59" s="31" customFormat="1" x14ac:dyDescent="0.25">
      <c r="D734" s="16"/>
      <c r="E734" s="16"/>
      <c r="BF734" s="42"/>
      <c r="BG734" s="42"/>
    </row>
    <row r="735" spans="4:59" s="31" customFormat="1" x14ac:dyDescent="0.25">
      <c r="D735" s="16"/>
      <c r="E735" s="16"/>
      <c r="BF735" s="42"/>
      <c r="BG735" s="42"/>
    </row>
    <row r="736" spans="4:59" s="31" customFormat="1" x14ac:dyDescent="0.25">
      <c r="D736" s="16"/>
      <c r="E736" s="16"/>
      <c r="BF736" s="42"/>
      <c r="BG736" s="42"/>
    </row>
    <row r="737" spans="4:59" s="31" customFormat="1" x14ac:dyDescent="0.25">
      <c r="D737" s="16"/>
      <c r="E737" s="16"/>
      <c r="BF737" s="42"/>
      <c r="BG737" s="42"/>
    </row>
    <row r="738" spans="4:59" s="31" customFormat="1" x14ac:dyDescent="0.25">
      <c r="D738" s="16"/>
      <c r="E738" s="16"/>
      <c r="BF738" s="42"/>
      <c r="BG738" s="42"/>
    </row>
    <row r="739" spans="4:59" s="31" customFormat="1" x14ac:dyDescent="0.25">
      <c r="D739" s="16"/>
      <c r="E739" s="16"/>
      <c r="BF739" s="42"/>
      <c r="BG739" s="42"/>
    </row>
    <row r="740" spans="4:59" s="31" customFormat="1" x14ac:dyDescent="0.25">
      <c r="D740" s="16"/>
      <c r="E740" s="16"/>
      <c r="BF740" s="42"/>
      <c r="BG740" s="42"/>
    </row>
    <row r="741" spans="4:59" s="31" customFormat="1" x14ac:dyDescent="0.25">
      <c r="D741" s="16"/>
      <c r="E741" s="16"/>
      <c r="BF741" s="42"/>
      <c r="BG741" s="42"/>
    </row>
    <row r="742" spans="4:59" s="31" customFormat="1" x14ac:dyDescent="0.25">
      <c r="D742" s="16"/>
      <c r="E742" s="16"/>
      <c r="BF742" s="42"/>
      <c r="BG742" s="42"/>
    </row>
    <row r="743" spans="4:59" s="31" customFormat="1" x14ac:dyDescent="0.25">
      <c r="D743" s="16"/>
      <c r="E743" s="16"/>
      <c r="BF743" s="42"/>
      <c r="BG743" s="42"/>
    </row>
    <row r="744" spans="4:59" s="31" customFormat="1" x14ac:dyDescent="0.25">
      <c r="D744" s="16"/>
      <c r="E744" s="16"/>
      <c r="BF744" s="42"/>
      <c r="BG744" s="42"/>
    </row>
    <row r="745" spans="4:59" s="31" customFormat="1" x14ac:dyDescent="0.25">
      <c r="D745" s="16"/>
      <c r="E745" s="16"/>
      <c r="BF745" s="42"/>
      <c r="BG745" s="42"/>
    </row>
    <row r="746" spans="4:59" s="31" customFormat="1" x14ac:dyDescent="0.25">
      <c r="D746" s="16"/>
      <c r="E746" s="16"/>
      <c r="BF746" s="42"/>
      <c r="BG746" s="42"/>
    </row>
    <row r="747" spans="4:59" s="31" customFormat="1" x14ac:dyDescent="0.25">
      <c r="D747" s="16"/>
      <c r="E747" s="16"/>
      <c r="BF747" s="42"/>
      <c r="BG747" s="42"/>
    </row>
    <row r="748" spans="4:59" s="31" customFormat="1" x14ac:dyDescent="0.25">
      <c r="D748" s="16"/>
      <c r="E748" s="16"/>
      <c r="BF748" s="42"/>
      <c r="BG748" s="42"/>
    </row>
    <row r="749" spans="4:59" s="31" customFormat="1" x14ac:dyDescent="0.25">
      <c r="D749" s="16"/>
      <c r="E749" s="16"/>
      <c r="BF749" s="42"/>
      <c r="BG749" s="42"/>
    </row>
    <row r="750" spans="4:59" s="31" customFormat="1" x14ac:dyDescent="0.25">
      <c r="D750" s="16"/>
      <c r="E750" s="16"/>
      <c r="BF750" s="42"/>
      <c r="BG750" s="42"/>
    </row>
    <row r="751" spans="4:59" s="31" customFormat="1" x14ac:dyDescent="0.25">
      <c r="D751" s="16"/>
      <c r="E751" s="16"/>
      <c r="BF751" s="42"/>
      <c r="BG751" s="42"/>
    </row>
    <row r="752" spans="4:59" s="31" customFormat="1" x14ac:dyDescent="0.25">
      <c r="D752" s="16"/>
      <c r="E752" s="16"/>
      <c r="BF752" s="42"/>
      <c r="BG752" s="42"/>
    </row>
    <row r="753" spans="4:59" s="31" customFormat="1" x14ac:dyDescent="0.25">
      <c r="D753" s="16"/>
      <c r="E753" s="16"/>
      <c r="BF753" s="42"/>
      <c r="BG753" s="42"/>
    </row>
    <row r="754" spans="4:59" s="31" customFormat="1" x14ac:dyDescent="0.25">
      <c r="D754" s="16"/>
      <c r="E754" s="16"/>
      <c r="BF754" s="42"/>
      <c r="BG754" s="42"/>
    </row>
    <row r="755" spans="4:59" s="31" customFormat="1" x14ac:dyDescent="0.25">
      <c r="D755" s="16"/>
      <c r="E755" s="16"/>
      <c r="BF755" s="42"/>
      <c r="BG755" s="42"/>
    </row>
    <row r="756" spans="4:59" s="31" customFormat="1" x14ac:dyDescent="0.25">
      <c r="D756" s="16"/>
      <c r="E756" s="16"/>
      <c r="BF756" s="42"/>
      <c r="BG756" s="42"/>
    </row>
    <row r="757" spans="4:59" s="31" customFormat="1" x14ac:dyDescent="0.25">
      <c r="D757" s="16"/>
      <c r="E757" s="16"/>
      <c r="BF757" s="42"/>
      <c r="BG757" s="42"/>
    </row>
    <row r="758" spans="4:59" s="31" customFormat="1" x14ac:dyDescent="0.25">
      <c r="D758" s="16"/>
      <c r="E758" s="16"/>
      <c r="BF758" s="42"/>
      <c r="BG758" s="42"/>
    </row>
    <row r="759" spans="4:59" s="31" customFormat="1" x14ac:dyDescent="0.25">
      <c r="D759" s="16"/>
      <c r="E759" s="16"/>
      <c r="BF759" s="42"/>
      <c r="BG759" s="42"/>
    </row>
    <row r="760" spans="4:59" s="31" customFormat="1" x14ac:dyDescent="0.25">
      <c r="D760" s="16"/>
      <c r="E760" s="16"/>
      <c r="BF760" s="42"/>
      <c r="BG760" s="42"/>
    </row>
    <row r="761" spans="4:59" s="31" customFormat="1" x14ac:dyDescent="0.25">
      <c r="D761" s="16"/>
      <c r="E761" s="16"/>
      <c r="BF761" s="42"/>
      <c r="BG761" s="42"/>
    </row>
    <row r="762" spans="4:59" s="31" customFormat="1" x14ac:dyDescent="0.25">
      <c r="D762" s="16"/>
      <c r="E762" s="16"/>
      <c r="BF762" s="42"/>
      <c r="BG762" s="42"/>
    </row>
    <row r="763" spans="4:59" s="31" customFormat="1" x14ac:dyDescent="0.25">
      <c r="D763" s="16"/>
      <c r="E763" s="16"/>
      <c r="BF763" s="42"/>
      <c r="BG763" s="42"/>
    </row>
    <row r="764" spans="4:59" s="31" customFormat="1" x14ac:dyDescent="0.25">
      <c r="D764" s="16"/>
      <c r="E764" s="16"/>
      <c r="BF764" s="42"/>
      <c r="BG764" s="42"/>
    </row>
    <row r="765" spans="4:59" s="31" customFormat="1" x14ac:dyDescent="0.25">
      <c r="D765" s="16"/>
      <c r="E765" s="16"/>
      <c r="BF765" s="42"/>
      <c r="BG765" s="42"/>
    </row>
    <row r="766" spans="4:59" s="31" customFormat="1" x14ac:dyDescent="0.25">
      <c r="D766" s="16"/>
      <c r="E766" s="16"/>
      <c r="BF766" s="42"/>
      <c r="BG766" s="42"/>
    </row>
    <row r="767" spans="4:59" s="31" customFormat="1" x14ac:dyDescent="0.25">
      <c r="D767" s="16"/>
      <c r="E767" s="16"/>
      <c r="BF767" s="42"/>
      <c r="BG767" s="42"/>
    </row>
    <row r="768" spans="4:59" s="31" customFormat="1" x14ac:dyDescent="0.25">
      <c r="D768" s="16"/>
      <c r="E768" s="16"/>
      <c r="BF768" s="42"/>
      <c r="BG768" s="42"/>
    </row>
    <row r="769" spans="4:59" s="31" customFormat="1" x14ac:dyDescent="0.25">
      <c r="D769" s="16"/>
      <c r="E769" s="16"/>
      <c r="BF769" s="42"/>
      <c r="BG769" s="42"/>
    </row>
    <row r="770" spans="4:59" s="31" customFormat="1" x14ac:dyDescent="0.25">
      <c r="D770" s="16"/>
      <c r="E770" s="16"/>
      <c r="BF770" s="42"/>
      <c r="BG770" s="42"/>
    </row>
    <row r="771" spans="4:59" s="31" customFormat="1" x14ac:dyDescent="0.25">
      <c r="D771" s="16"/>
      <c r="E771" s="16"/>
      <c r="BF771" s="42"/>
      <c r="BG771" s="42"/>
    </row>
    <row r="772" spans="4:59" s="31" customFormat="1" x14ac:dyDescent="0.25">
      <c r="D772" s="16"/>
      <c r="E772" s="16"/>
      <c r="BF772" s="42"/>
      <c r="BG772" s="42"/>
    </row>
    <row r="773" spans="4:59" s="31" customFormat="1" x14ac:dyDescent="0.25">
      <c r="D773" s="16"/>
      <c r="E773" s="16"/>
      <c r="BF773" s="42"/>
      <c r="BG773" s="42"/>
    </row>
    <row r="774" spans="4:59" s="31" customFormat="1" x14ac:dyDescent="0.25">
      <c r="D774" s="16"/>
      <c r="E774" s="16"/>
      <c r="BF774" s="42"/>
      <c r="BG774" s="42"/>
    </row>
    <row r="775" spans="4:59" s="31" customFormat="1" x14ac:dyDescent="0.25">
      <c r="D775" s="16"/>
      <c r="E775" s="16"/>
      <c r="BF775" s="42"/>
      <c r="BG775" s="42"/>
    </row>
    <row r="776" spans="4:59" s="31" customFormat="1" x14ac:dyDescent="0.25">
      <c r="D776" s="16"/>
      <c r="E776" s="16"/>
      <c r="BF776" s="42"/>
      <c r="BG776" s="42"/>
    </row>
    <row r="777" spans="4:59" s="31" customFormat="1" x14ac:dyDescent="0.25">
      <c r="D777" s="16"/>
      <c r="E777" s="16"/>
      <c r="BF777" s="42"/>
      <c r="BG777" s="42"/>
    </row>
    <row r="778" spans="4:59" s="31" customFormat="1" x14ac:dyDescent="0.25">
      <c r="D778" s="16"/>
      <c r="E778" s="16"/>
      <c r="BF778" s="42"/>
      <c r="BG778" s="42"/>
    </row>
    <row r="779" spans="4:59" s="31" customFormat="1" x14ac:dyDescent="0.25">
      <c r="D779" s="16"/>
      <c r="E779" s="16"/>
      <c r="BF779" s="42"/>
      <c r="BG779" s="42"/>
    </row>
    <row r="780" spans="4:59" s="31" customFormat="1" x14ac:dyDescent="0.25">
      <c r="D780" s="16"/>
      <c r="E780" s="16"/>
      <c r="BF780" s="42"/>
      <c r="BG780" s="42"/>
    </row>
    <row r="781" spans="4:59" s="31" customFormat="1" x14ac:dyDescent="0.25">
      <c r="D781" s="16"/>
      <c r="E781" s="16"/>
      <c r="BF781" s="42"/>
      <c r="BG781" s="42"/>
    </row>
    <row r="782" spans="4:59" s="31" customFormat="1" x14ac:dyDescent="0.25">
      <c r="D782" s="16"/>
      <c r="E782" s="16"/>
      <c r="BF782" s="42"/>
      <c r="BG782" s="42"/>
    </row>
    <row r="783" spans="4:59" s="31" customFormat="1" x14ac:dyDescent="0.25">
      <c r="D783" s="16"/>
      <c r="E783" s="16"/>
      <c r="BF783" s="42"/>
      <c r="BG783" s="42"/>
    </row>
    <row r="784" spans="4:59" s="31" customFormat="1" x14ac:dyDescent="0.25">
      <c r="D784" s="16"/>
      <c r="E784" s="16"/>
      <c r="BF784" s="42"/>
      <c r="BG784" s="42"/>
    </row>
    <row r="785" spans="4:59" s="31" customFormat="1" x14ac:dyDescent="0.25">
      <c r="D785" s="16"/>
      <c r="E785" s="16"/>
      <c r="BF785" s="42"/>
      <c r="BG785" s="42"/>
    </row>
    <row r="786" spans="4:59" s="31" customFormat="1" x14ac:dyDescent="0.25">
      <c r="D786" s="16"/>
      <c r="E786" s="16"/>
      <c r="BF786" s="42"/>
      <c r="BG786" s="42"/>
    </row>
    <row r="787" spans="4:59" s="31" customFormat="1" x14ac:dyDescent="0.25">
      <c r="D787" s="16"/>
      <c r="E787" s="16"/>
      <c r="BF787" s="42"/>
      <c r="BG787" s="42"/>
    </row>
    <row r="788" spans="4:59" s="31" customFormat="1" x14ac:dyDescent="0.25">
      <c r="D788" s="16"/>
      <c r="E788" s="16"/>
      <c r="BF788" s="42"/>
      <c r="BG788" s="42"/>
    </row>
    <row r="789" spans="4:59" s="31" customFormat="1" x14ac:dyDescent="0.25">
      <c r="D789" s="16"/>
      <c r="E789" s="16"/>
      <c r="BF789" s="42"/>
      <c r="BG789" s="42"/>
    </row>
    <row r="790" spans="4:59" s="31" customFormat="1" x14ac:dyDescent="0.25">
      <c r="D790" s="16"/>
      <c r="E790" s="16"/>
      <c r="BF790" s="42"/>
      <c r="BG790" s="42"/>
    </row>
    <row r="791" spans="4:59" s="31" customFormat="1" x14ac:dyDescent="0.25">
      <c r="D791" s="16"/>
      <c r="E791" s="16"/>
      <c r="BF791" s="42"/>
      <c r="BG791" s="42"/>
    </row>
    <row r="792" spans="4:59" s="31" customFormat="1" x14ac:dyDescent="0.25">
      <c r="D792" s="16"/>
      <c r="E792" s="16"/>
      <c r="BF792" s="42"/>
      <c r="BG792" s="42"/>
    </row>
    <row r="793" spans="4:59" s="31" customFormat="1" x14ac:dyDescent="0.25">
      <c r="D793" s="16"/>
      <c r="E793" s="16"/>
      <c r="BF793" s="42"/>
      <c r="BG793" s="42"/>
    </row>
    <row r="794" spans="4:59" s="31" customFormat="1" x14ac:dyDescent="0.25">
      <c r="D794" s="16"/>
      <c r="E794" s="16"/>
      <c r="BF794" s="42"/>
      <c r="BG794" s="42"/>
    </row>
    <row r="795" spans="4:59" s="31" customFormat="1" x14ac:dyDescent="0.25">
      <c r="D795" s="16"/>
      <c r="E795" s="16"/>
      <c r="BF795" s="42"/>
      <c r="BG795" s="42"/>
    </row>
    <row r="796" spans="4:59" s="31" customFormat="1" x14ac:dyDescent="0.25">
      <c r="D796" s="16"/>
      <c r="E796" s="16"/>
      <c r="BF796" s="42"/>
      <c r="BG796" s="42"/>
    </row>
    <row r="797" spans="4:59" s="31" customFormat="1" x14ac:dyDescent="0.25">
      <c r="D797" s="16"/>
      <c r="E797" s="16"/>
      <c r="BF797" s="42"/>
      <c r="BG797" s="42"/>
    </row>
    <row r="798" spans="4:59" s="31" customFormat="1" x14ac:dyDescent="0.25">
      <c r="D798" s="16"/>
      <c r="E798" s="16"/>
      <c r="BF798" s="42"/>
      <c r="BG798" s="42"/>
    </row>
    <row r="799" spans="4:59" s="31" customFormat="1" x14ac:dyDescent="0.25">
      <c r="D799" s="16"/>
      <c r="E799" s="16"/>
      <c r="BF799" s="42"/>
      <c r="BG799" s="42"/>
    </row>
    <row r="800" spans="4:59" s="31" customFormat="1" x14ac:dyDescent="0.25">
      <c r="D800" s="16"/>
      <c r="E800" s="16"/>
      <c r="BF800" s="42"/>
      <c r="BG800" s="42"/>
    </row>
    <row r="801" spans="4:59" s="31" customFormat="1" x14ac:dyDescent="0.25">
      <c r="D801" s="16"/>
      <c r="E801" s="16"/>
      <c r="BF801" s="42"/>
      <c r="BG801" s="42"/>
    </row>
    <row r="802" spans="4:59" s="31" customFormat="1" x14ac:dyDescent="0.25">
      <c r="D802" s="16"/>
      <c r="E802" s="16"/>
      <c r="BF802" s="42"/>
      <c r="BG802" s="42"/>
    </row>
    <row r="803" spans="4:59" s="31" customFormat="1" x14ac:dyDescent="0.25">
      <c r="D803" s="16"/>
      <c r="E803" s="16"/>
      <c r="BF803" s="42"/>
      <c r="BG803" s="42"/>
    </row>
    <row r="804" spans="4:59" s="31" customFormat="1" x14ac:dyDescent="0.25">
      <c r="D804" s="16"/>
      <c r="E804" s="16"/>
      <c r="BF804" s="42"/>
      <c r="BG804" s="42"/>
    </row>
    <row r="805" spans="4:59" s="31" customFormat="1" x14ac:dyDescent="0.25">
      <c r="D805" s="16"/>
      <c r="E805" s="16"/>
      <c r="BF805" s="42"/>
      <c r="BG805" s="42"/>
    </row>
    <row r="806" spans="4:59" s="31" customFormat="1" x14ac:dyDescent="0.25">
      <c r="D806" s="16"/>
      <c r="E806" s="16"/>
      <c r="BF806" s="42"/>
      <c r="BG806" s="42"/>
    </row>
    <row r="807" spans="4:59" s="31" customFormat="1" x14ac:dyDescent="0.25">
      <c r="D807" s="16"/>
      <c r="E807" s="16"/>
      <c r="BF807" s="42"/>
      <c r="BG807" s="42"/>
    </row>
    <row r="808" spans="4:59" s="31" customFormat="1" x14ac:dyDescent="0.25">
      <c r="D808" s="16"/>
      <c r="E808" s="16"/>
      <c r="BF808" s="42"/>
      <c r="BG808" s="42"/>
    </row>
    <row r="809" spans="4:59" s="31" customFormat="1" x14ac:dyDescent="0.25">
      <c r="D809" s="16"/>
      <c r="E809" s="16"/>
      <c r="BF809" s="42"/>
      <c r="BG809" s="42"/>
    </row>
    <row r="810" spans="4:59" s="31" customFormat="1" x14ac:dyDescent="0.25">
      <c r="D810" s="16"/>
      <c r="E810" s="16"/>
      <c r="BF810" s="42"/>
      <c r="BG810" s="42"/>
    </row>
    <row r="811" spans="4:59" s="31" customFormat="1" x14ac:dyDescent="0.25">
      <c r="D811" s="16"/>
      <c r="E811" s="16"/>
      <c r="BF811" s="42"/>
      <c r="BG811" s="42"/>
    </row>
    <row r="812" spans="4:59" s="31" customFormat="1" x14ac:dyDescent="0.25">
      <c r="D812" s="16"/>
      <c r="E812" s="16"/>
      <c r="BF812" s="42"/>
      <c r="BG812" s="42"/>
    </row>
    <row r="813" spans="4:59" s="31" customFormat="1" x14ac:dyDescent="0.25">
      <c r="D813" s="16"/>
      <c r="E813" s="16"/>
      <c r="BF813" s="42"/>
      <c r="BG813" s="42"/>
    </row>
    <row r="814" spans="4:59" s="31" customFormat="1" x14ac:dyDescent="0.25">
      <c r="D814" s="16"/>
      <c r="E814" s="16"/>
      <c r="BF814" s="42"/>
      <c r="BG814" s="42"/>
    </row>
    <row r="815" spans="4:59" s="31" customFormat="1" x14ac:dyDescent="0.25">
      <c r="D815" s="16"/>
      <c r="E815" s="16"/>
      <c r="BF815" s="42"/>
      <c r="BG815" s="42"/>
    </row>
    <row r="816" spans="4:59" s="31" customFormat="1" x14ac:dyDescent="0.25">
      <c r="D816" s="16"/>
      <c r="E816" s="16"/>
      <c r="BF816" s="42"/>
      <c r="BG816" s="42"/>
    </row>
    <row r="817" spans="4:59" s="31" customFormat="1" x14ac:dyDescent="0.25">
      <c r="D817" s="16"/>
      <c r="E817" s="16"/>
      <c r="BF817" s="42"/>
      <c r="BG817" s="42"/>
    </row>
    <row r="818" spans="4:59" s="31" customFormat="1" x14ac:dyDescent="0.25">
      <c r="D818" s="16"/>
      <c r="E818" s="16"/>
      <c r="BF818" s="42"/>
      <c r="BG818" s="42"/>
    </row>
    <row r="819" spans="4:59" s="31" customFormat="1" x14ac:dyDescent="0.25">
      <c r="D819" s="16"/>
      <c r="E819" s="16"/>
      <c r="BF819" s="42"/>
      <c r="BG819" s="42"/>
    </row>
    <row r="820" spans="4:59" s="31" customFormat="1" x14ac:dyDescent="0.25">
      <c r="D820" s="16"/>
      <c r="E820" s="16"/>
      <c r="BF820" s="42"/>
      <c r="BG820" s="42"/>
    </row>
    <row r="821" spans="4:59" s="31" customFormat="1" x14ac:dyDescent="0.25">
      <c r="D821" s="16"/>
      <c r="E821" s="16"/>
      <c r="BF821" s="42"/>
      <c r="BG821" s="42"/>
    </row>
    <row r="822" spans="4:59" s="31" customFormat="1" x14ac:dyDescent="0.25">
      <c r="D822" s="16"/>
      <c r="E822" s="16"/>
      <c r="BF822" s="42"/>
      <c r="BG822" s="42"/>
    </row>
    <row r="823" spans="4:59" s="31" customFormat="1" x14ac:dyDescent="0.25">
      <c r="D823" s="16"/>
      <c r="E823" s="16"/>
      <c r="BF823" s="42"/>
      <c r="BG823" s="42"/>
    </row>
    <row r="824" spans="4:59" s="31" customFormat="1" x14ac:dyDescent="0.25">
      <c r="D824" s="16"/>
      <c r="E824" s="16"/>
      <c r="BF824" s="42"/>
      <c r="BG824" s="42"/>
    </row>
    <row r="825" spans="4:59" s="31" customFormat="1" x14ac:dyDescent="0.25">
      <c r="D825" s="16"/>
      <c r="E825" s="16"/>
      <c r="BF825" s="42"/>
      <c r="BG825" s="42"/>
    </row>
    <row r="826" spans="4:59" s="31" customFormat="1" x14ac:dyDescent="0.25">
      <c r="D826" s="16"/>
      <c r="E826" s="16"/>
      <c r="BF826" s="42"/>
      <c r="BG826" s="42"/>
    </row>
    <row r="827" spans="4:59" s="31" customFormat="1" x14ac:dyDescent="0.25">
      <c r="D827" s="16"/>
      <c r="E827" s="16"/>
      <c r="BF827" s="42"/>
      <c r="BG827" s="42"/>
    </row>
    <row r="828" spans="4:59" s="31" customFormat="1" x14ac:dyDescent="0.25">
      <c r="D828" s="16"/>
      <c r="E828" s="16"/>
      <c r="BF828" s="42"/>
      <c r="BG828" s="42"/>
    </row>
    <row r="829" spans="4:59" s="31" customFormat="1" x14ac:dyDescent="0.25">
      <c r="D829" s="16"/>
      <c r="E829" s="16"/>
      <c r="BF829" s="42"/>
      <c r="BG829" s="42"/>
    </row>
    <row r="830" spans="4:59" s="31" customFormat="1" x14ac:dyDescent="0.25">
      <c r="D830" s="16"/>
      <c r="E830" s="16"/>
      <c r="BF830" s="42"/>
      <c r="BG830" s="42"/>
    </row>
    <row r="831" spans="4:59" s="31" customFormat="1" x14ac:dyDescent="0.25">
      <c r="D831" s="16"/>
      <c r="E831" s="16"/>
      <c r="BF831" s="42"/>
      <c r="BG831" s="42"/>
    </row>
    <row r="832" spans="4:59" s="31" customFormat="1" x14ac:dyDescent="0.25">
      <c r="D832" s="16"/>
      <c r="E832" s="16"/>
      <c r="BF832" s="42"/>
      <c r="BG832" s="42"/>
    </row>
    <row r="833" spans="4:59" s="31" customFormat="1" x14ac:dyDescent="0.25">
      <c r="D833" s="16"/>
      <c r="E833" s="16"/>
      <c r="BF833" s="42"/>
      <c r="BG833" s="42"/>
    </row>
    <row r="834" spans="4:59" s="31" customFormat="1" x14ac:dyDescent="0.25">
      <c r="D834" s="16"/>
      <c r="E834" s="16"/>
      <c r="BF834" s="42"/>
      <c r="BG834" s="42"/>
    </row>
    <row r="835" spans="4:59" s="31" customFormat="1" x14ac:dyDescent="0.25">
      <c r="D835" s="16"/>
      <c r="E835" s="16"/>
      <c r="BF835" s="42"/>
      <c r="BG835" s="42"/>
    </row>
    <row r="836" spans="4:59" s="31" customFormat="1" x14ac:dyDescent="0.25">
      <c r="D836" s="16"/>
      <c r="E836" s="16"/>
      <c r="BF836" s="42"/>
      <c r="BG836" s="42"/>
    </row>
    <row r="837" spans="4:59" s="31" customFormat="1" x14ac:dyDescent="0.25">
      <c r="D837" s="16"/>
      <c r="E837" s="16"/>
      <c r="BF837" s="42"/>
      <c r="BG837" s="42"/>
    </row>
    <row r="838" spans="4:59" s="31" customFormat="1" x14ac:dyDescent="0.25">
      <c r="D838" s="16"/>
      <c r="E838" s="16"/>
      <c r="BF838" s="42"/>
      <c r="BG838" s="42"/>
    </row>
    <row r="839" spans="4:59" s="31" customFormat="1" x14ac:dyDescent="0.25">
      <c r="D839" s="16"/>
      <c r="E839" s="16"/>
      <c r="BF839" s="42"/>
      <c r="BG839" s="42"/>
    </row>
    <row r="840" spans="4:59" s="31" customFormat="1" x14ac:dyDescent="0.25">
      <c r="D840" s="16"/>
      <c r="E840" s="16"/>
      <c r="BF840" s="42"/>
      <c r="BG840" s="42"/>
    </row>
    <row r="841" spans="4:59" s="31" customFormat="1" x14ac:dyDescent="0.25">
      <c r="D841" s="16"/>
      <c r="E841" s="16"/>
      <c r="BF841" s="42"/>
      <c r="BG841" s="42"/>
    </row>
    <row r="842" spans="4:59" s="31" customFormat="1" x14ac:dyDescent="0.25">
      <c r="D842" s="16"/>
      <c r="E842" s="16"/>
      <c r="BF842" s="42"/>
      <c r="BG842" s="42"/>
    </row>
    <row r="843" spans="4:59" s="31" customFormat="1" x14ac:dyDescent="0.25">
      <c r="D843" s="16"/>
      <c r="E843" s="16"/>
      <c r="BF843" s="42"/>
      <c r="BG843" s="42"/>
    </row>
    <row r="844" spans="4:59" s="31" customFormat="1" x14ac:dyDescent="0.25">
      <c r="D844" s="16"/>
      <c r="E844" s="16"/>
      <c r="BF844" s="42"/>
      <c r="BG844" s="42"/>
    </row>
    <row r="845" spans="4:59" s="31" customFormat="1" x14ac:dyDescent="0.25">
      <c r="D845" s="16"/>
      <c r="E845" s="16"/>
      <c r="BF845" s="42"/>
      <c r="BG845" s="42"/>
    </row>
    <row r="846" spans="4:59" s="31" customFormat="1" x14ac:dyDescent="0.25">
      <c r="D846" s="16"/>
      <c r="E846" s="16"/>
      <c r="BF846" s="42"/>
      <c r="BG846" s="42"/>
    </row>
    <row r="847" spans="4:59" s="31" customFormat="1" x14ac:dyDescent="0.25">
      <c r="D847" s="16"/>
      <c r="E847" s="16"/>
      <c r="BF847" s="42"/>
      <c r="BG847" s="42"/>
    </row>
    <row r="848" spans="4:59" s="31" customFormat="1" x14ac:dyDescent="0.25">
      <c r="D848" s="16"/>
      <c r="E848" s="16"/>
      <c r="BF848" s="42"/>
      <c r="BG848" s="42"/>
    </row>
    <row r="849" spans="4:59" s="31" customFormat="1" x14ac:dyDescent="0.25">
      <c r="D849" s="16"/>
      <c r="E849" s="16"/>
      <c r="BF849" s="42"/>
      <c r="BG849" s="42"/>
    </row>
    <row r="850" spans="4:59" s="31" customFormat="1" x14ac:dyDescent="0.25">
      <c r="D850" s="16"/>
      <c r="E850" s="16"/>
      <c r="BF850" s="42"/>
      <c r="BG850" s="42"/>
    </row>
    <row r="851" spans="4:59" s="31" customFormat="1" x14ac:dyDescent="0.25">
      <c r="D851" s="16"/>
      <c r="E851" s="16"/>
      <c r="BF851" s="42"/>
      <c r="BG851" s="42"/>
    </row>
    <row r="852" spans="4:59" s="31" customFormat="1" x14ac:dyDescent="0.25">
      <c r="D852" s="16"/>
      <c r="E852" s="16"/>
      <c r="BF852" s="42"/>
      <c r="BG852" s="42"/>
    </row>
    <row r="853" spans="4:59" s="31" customFormat="1" x14ac:dyDescent="0.25">
      <c r="D853" s="16"/>
      <c r="E853" s="16"/>
      <c r="BF853" s="42"/>
      <c r="BG853" s="42"/>
    </row>
    <row r="854" spans="4:59" s="31" customFormat="1" x14ac:dyDescent="0.25">
      <c r="D854" s="16"/>
      <c r="E854" s="16"/>
      <c r="BF854" s="42"/>
      <c r="BG854" s="42"/>
    </row>
    <row r="855" spans="4:59" s="31" customFormat="1" x14ac:dyDescent="0.25">
      <c r="D855" s="16"/>
      <c r="E855" s="16"/>
      <c r="BF855" s="42"/>
      <c r="BG855" s="42"/>
    </row>
    <row r="856" spans="4:59" s="31" customFormat="1" x14ac:dyDescent="0.25">
      <c r="D856" s="16"/>
      <c r="E856" s="16"/>
      <c r="BF856" s="42"/>
      <c r="BG856" s="42"/>
    </row>
    <row r="857" spans="4:59" s="31" customFormat="1" x14ac:dyDescent="0.25">
      <c r="D857" s="16"/>
      <c r="E857" s="16"/>
      <c r="BF857" s="42"/>
      <c r="BG857" s="42"/>
    </row>
    <row r="858" spans="4:59" s="31" customFormat="1" x14ac:dyDescent="0.25">
      <c r="D858" s="16"/>
      <c r="E858" s="16"/>
      <c r="BF858" s="42"/>
      <c r="BG858" s="42"/>
    </row>
    <row r="859" spans="4:59" s="31" customFormat="1" x14ac:dyDescent="0.25">
      <c r="D859" s="16"/>
      <c r="E859" s="16"/>
      <c r="BF859" s="42"/>
      <c r="BG859" s="42"/>
    </row>
    <row r="860" spans="4:59" s="31" customFormat="1" x14ac:dyDescent="0.25">
      <c r="D860" s="16"/>
      <c r="E860" s="16"/>
      <c r="BF860" s="42"/>
      <c r="BG860" s="42"/>
    </row>
    <row r="861" spans="4:59" s="31" customFormat="1" x14ac:dyDescent="0.25">
      <c r="D861" s="16"/>
      <c r="E861" s="16"/>
      <c r="BF861" s="42"/>
      <c r="BG861" s="42"/>
    </row>
    <row r="862" spans="4:59" s="31" customFormat="1" x14ac:dyDescent="0.25">
      <c r="D862" s="16"/>
      <c r="E862" s="16"/>
      <c r="BF862" s="42"/>
      <c r="BG862" s="42"/>
    </row>
    <row r="863" spans="4:59" s="31" customFormat="1" x14ac:dyDescent="0.25">
      <c r="D863" s="16"/>
      <c r="E863" s="16"/>
      <c r="BF863" s="42"/>
      <c r="BG863" s="42"/>
    </row>
    <row r="864" spans="4:59" s="31" customFormat="1" x14ac:dyDescent="0.25">
      <c r="D864" s="16"/>
      <c r="E864" s="16"/>
      <c r="BF864" s="42"/>
      <c r="BG864" s="42"/>
    </row>
    <row r="865" spans="4:59" s="31" customFormat="1" x14ac:dyDescent="0.25">
      <c r="D865" s="16"/>
      <c r="E865" s="16"/>
      <c r="BF865" s="42"/>
      <c r="BG865" s="42"/>
    </row>
    <row r="866" spans="4:59" s="31" customFormat="1" x14ac:dyDescent="0.25">
      <c r="D866" s="16"/>
      <c r="E866" s="16"/>
      <c r="BF866" s="42"/>
      <c r="BG866" s="42"/>
    </row>
    <row r="867" spans="4:59" s="31" customFormat="1" x14ac:dyDescent="0.25">
      <c r="D867" s="16"/>
      <c r="E867" s="16"/>
      <c r="BF867" s="42"/>
      <c r="BG867" s="42"/>
    </row>
    <row r="868" spans="4:59" s="31" customFormat="1" x14ac:dyDescent="0.25">
      <c r="D868" s="16"/>
      <c r="E868" s="16"/>
      <c r="BF868" s="42"/>
      <c r="BG868" s="42"/>
    </row>
    <row r="869" spans="4:59" s="31" customFormat="1" x14ac:dyDescent="0.25">
      <c r="D869" s="16"/>
      <c r="E869" s="16"/>
      <c r="BF869" s="42"/>
      <c r="BG869" s="42"/>
    </row>
    <row r="870" spans="4:59" s="31" customFormat="1" x14ac:dyDescent="0.25">
      <c r="D870" s="16"/>
      <c r="E870" s="16"/>
      <c r="BF870" s="42"/>
      <c r="BG870" s="42"/>
    </row>
    <row r="871" spans="4:59" s="31" customFormat="1" x14ac:dyDescent="0.25">
      <c r="D871" s="16"/>
      <c r="E871" s="16"/>
      <c r="BF871" s="42"/>
      <c r="BG871" s="42"/>
    </row>
    <row r="872" spans="4:59" s="31" customFormat="1" x14ac:dyDescent="0.25">
      <c r="D872" s="16"/>
      <c r="E872" s="16"/>
      <c r="BF872" s="42"/>
      <c r="BG872" s="42"/>
    </row>
    <row r="873" spans="4:59" s="31" customFormat="1" x14ac:dyDescent="0.25">
      <c r="D873" s="16"/>
      <c r="E873" s="16"/>
      <c r="BF873" s="42"/>
      <c r="BG873" s="42"/>
    </row>
    <row r="874" spans="4:59" s="31" customFormat="1" x14ac:dyDescent="0.25">
      <c r="D874" s="16"/>
      <c r="E874" s="16"/>
      <c r="BF874" s="42"/>
      <c r="BG874" s="42"/>
    </row>
    <row r="875" spans="4:59" s="31" customFormat="1" x14ac:dyDescent="0.25">
      <c r="D875" s="16"/>
      <c r="E875" s="16"/>
      <c r="BF875" s="42"/>
      <c r="BG875" s="42"/>
    </row>
    <row r="876" spans="4:59" s="31" customFormat="1" x14ac:dyDescent="0.25">
      <c r="D876" s="16"/>
      <c r="E876" s="16"/>
      <c r="BF876" s="42"/>
      <c r="BG876" s="42"/>
    </row>
    <row r="877" spans="4:59" s="31" customFormat="1" x14ac:dyDescent="0.25">
      <c r="D877" s="16"/>
      <c r="E877" s="16"/>
      <c r="BF877" s="42"/>
      <c r="BG877" s="42"/>
    </row>
    <row r="878" spans="4:59" s="31" customFormat="1" x14ac:dyDescent="0.25">
      <c r="D878" s="16"/>
      <c r="E878" s="16"/>
      <c r="BF878" s="42"/>
      <c r="BG878" s="42"/>
    </row>
    <row r="879" spans="4:59" s="31" customFormat="1" x14ac:dyDescent="0.25">
      <c r="D879" s="16"/>
      <c r="E879" s="16"/>
      <c r="BF879" s="42"/>
      <c r="BG879" s="42"/>
    </row>
    <row r="880" spans="4:59" s="31" customFormat="1" x14ac:dyDescent="0.25">
      <c r="D880" s="16"/>
      <c r="E880" s="16"/>
      <c r="BF880" s="42"/>
      <c r="BG880" s="42"/>
    </row>
    <row r="881" spans="4:59" s="31" customFormat="1" x14ac:dyDescent="0.25">
      <c r="D881" s="16"/>
      <c r="E881" s="16"/>
      <c r="BF881" s="42"/>
      <c r="BG881" s="42"/>
    </row>
    <row r="882" spans="4:59" s="31" customFormat="1" x14ac:dyDescent="0.25">
      <c r="D882" s="16"/>
      <c r="E882" s="16"/>
      <c r="BF882" s="42"/>
      <c r="BG882" s="42"/>
    </row>
    <row r="883" spans="4:59" s="31" customFormat="1" x14ac:dyDescent="0.25">
      <c r="D883" s="16"/>
      <c r="E883" s="16"/>
      <c r="BF883" s="42"/>
      <c r="BG883" s="42"/>
    </row>
    <row r="884" spans="4:59" s="31" customFormat="1" x14ac:dyDescent="0.25">
      <c r="D884" s="16"/>
      <c r="E884" s="16"/>
      <c r="BF884" s="42"/>
      <c r="BG884" s="42"/>
    </row>
    <row r="885" spans="4:59" s="31" customFormat="1" x14ac:dyDescent="0.25">
      <c r="D885" s="16"/>
      <c r="E885" s="16"/>
      <c r="BF885" s="42"/>
      <c r="BG885" s="42"/>
    </row>
    <row r="886" spans="4:59" s="31" customFormat="1" x14ac:dyDescent="0.25">
      <c r="D886" s="16"/>
      <c r="E886" s="16"/>
      <c r="BF886" s="42"/>
      <c r="BG886" s="42"/>
    </row>
    <row r="887" spans="4:59" s="31" customFormat="1" x14ac:dyDescent="0.25">
      <c r="D887" s="16"/>
      <c r="E887" s="16"/>
      <c r="BF887" s="42"/>
      <c r="BG887" s="42"/>
    </row>
    <row r="888" spans="4:59" s="31" customFormat="1" x14ac:dyDescent="0.25">
      <c r="D888" s="16"/>
      <c r="E888" s="16"/>
      <c r="BF888" s="42"/>
      <c r="BG888" s="42"/>
    </row>
    <row r="889" spans="4:59" s="31" customFormat="1" x14ac:dyDescent="0.25">
      <c r="D889" s="16"/>
      <c r="E889" s="16"/>
      <c r="BF889" s="42"/>
      <c r="BG889" s="42"/>
    </row>
    <row r="890" spans="4:59" s="31" customFormat="1" x14ac:dyDescent="0.25">
      <c r="D890" s="16"/>
      <c r="E890" s="16"/>
      <c r="BF890" s="42"/>
      <c r="BG890" s="42"/>
    </row>
    <row r="891" spans="4:59" s="31" customFormat="1" x14ac:dyDescent="0.25">
      <c r="D891" s="16"/>
      <c r="E891" s="16"/>
      <c r="BF891" s="42"/>
      <c r="BG891" s="42"/>
    </row>
    <row r="892" spans="4:59" s="31" customFormat="1" x14ac:dyDescent="0.25">
      <c r="D892" s="16"/>
      <c r="E892" s="16"/>
      <c r="BF892" s="42"/>
      <c r="BG892" s="42"/>
    </row>
    <row r="893" spans="4:59" s="31" customFormat="1" x14ac:dyDescent="0.25">
      <c r="D893" s="16"/>
      <c r="E893" s="16"/>
      <c r="BF893" s="42"/>
      <c r="BG893" s="42"/>
    </row>
    <row r="894" spans="4:59" s="31" customFormat="1" x14ac:dyDescent="0.25">
      <c r="D894" s="16"/>
      <c r="E894" s="16"/>
      <c r="BF894" s="42"/>
      <c r="BG894" s="42"/>
    </row>
    <row r="895" spans="4:59" s="31" customFormat="1" x14ac:dyDescent="0.25">
      <c r="D895" s="16"/>
      <c r="E895" s="16"/>
      <c r="BF895" s="42"/>
      <c r="BG895" s="42"/>
    </row>
    <row r="896" spans="4:59" s="31" customFormat="1" x14ac:dyDescent="0.25">
      <c r="D896" s="16"/>
      <c r="E896" s="16"/>
      <c r="BF896" s="42"/>
      <c r="BG896" s="42"/>
    </row>
    <row r="897" spans="4:59" s="31" customFormat="1" x14ac:dyDescent="0.25">
      <c r="D897" s="16"/>
      <c r="E897" s="16"/>
      <c r="BF897" s="42"/>
      <c r="BG897" s="42"/>
    </row>
    <row r="898" spans="4:59" s="31" customFormat="1" x14ac:dyDescent="0.25">
      <c r="D898" s="16"/>
      <c r="E898" s="16"/>
      <c r="BF898" s="42"/>
      <c r="BG898" s="42"/>
    </row>
    <row r="899" spans="4:59" s="31" customFormat="1" x14ac:dyDescent="0.25">
      <c r="D899" s="16"/>
      <c r="E899" s="16"/>
      <c r="BF899" s="42"/>
      <c r="BG899" s="42"/>
    </row>
    <row r="900" spans="4:59" s="31" customFormat="1" x14ac:dyDescent="0.25">
      <c r="D900" s="16"/>
      <c r="E900" s="16"/>
      <c r="BF900" s="42"/>
      <c r="BG900" s="42"/>
    </row>
    <row r="901" spans="4:59" s="31" customFormat="1" x14ac:dyDescent="0.25">
      <c r="D901" s="16"/>
      <c r="E901" s="16"/>
      <c r="BF901" s="42"/>
      <c r="BG901" s="42"/>
    </row>
    <row r="902" spans="4:59" s="31" customFormat="1" x14ac:dyDescent="0.25">
      <c r="D902" s="16"/>
      <c r="E902" s="16"/>
      <c r="BF902" s="42"/>
      <c r="BG902" s="42"/>
    </row>
    <row r="903" spans="4:59" s="31" customFormat="1" x14ac:dyDescent="0.25">
      <c r="D903" s="16"/>
      <c r="E903" s="16"/>
      <c r="BF903" s="42"/>
      <c r="BG903" s="42"/>
    </row>
    <row r="904" spans="4:59" s="31" customFormat="1" x14ac:dyDescent="0.25">
      <c r="D904" s="16"/>
      <c r="E904" s="16"/>
      <c r="BF904" s="42"/>
      <c r="BG904" s="42"/>
    </row>
    <row r="905" spans="4:59" s="31" customFormat="1" x14ac:dyDescent="0.25">
      <c r="D905" s="16"/>
      <c r="E905" s="16"/>
      <c r="BF905" s="42"/>
      <c r="BG905" s="42"/>
    </row>
    <row r="906" spans="4:59" s="31" customFormat="1" x14ac:dyDescent="0.25">
      <c r="D906" s="16"/>
      <c r="E906" s="16"/>
      <c r="BF906" s="42"/>
      <c r="BG906" s="42"/>
    </row>
    <row r="907" spans="4:59" s="31" customFormat="1" x14ac:dyDescent="0.25">
      <c r="D907" s="16"/>
      <c r="E907" s="16"/>
      <c r="BF907" s="42"/>
      <c r="BG907" s="42"/>
    </row>
    <row r="908" spans="4:59" s="31" customFormat="1" x14ac:dyDescent="0.25">
      <c r="D908" s="16"/>
      <c r="E908" s="16"/>
      <c r="BF908" s="42"/>
      <c r="BG908" s="42"/>
    </row>
    <row r="909" spans="4:59" s="31" customFormat="1" x14ac:dyDescent="0.25">
      <c r="D909" s="16"/>
      <c r="E909" s="16"/>
      <c r="BF909" s="42"/>
      <c r="BG909" s="42"/>
    </row>
    <row r="910" spans="4:59" s="31" customFormat="1" x14ac:dyDescent="0.25">
      <c r="D910" s="16"/>
      <c r="E910" s="16"/>
      <c r="BF910" s="42"/>
      <c r="BG910" s="42"/>
    </row>
    <row r="911" spans="4:59" s="31" customFormat="1" x14ac:dyDescent="0.25">
      <c r="D911" s="16"/>
      <c r="E911" s="16"/>
      <c r="BF911" s="42"/>
      <c r="BG911" s="42"/>
    </row>
    <row r="912" spans="4:59" s="31" customFormat="1" x14ac:dyDescent="0.25">
      <c r="D912" s="16"/>
      <c r="E912" s="16"/>
      <c r="BF912" s="42"/>
      <c r="BG912" s="42"/>
    </row>
    <row r="913" spans="4:59" s="31" customFormat="1" x14ac:dyDescent="0.25">
      <c r="D913" s="16"/>
      <c r="E913" s="16"/>
      <c r="BF913" s="42"/>
      <c r="BG913" s="42"/>
    </row>
    <row r="914" spans="4:59" s="31" customFormat="1" x14ac:dyDescent="0.25">
      <c r="D914" s="16"/>
      <c r="E914" s="16"/>
      <c r="BF914" s="42"/>
      <c r="BG914" s="42"/>
    </row>
    <row r="915" spans="4:59" s="31" customFormat="1" x14ac:dyDescent="0.25">
      <c r="D915" s="16"/>
      <c r="E915" s="16"/>
      <c r="BF915" s="42"/>
      <c r="BG915" s="42"/>
    </row>
    <row r="916" spans="4:59" s="31" customFormat="1" x14ac:dyDescent="0.25">
      <c r="D916" s="16"/>
      <c r="E916" s="16"/>
      <c r="BF916" s="42"/>
      <c r="BG916" s="42"/>
    </row>
    <row r="917" spans="4:59" s="31" customFormat="1" x14ac:dyDescent="0.25">
      <c r="D917" s="16"/>
      <c r="E917" s="16"/>
      <c r="BF917" s="42"/>
      <c r="BG917" s="42"/>
    </row>
    <row r="918" spans="4:59" s="31" customFormat="1" x14ac:dyDescent="0.25">
      <c r="D918" s="16"/>
      <c r="E918" s="16"/>
      <c r="BF918" s="42"/>
      <c r="BG918" s="42"/>
    </row>
    <row r="919" spans="4:59" s="31" customFormat="1" x14ac:dyDescent="0.25">
      <c r="D919" s="16"/>
      <c r="E919" s="16"/>
      <c r="BF919" s="42"/>
      <c r="BG919" s="42"/>
    </row>
    <row r="920" spans="4:59" s="31" customFormat="1" x14ac:dyDescent="0.25">
      <c r="D920" s="16"/>
      <c r="E920" s="16"/>
      <c r="BF920" s="42"/>
      <c r="BG920" s="42"/>
    </row>
    <row r="921" spans="4:59" s="31" customFormat="1" x14ac:dyDescent="0.25">
      <c r="D921" s="16"/>
      <c r="E921" s="16"/>
      <c r="BF921" s="42"/>
      <c r="BG921" s="42"/>
    </row>
    <row r="922" spans="4:59" s="31" customFormat="1" x14ac:dyDescent="0.25">
      <c r="D922" s="16"/>
      <c r="E922" s="16"/>
      <c r="BF922" s="42"/>
      <c r="BG922" s="42"/>
    </row>
    <row r="923" spans="4:59" s="31" customFormat="1" x14ac:dyDescent="0.25">
      <c r="D923" s="16"/>
      <c r="E923" s="16"/>
      <c r="BF923" s="42"/>
      <c r="BG923" s="42"/>
    </row>
    <row r="924" spans="4:59" s="31" customFormat="1" x14ac:dyDescent="0.25">
      <c r="D924" s="16"/>
      <c r="E924" s="16"/>
      <c r="BF924" s="42"/>
      <c r="BG924" s="42"/>
    </row>
    <row r="925" spans="4:59" s="31" customFormat="1" x14ac:dyDescent="0.25">
      <c r="D925" s="16"/>
      <c r="E925" s="16"/>
      <c r="BF925" s="42"/>
      <c r="BG925" s="42"/>
    </row>
    <row r="926" spans="4:59" s="31" customFormat="1" x14ac:dyDescent="0.25">
      <c r="D926" s="16"/>
      <c r="E926" s="16"/>
      <c r="BF926" s="42"/>
      <c r="BG926" s="42"/>
    </row>
    <row r="927" spans="4:59" s="31" customFormat="1" x14ac:dyDescent="0.25">
      <c r="D927" s="16"/>
      <c r="E927" s="16"/>
      <c r="BF927" s="42"/>
      <c r="BG927" s="42"/>
    </row>
    <row r="928" spans="4:59" s="31" customFormat="1" x14ac:dyDescent="0.25">
      <c r="D928" s="16"/>
      <c r="E928" s="16"/>
      <c r="BF928" s="42"/>
      <c r="BG928" s="42"/>
    </row>
    <row r="929" spans="4:59" s="31" customFormat="1" x14ac:dyDescent="0.25">
      <c r="D929" s="16"/>
      <c r="E929" s="16"/>
      <c r="BF929" s="42"/>
      <c r="BG929" s="42"/>
    </row>
    <row r="930" spans="4:59" s="31" customFormat="1" x14ac:dyDescent="0.25">
      <c r="D930" s="16"/>
      <c r="E930" s="16"/>
      <c r="BF930" s="42"/>
      <c r="BG930" s="42"/>
    </row>
    <row r="931" spans="4:59" s="31" customFormat="1" x14ac:dyDescent="0.25">
      <c r="D931" s="16"/>
      <c r="E931" s="16"/>
      <c r="BF931" s="42"/>
      <c r="BG931" s="42"/>
    </row>
    <row r="932" spans="4:59" s="31" customFormat="1" x14ac:dyDescent="0.25">
      <c r="D932" s="16"/>
      <c r="E932" s="16"/>
      <c r="BF932" s="42"/>
      <c r="BG932" s="42"/>
    </row>
    <row r="933" spans="4:59" s="31" customFormat="1" x14ac:dyDescent="0.25">
      <c r="D933" s="16"/>
      <c r="E933" s="16"/>
      <c r="BF933" s="42"/>
      <c r="BG933" s="42"/>
    </row>
    <row r="934" spans="4:59" s="31" customFormat="1" x14ac:dyDescent="0.25">
      <c r="D934" s="16"/>
      <c r="E934" s="16"/>
      <c r="BF934" s="42"/>
      <c r="BG934" s="42"/>
    </row>
    <row r="935" spans="4:59" s="31" customFormat="1" x14ac:dyDescent="0.25">
      <c r="D935" s="16"/>
      <c r="E935" s="16"/>
      <c r="BF935" s="42"/>
      <c r="BG935" s="42"/>
    </row>
    <row r="936" spans="4:59" s="31" customFormat="1" x14ac:dyDescent="0.25">
      <c r="D936" s="16"/>
      <c r="E936" s="16"/>
      <c r="BF936" s="42"/>
      <c r="BG936" s="42"/>
    </row>
    <row r="937" spans="4:59" s="31" customFormat="1" x14ac:dyDescent="0.25">
      <c r="D937" s="16"/>
      <c r="E937" s="16"/>
      <c r="BF937" s="42"/>
      <c r="BG937" s="42"/>
    </row>
    <row r="938" spans="4:59" s="31" customFormat="1" x14ac:dyDescent="0.25">
      <c r="D938" s="16"/>
      <c r="E938" s="16"/>
      <c r="BF938" s="42"/>
      <c r="BG938" s="42"/>
    </row>
    <row r="939" spans="4:59" s="31" customFormat="1" x14ac:dyDescent="0.25">
      <c r="D939" s="16"/>
      <c r="E939" s="16"/>
      <c r="BF939" s="42"/>
      <c r="BG939" s="42"/>
    </row>
    <row r="940" spans="4:59" s="31" customFormat="1" x14ac:dyDescent="0.25">
      <c r="D940" s="16"/>
      <c r="E940" s="16"/>
      <c r="BF940" s="42"/>
      <c r="BG940" s="42"/>
    </row>
    <row r="941" spans="4:59" s="31" customFormat="1" x14ac:dyDescent="0.25">
      <c r="D941" s="16"/>
      <c r="E941" s="16"/>
      <c r="BF941" s="42"/>
      <c r="BG941" s="42"/>
    </row>
    <row r="942" spans="4:59" s="31" customFormat="1" x14ac:dyDescent="0.25">
      <c r="D942" s="16"/>
      <c r="E942" s="16"/>
      <c r="BF942" s="42"/>
      <c r="BG942" s="42"/>
    </row>
    <row r="943" spans="4:59" s="31" customFormat="1" x14ac:dyDescent="0.25">
      <c r="D943" s="16"/>
      <c r="E943" s="16"/>
      <c r="BF943" s="42"/>
      <c r="BG943" s="42"/>
    </row>
    <row r="944" spans="4:59" s="31" customFormat="1" x14ac:dyDescent="0.25">
      <c r="D944" s="16"/>
      <c r="E944" s="16"/>
      <c r="BF944" s="42"/>
      <c r="BG944" s="42"/>
    </row>
    <row r="945" spans="4:59" s="31" customFormat="1" x14ac:dyDescent="0.25">
      <c r="D945" s="16"/>
      <c r="E945" s="16"/>
      <c r="BF945" s="42"/>
      <c r="BG945" s="42"/>
    </row>
    <row r="946" spans="4:59" s="31" customFormat="1" x14ac:dyDescent="0.25">
      <c r="D946" s="16"/>
      <c r="E946" s="16"/>
      <c r="BF946" s="42"/>
      <c r="BG946" s="42"/>
    </row>
    <row r="947" spans="4:59" s="31" customFormat="1" x14ac:dyDescent="0.25">
      <c r="D947" s="16"/>
      <c r="E947" s="16"/>
      <c r="BF947" s="42"/>
      <c r="BG947" s="42"/>
    </row>
    <row r="948" spans="4:59" s="31" customFormat="1" x14ac:dyDescent="0.25">
      <c r="D948" s="16"/>
      <c r="E948" s="16"/>
      <c r="BF948" s="42"/>
      <c r="BG948" s="42"/>
    </row>
    <row r="949" spans="4:59" s="31" customFormat="1" x14ac:dyDescent="0.25">
      <c r="D949" s="16"/>
      <c r="E949" s="16"/>
      <c r="BF949" s="42"/>
      <c r="BG949" s="42"/>
    </row>
    <row r="950" spans="4:59" s="31" customFormat="1" x14ac:dyDescent="0.25">
      <c r="D950" s="16"/>
      <c r="E950" s="16"/>
      <c r="BF950" s="42"/>
      <c r="BG950" s="42"/>
    </row>
    <row r="951" spans="4:59" s="31" customFormat="1" x14ac:dyDescent="0.25">
      <c r="D951" s="16"/>
      <c r="E951" s="16"/>
      <c r="BF951" s="42"/>
      <c r="BG951" s="42"/>
    </row>
    <row r="952" spans="4:59" s="31" customFormat="1" x14ac:dyDescent="0.25">
      <c r="D952" s="16"/>
      <c r="E952" s="16"/>
      <c r="BF952" s="42"/>
      <c r="BG952" s="42"/>
    </row>
    <row r="953" spans="4:59" s="31" customFormat="1" x14ac:dyDescent="0.25">
      <c r="D953" s="16"/>
      <c r="E953" s="16"/>
      <c r="BF953" s="42"/>
      <c r="BG953" s="42"/>
    </row>
    <row r="954" spans="4:59" s="31" customFormat="1" x14ac:dyDescent="0.25">
      <c r="D954" s="16"/>
      <c r="E954" s="16"/>
      <c r="BF954" s="42"/>
      <c r="BG954" s="42"/>
    </row>
    <row r="955" spans="4:59" s="31" customFormat="1" x14ac:dyDescent="0.25">
      <c r="D955" s="16"/>
      <c r="E955" s="16"/>
      <c r="BF955" s="42"/>
      <c r="BG955" s="42"/>
    </row>
    <row r="956" spans="4:59" s="31" customFormat="1" x14ac:dyDescent="0.25">
      <c r="D956" s="16"/>
      <c r="E956" s="16"/>
      <c r="BF956" s="42"/>
      <c r="BG956" s="42"/>
    </row>
    <row r="957" spans="4:59" s="31" customFormat="1" x14ac:dyDescent="0.25">
      <c r="D957" s="16"/>
      <c r="E957" s="16"/>
      <c r="BF957" s="42"/>
      <c r="BG957" s="42"/>
    </row>
    <row r="958" spans="4:59" s="31" customFormat="1" x14ac:dyDescent="0.25">
      <c r="D958" s="16"/>
      <c r="E958" s="16"/>
      <c r="BF958" s="42"/>
      <c r="BG958" s="42"/>
    </row>
    <row r="959" spans="4:59" s="31" customFormat="1" x14ac:dyDescent="0.25">
      <c r="D959" s="16"/>
      <c r="E959" s="16"/>
      <c r="BF959" s="42"/>
      <c r="BG959" s="42"/>
    </row>
    <row r="960" spans="4:59" s="31" customFormat="1" x14ac:dyDescent="0.25">
      <c r="D960" s="16"/>
      <c r="E960" s="16"/>
      <c r="BF960" s="42"/>
      <c r="BG960" s="42"/>
    </row>
    <row r="961" spans="4:59" s="31" customFormat="1" x14ac:dyDescent="0.25">
      <c r="D961" s="16"/>
      <c r="E961" s="16"/>
      <c r="BF961" s="42"/>
      <c r="BG961" s="42"/>
    </row>
    <row r="962" spans="4:59" s="31" customFormat="1" x14ac:dyDescent="0.25">
      <c r="D962" s="16"/>
      <c r="E962" s="16"/>
      <c r="BF962" s="42"/>
      <c r="BG962" s="42"/>
    </row>
    <row r="963" spans="4:59" s="31" customFormat="1" x14ac:dyDescent="0.25">
      <c r="D963" s="16"/>
      <c r="E963" s="16"/>
      <c r="BF963" s="42"/>
      <c r="BG963" s="42"/>
    </row>
    <row r="964" spans="4:59" s="31" customFormat="1" x14ac:dyDescent="0.25">
      <c r="D964" s="16"/>
      <c r="E964" s="16"/>
      <c r="BF964" s="42"/>
      <c r="BG964" s="42"/>
    </row>
    <row r="965" spans="4:59" s="31" customFormat="1" x14ac:dyDescent="0.25">
      <c r="D965" s="16"/>
      <c r="E965" s="16"/>
      <c r="BF965" s="42"/>
      <c r="BG965" s="42"/>
    </row>
    <row r="966" spans="4:59" s="31" customFormat="1" x14ac:dyDescent="0.25">
      <c r="D966" s="16"/>
      <c r="E966" s="16"/>
      <c r="BF966" s="42"/>
      <c r="BG966" s="42"/>
    </row>
    <row r="967" spans="4:59" s="31" customFormat="1" x14ac:dyDescent="0.25">
      <c r="D967" s="16"/>
      <c r="E967" s="16"/>
      <c r="BF967" s="42"/>
      <c r="BG967" s="42"/>
    </row>
    <row r="968" spans="4:59" s="31" customFormat="1" x14ac:dyDescent="0.25">
      <c r="D968" s="16"/>
      <c r="E968" s="16"/>
      <c r="BF968" s="42"/>
      <c r="BG968" s="42"/>
    </row>
    <row r="969" spans="4:59" s="31" customFormat="1" x14ac:dyDescent="0.25">
      <c r="D969" s="16"/>
      <c r="E969" s="16"/>
      <c r="BF969" s="42"/>
      <c r="BG969" s="42"/>
    </row>
    <row r="970" spans="4:59" s="31" customFormat="1" x14ac:dyDescent="0.25">
      <c r="D970" s="16"/>
      <c r="E970" s="16"/>
      <c r="BF970" s="42"/>
      <c r="BG970" s="42"/>
    </row>
    <row r="971" spans="4:59" s="31" customFormat="1" x14ac:dyDescent="0.25">
      <c r="D971" s="16"/>
      <c r="E971" s="16"/>
      <c r="BF971" s="42"/>
      <c r="BG971" s="42"/>
    </row>
    <row r="972" spans="4:59" s="31" customFormat="1" x14ac:dyDescent="0.25">
      <c r="D972" s="16"/>
      <c r="E972" s="16"/>
      <c r="BF972" s="42"/>
      <c r="BG972" s="42"/>
    </row>
    <row r="973" spans="4:59" s="31" customFormat="1" x14ac:dyDescent="0.25">
      <c r="D973" s="16"/>
      <c r="E973" s="16"/>
      <c r="BF973" s="42"/>
      <c r="BG973" s="42"/>
    </row>
    <row r="974" spans="4:59" s="31" customFormat="1" x14ac:dyDescent="0.25">
      <c r="D974" s="16"/>
      <c r="E974" s="16"/>
      <c r="BF974" s="42"/>
      <c r="BG974" s="42"/>
    </row>
    <row r="975" spans="4:59" s="31" customFormat="1" x14ac:dyDescent="0.25">
      <c r="D975" s="16"/>
      <c r="E975" s="16"/>
      <c r="BF975" s="42"/>
      <c r="BG975" s="42"/>
    </row>
    <row r="976" spans="4:59" s="31" customFormat="1" x14ac:dyDescent="0.25">
      <c r="D976" s="16"/>
      <c r="E976" s="16"/>
      <c r="BF976" s="42"/>
      <c r="BG976" s="42"/>
    </row>
    <row r="977" spans="4:59" s="31" customFormat="1" x14ac:dyDescent="0.25">
      <c r="D977" s="16"/>
      <c r="E977" s="16"/>
      <c r="BF977" s="42"/>
      <c r="BG977" s="42"/>
    </row>
    <row r="978" spans="4:59" s="31" customFormat="1" x14ac:dyDescent="0.25">
      <c r="D978" s="16"/>
      <c r="E978" s="16"/>
      <c r="BF978" s="42"/>
      <c r="BG978" s="42"/>
    </row>
    <row r="979" spans="4:59" s="31" customFormat="1" x14ac:dyDescent="0.25">
      <c r="D979" s="16"/>
      <c r="E979" s="16"/>
      <c r="BF979" s="42"/>
      <c r="BG979" s="42"/>
    </row>
    <row r="980" spans="4:59" s="31" customFormat="1" x14ac:dyDescent="0.25">
      <c r="D980" s="16"/>
      <c r="E980" s="16"/>
      <c r="BF980" s="42"/>
      <c r="BG980" s="42"/>
    </row>
    <row r="981" spans="4:59" s="31" customFormat="1" x14ac:dyDescent="0.25">
      <c r="D981" s="16"/>
      <c r="E981" s="16"/>
      <c r="BF981" s="42"/>
      <c r="BG981" s="42"/>
    </row>
    <row r="982" spans="4:59" s="31" customFormat="1" x14ac:dyDescent="0.25">
      <c r="D982" s="16"/>
      <c r="E982" s="16"/>
      <c r="BF982" s="42"/>
      <c r="BG982" s="42"/>
    </row>
    <row r="983" spans="4:59" s="31" customFormat="1" x14ac:dyDescent="0.25">
      <c r="D983" s="16"/>
      <c r="E983" s="16"/>
      <c r="BF983" s="42"/>
      <c r="BG983" s="42"/>
    </row>
    <row r="984" spans="4:59" s="31" customFormat="1" x14ac:dyDescent="0.25">
      <c r="D984" s="16"/>
      <c r="E984" s="16"/>
      <c r="BF984" s="42"/>
      <c r="BG984" s="42"/>
    </row>
    <row r="985" spans="4:59" s="31" customFormat="1" x14ac:dyDescent="0.25">
      <c r="D985" s="16"/>
      <c r="E985" s="16"/>
      <c r="BF985" s="42"/>
      <c r="BG985" s="42"/>
    </row>
    <row r="986" spans="4:59" s="31" customFormat="1" x14ac:dyDescent="0.25">
      <c r="D986" s="16"/>
      <c r="E986" s="16"/>
      <c r="BF986" s="42"/>
      <c r="BG986" s="42"/>
    </row>
    <row r="987" spans="4:59" s="31" customFormat="1" x14ac:dyDescent="0.25">
      <c r="D987" s="16"/>
      <c r="E987" s="16"/>
      <c r="BF987" s="42"/>
      <c r="BG987" s="42"/>
    </row>
    <row r="988" spans="4:59" s="31" customFormat="1" x14ac:dyDescent="0.25">
      <c r="D988" s="16"/>
      <c r="E988" s="16"/>
      <c r="BF988" s="42"/>
      <c r="BG988" s="42"/>
    </row>
    <row r="989" spans="4:59" s="31" customFormat="1" x14ac:dyDescent="0.25">
      <c r="D989" s="16"/>
      <c r="E989" s="16"/>
      <c r="BF989" s="42"/>
      <c r="BG989" s="42"/>
    </row>
    <row r="990" spans="4:59" s="31" customFormat="1" x14ac:dyDescent="0.25">
      <c r="D990" s="16"/>
      <c r="E990" s="16"/>
      <c r="BF990" s="42"/>
      <c r="BG990" s="42"/>
    </row>
    <row r="991" spans="4:59" s="31" customFormat="1" x14ac:dyDescent="0.25">
      <c r="D991" s="16"/>
      <c r="E991" s="16"/>
      <c r="BF991" s="42"/>
      <c r="BG991" s="42"/>
    </row>
    <row r="992" spans="4:59" s="31" customFormat="1" x14ac:dyDescent="0.25">
      <c r="D992" s="16"/>
      <c r="E992" s="16"/>
      <c r="BF992" s="42"/>
      <c r="BG992" s="42"/>
    </row>
    <row r="993" spans="4:59" s="31" customFormat="1" x14ac:dyDescent="0.25">
      <c r="D993" s="16"/>
      <c r="E993" s="16"/>
      <c r="BF993" s="42"/>
      <c r="BG993" s="42"/>
    </row>
    <row r="994" spans="4:59" s="31" customFormat="1" x14ac:dyDescent="0.25">
      <c r="D994" s="16"/>
      <c r="E994" s="16"/>
      <c r="BF994" s="42"/>
      <c r="BG994" s="42"/>
    </row>
    <row r="995" spans="4:59" s="31" customFormat="1" x14ac:dyDescent="0.25">
      <c r="D995" s="16"/>
      <c r="E995" s="16"/>
      <c r="BF995" s="42"/>
      <c r="BG995" s="42"/>
    </row>
    <row r="996" spans="4:59" s="31" customFormat="1" x14ac:dyDescent="0.25">
      <c r="D996" s="16"/>
      <c r="E996" s="16"/>
      <c r="BF996" s="42"/>
      <c r="BG996" s="42"/>
    </row>
    <row r="997" spans="4:59" s="31" customFormat="1" x14ac:dyDescent="0.25">
      <c r="D997" s="16"/>
      <c r="E997" s="16"/>
      <c r="BF997" s="42"/>
      <c r="BG997" s="42"/>
    </row>
    <row r="998" spans="4:59" s="31" customFormat="1" x14ac:dyDescent="0.25">
      <c r="D998" s="16"/>
      <c r="E998" s="16"/>
      <c r="BF998" s="42"/>
      <c r="BG998" s="42"/>
    </row>
    <row r="999" spans="4:59" s="31" customFormat="1" x14ac:dyDescent="0.25">
      <c r="D999" s="16"/>
      <c r="E999" s="16"/>
      <c r="BF999" s="42"/>
      <c r="BG999" s="42"/>
    </row>
    <row r="1000" spans="4:59" s="31" customFormat="1" x14ac:dyDescent="0.25">
      <c r="D1000" s="16"/>
      <c r="E1000" s="16"/>
      <c r="BF1000" s="42"/>
      <c r="BG1000" s="42"/>
    </row>
    <row r="1001" spans="4:59" s="31" customFormat="1" x14ac:dyDescent="0.25">
      <c r="D1001" s="16"/>
      <c r="E1001" s="16"/>
      <c r="BF1001" s="42"/>
      <c r="BG1001" s="42"/>
    </row>
    <row r="1002" spans="4:59" s="31" customFormat="1" x14ac:dyDescent="0.25">
      <c r="D1002" s="16"/>
      <c r="E1002" s="16"/>
      <c r="BF1002" s="42"/>
      <c r="BG1002" s="42"/>
    </row>
    <row r="1003" spans="4:59" s="31" customFormat="1" x14ac:dyDescent="0.25">
      <c r="D1003" s="16"/>
      <c r="E1003" s="16"/>
      <c r="BF1003" s="42"/>
      <c r="BG1003" s="42"/>
    </row>
    <row r="1004" spans="4:59" s="31" customFormat="1" x14ac:dyDescent="0.25">
      <c r="D1004" s="16"/>
      <c r="E1004" s="16"/>
      <c r="BF1004" s="42"/>
      <c r="BG1004" s="42"/>
    </row>
    <row r="1005" spans="4:59" s="31" customFormat="1" x14ac:dyDescent="0.25">
      <c r="D1005" s="16"/>
      <c r="E1005" s="16"/>
      <c r="BF1005" s="42"/>
      <c r="BG1005" s="42"/>
    </row>
    <row r="1006" spans="4:59" s="31" customFormat="1" x14ac:dyDescent="0.25">
      <c r="D1006" s="16"/>
      <c r="E1006" s="16"/>
      <c r="BF1006" s="42"/>
      <c r="BG1006" s="42"/>
    </row>
    <row r="1007" spans="4:59" s="31" customFormat="1" x14ac:dyDescent="0.25">
      <c r="D1007" s="16"/>
      <c r="E1007" s="16"/>
      <c r="BF1007" s="42"/>
      <c r="BG1007" s="42"/>
    </row>
    <row r="1008" spans="4:59" s="31" customFormat="1" x14ac:dyDescent="0.25">
      <c r="D1008" s="16"/>
      <c r="E1008" s="16"/>
      <c r="BF1008" s="42"/>
      <c r="BG1008" s="42"/>
    </row>
    <row r="1009" spans="4:59" s="31" customFormat="1" x14ac:dyDescent="0.25">
      <c r="D1009" s="16"/>
      <c r="E1009" s="16"/>
      <c r="BF1009" s="42"/>
      <c r="BG1009" s="42"/>
    </row>
    <row r="1010" spans="4:59" s="31" customFormat="1" x14ac:dyDescent="0.25">
      <c r="D1010" s="16"/>
      <c r="E1010" s="16"/>
      <c r="BF1010" s="42"/>
      <c r="BG1010" s="42"/>
    </row>
    <row r="1011" spans="4:59" s="31" customFormat="1" x14ac:dyDescent="0.25">
      <c r="D1011" s="16"/>
      <c r="E1011" s="16"/>
      <c r="BF1011" s="42"/>
      <c r="BG1011" s="42"/>
    </row>
    <row r="1012" spans="4:59" s="31" customFormat="1" x14ac:dyDescent="0.25">
      <c r="D1012" s="16"/>
      <c r="E1012" s="16"/>
      <c r="BF1012" s="42"/>
      <c r="BG1012" s="42"/>
    </row>
    <row r="1013" spans="4:59" s="31" customFormat="1" x14ac:dyDescent="0.25">
      <c r="D1013" s="16"/>
      <c r="E1013" s="16"/>
      <c r="BF1013" s="42"/>
      <c r="BG1013" s="42"/>
    </row>
    <row r="1014" spans="4:59" s="31" customFormat="1" x14ac:dyDescent="0.25">
      <c r="D1014" s="16"/>
      <c r="E1014" s="16"/>
      <c r="BF1014" s="42"/>
      <c r="BG1014" s="42"/>
    </row>
    <row r="1015" spans="4:59" s="31" customFormat="1" x14ac:dyDescent="0.25">
      <c r="D1015" s="16"/>
      <c r="E1015" s="16"/>
      <c r="BF1015" s="42"/>
      <c r="BG1015" s="42"/>
    </row>
    <row r="1016" spans="4:59" s="31" customFormat="1" x14ac:dyDescent="0.25">
      <c r="D1016" s="16"/>
      <c r="E1016" s="16"/>
      <c r="BF1016" s="42"/>
      <c r="BG1016" s="42"/>
    </row>
    <row r="1017" spans="4:59" s="31" customFormat="1" x14ac:dyDescent="0.25">
      <c r="D1017" s="16"/>
      <c r="E1017" s="16"/>
      <c r="BF1017" s="42"/>
      <c r="BG1017" s="42"/>
    </row>
    <row r="1018" spans="4:59" s="31" customFormat="1" x14ac:dyDescent="0.25">
      <c r="D1018" s="16"/>
      <c r="E1018" s="16"/>
      <c r="BF1018" s="42"/>
      <c r="BG1018" s="42"/>
    </row>
    <row r="1019" spans="4:59" s="31" customFormat="1" x14ac:dyDescent="0.25">
      <c r="D1019" s="16"/>
      <c r="E1019" s="16"/>
      <c r="BF1019" s="42"/>
      <c r="BG1019" s="42"/>
    </row>
    <row r="1020" spans="4:59" s="31" customFormat="1" x14ac:dyDescent="0.25">
      <c r="D1020" s="16"/>
      <c r="E1020" s="16"/>
      <c r="BF1020" s="42"/>
      <c r="BG1020" s="42"/>
    </row>
    <row r="1021" spans="4:59" s="31" customFormat="1" x14ac:dyDescent="0.25">
      <c r="D1021" s="16"/>
      <c r="E1021" s="16"/>
      <c r="BF1021" s="42"/>
      <c r="BG1021" s="42"/>
    </row>
    <row r="1022" spans="4:59" s="31" customFormat="1" x14ac:dyDescent="0.25">
      <c r="D1022" s="16"/>
      <c r="E1022" s="16"/>
      <c r="BF1022" s="42"/>
      <c r="BG1022" s="42"/>
    </row>
    <row r="1023" spans="4:59" s="31" customFormat="1" x14ac:dyDescent="0.25">
      <c r="D1023" s="16"/>
      <c r="E1023" s="16"/>
      <c r="BF1023" s="42"/>
      <c r="BG1023" s="42"/>
    </row>
    <row r="1024" spans="4:59" s="31" customFormat="1" x14ac:dyDescent="0.25">
      <c r="D1024" s="16"/>
      <c r="E1024" s="16"/>
      <c r="BF1024" s="42"/>
      <c r="BG1024" s="42"/>
    </row>
    <row r="1025" spans="4:59" s="31" customFormat="1" x14ac:dyDescent="0.25">
      <c r="D1025" s="16"/>
      <c r="E1025" s="16"/>
      <c r="BF1025" s="42"/>
      <c r="BG1025" s="42"/>
    </row>
    <row r="1026" spans="4:59" s="31" customFormat="1" x14ac:dyDescent="0.25">
      <c r="D1026" s="16"/>
      <c r="E1026" s="16"/>
      <c r="BF1026" s="42"/>
      <c r="BG1026" s="42"/>
    </row>
    <row r="1027" spans="4:59" s="31" customFormat="1" x14ac:dyDescent="0.25">
      <c r="D1027" s="16"/>
      <c r="E1027" s="16"/>
      <c r="BF1027" s="42"/>
      <c r="BG1027" s="42"/>
    </row>
    <row r="1028" spans="4:59" s="31" customFormat="1" x14ac:dyDescent="0.25">
      <c r="D1028" s="16"/>
      <c r="E1028" s="16"/>
      <c r="BF1028" s="42"/>
      <c r="BG1028" s="42"/>
    </row>
    <row r="1029" spans="4:59" s="31" customFormat="1" x14ac:dyDescent="0.25">
      <c r="D1029" s="16"/>
      <c r="E1029" s="16"/>
      <c r="BF1029" s="42"/>
      <c r="BG1029" s="42"/>
    </row>
    <row r="1030" spans="4:59" s="31" customFormat="1" x14ac:dyDescent="0.25">
      <c r="D1030" s="16"/>
      <c r="E1030" s="16"/>
      <c r="BF1030" s="42"/>
      <c r="BG1030" s="42"/>
    </row>
    <row r="1031" spans="4:59" s="31" customFormat="1" x14ac:dyDescent="0.25">
      <c r="D1031" s="16"/>
      <c r="E1031" s="16"/>
      <c r="BF1031" s="42"/>
      <c r="BG1031" s="42"/>
    </row>
    <row r="1032" spans="4:59" s="31" customFormat="1" x14ac:dyDescent="0.25">
      <c r="D1032" s="16"/>
      <c r="E1032" s="16"/>
      <c r="BF1032" s="42"/>
      <c r="BG1032" s="42"/>
    </row>
    <row r="1033" spans="4:59" s="31" customFormat="1" x14ac:dyDescent="0.25">
      <c r="D1033" s="16"/>
      <c r="E1033" s="16"/>
      <c r="BF1033" s="42"/>
      <c r="BG1033" s="42"/>
    </row>
    <row r="1034" spans="4:59" s="31" customFormat="1" x14ac:dyDescent="0.25">
      <c r="D1034" s="16"/>
      <c r="E1034" s="16"/>
      <c r="BF1034" s="42"/>
      <c r="BG1034" s="42"/>
    </row>
    <row r="1035" spans="4:59" s="31" customFormat="1" x14ac:dyDescent="0.25">
      <c r="D1035" s="16"/>
      <c r="E1035" s="16"/>
      <c r="BF1035" s="42"/>
      <c r="BG1035" s="42"/>
    </row>
    <row r="1036" spans="4:59" s="31" customFormat="1" x14ac:dyDescent="0.25">
      <c r="D1036" s="16"/>
      <c r="E1036" s="16"/>
      <c r="BF1036" s="42"/>
      <c r="BG1036" s="42"/>
    </row>
    <row r="1037" spans="4:59" s="31" customFormat="1" x14ac:dyDescent="0.25">
      <c r="D1037" s="16"/>
      <c r="E1037" s="16"/>
      <c r="BF1037" s="42"/>
      <c r="BG1037" s="42"/>
    </row>
    <row r="1038" spans="4:59" s="31" customFormat="1" x14ac:dyDescent="0.25">
      <c r="D1038" s="16"/>
      <c r="E1038" s="16"/>
      <c r="BF1038" s="42"/>
      <c r="BG1038" s="42"/>
    </row>
    <row r="1039" spans="4:59" s="31" customFormat="1" x14ac:dyDescent="0.25">
      <c r="D1039" s="16"/>
      <c r="E1039" s="16"/>
      <c r="BF1039" s="42"/>
      <c r="BG1039" s="42"/>
    </row>
    <row r="1040" spans="4:59" s="31" customFormat="1" x14ac:dyDescent="0.25">
      <c r="D1040" s="16"/>
      <c r="E1040" s="16"/>
      <c r="BF1040" s="42"/>
      <c r="BG1040" s="42"/>
    </row>
    <row r="1041" spans="4:59" s="31" customFormat="1" x14ac:dyDescent="0.25">
      <c r="D1041" s="16"/>
      <c r="E1041" s="16"/>
      <c r="BF1041" s="42"/>
      <c r="BG1041" s="42"/>
    </row>
    <row r="1042" spans="4:59" s="31" customFormat="1" x14ac:dyDescent="0.25">
      <c r="D1042" s="16"/>
      <c r="E1042" s="16"/>
      <c r="BF1042" s="42"/>
      <c r="BG1042" s="42"/>
    </row>
    <row r="1043" spans="4:59" s="31" customFormat="1" x14ac:dyDescent="0.25">
      <c r="D1043" s="16"/>
      <c r="E1043" s="16"/>
      <c r="BF1043" s="42"/>
      <c r="BG1043" s="42"/>
    </row>
    <row r="1044" spans="4:59" s="31" customFormat="1" x14ac:dyDescent="0.25">
      <c r="D1044" s="16"/>
      <c r="E1044" s="16"/>
      <c r="BF1044" s="42"/>
      <c r="BG1044" s="42"/>
    </row>
    <row r="1045" spans="4:59" s="31" customFormat="1" x14ac:dyDescent="0.25">
      <c r="D1045" s="16"/>
      <c r="E1045" s="16"/>
      <c r="BF1045" s="42"/>
      <c r="BG1045" s="42"/>
    </row>
    <row r="1046" spans="4:59" s="31" customFormat="1" x14ac:dyDescent="0.25">
      <c r="D1046" s="16"/>
      <c r="E1046" s="16"/>
      <c r="BF1046" s="42"/>
      <c r="BG1046" s="42"/>
    </row>
    <row r="1047" spans="4:59" s="31" customFormat="1" x14ac:dyDescent="0.25">
      <c r="D1047" s="16"/>
      <c r="E1047" s="16"/>
      <c r="BF1047" s="42"/>
      <c r="BG1047" s="42"/>
    </row>
    <row r="1048" spans="4:59" s="31" customFormat="1" x14ac:dyDescent="0.25">
      <c r="D1048" s="16"/>
      <c r="E1048" s="16"/>
      <c r="BF1048" s="42"/>
      <c r="BG1048" s="42"/>
    </row>
    <row r="1049" spans="4:59" s="31" customFormat="1" x14ac:dyDescent="0.25">
      <c r="D1049" s="16"/>
      <c r="E1049" s="16"/>
      <c r="BF1049" s="42"/>
      <c r="BG1049" s="42"/>
    </row>
    <row r="1050" spans="4:59" s="31" customFormat="1" x14ac:dyDescent="0.25">
      <c r="D1050" s="16"/>
      <c r="E1050" s="16"/>
      <c r="BF1050" s="42"/>
      <c r="BG1050" s="42"/>
    </row>
    <row r="1051" spans="4:59" s="31" customFormat="1" x14ac:dyDescent="0.25">
      <c r="D1051" s="16"/>
      <c r="E1051" s="16"/>
      <c r="BF1051" s="42"/>
      <c r="BG1051" s="42"/>
    </row>
    <row r="1052" spans="4:59" s="31" customFormat="1" x14ac:dyDescent="0.25">
      <c r="D1052" s="16"/>
      <c r="E1052" s="16"/>
      <c r="BF1052" s="42"/>
      <c r="BG1052" s="42"/>
    </row>
    <row r="1053" spans="4:59" s="31" customFormat="1" x14ac:dyDescent="0.25">
      <c r="D1053" s="16"/>
      <c r="E1053" s="16"/>
      <c r="BF1053" s="42"/>
      <c r="BG1053" s="42"/>
    </row>
    <row r="1054" spans="4:59" s="31" customFormat="1" x14ac:dyDescent="0.25">
      <c r="D1054" s="16"/>
      <c r="E1054" s="16"/>
      <c r="BF1054" s="42"/>
      <c r="BG1054" s="42"/>
    </row>
    <row r="1055" spans="4:59" s="31" customFormat="1" x14ac:dyDescent="0.25">
      <c r="D1055" s="16"/>
      <c r="E1055" s="16"/>
      <c r="BF1055" s="42"/>
      <c r="BG1055" s="42"/>
    </row>
    <row r="1056" spans="4:59" s="31" customFormat="1" x14ac:dyDescent="0.25">
      <c r="D1056" s="16"/>
      <c r="E1056" s="16"/>
      <c r="BF1056" s="42"/>
      <c r="BG1056" s="42"/>
    </row>
    <row r="1057" spans="4:59" s="31" customFormat="1" x14ac:dyDescent="0.25">
      <c r="D1057" s="16"/>
      <c r="E1057" s="16"/>
      <c r="BF1057" s="42"/>
      <c r="BG1057" s="42"/>
    </row>
    <row r="1058" spans="4:59" s="31" customFormat="1" x14ac:dyDescent="0.25">
      <c r="D1058" s="16"/>
      <c r="E1058" s="16"/>
      <c r="BF1058" s="42"/>
      <c r="BG1058" s="42"/>
    </row>
    <row r="1059" spans="4:59" s="31" customFormat="1" x14ac:dyDescent="0.25">
      <c r="D1059" s="16"/>
      <c r="E1059" s="16"/>
      <c r="BF1059" s="42"/>
      <c r="BG1059" s="42"/>
    </row>
    <row r="1060" spans="4:59" s="31" customFormat="1" x14ac:dyDescent="0.25">
      <c r="D1060" s="16"/>
      <c r="E1060" s="16"/>
      <c r="BF1060" s="42"/>
      <c r="BG1060" s="42"/>
    </row>
    <row r="1061" spans="4:59" s="31" customFormat="1" x14ac:dyDescent="0.25">
      <c r="D1061" s="16"/>
      <c r="E1061" s="16"/>
      <c r="BF1061" s="42"/>
      <c r="BG1061" s="42"/>
    </row>
    <row r="1062" spans="4:59" s="31" customFormat="1" x14ac:dyDescent="0.25">
      <c r="D1062" s="16"/>
      <c r="E1062" s="16"/>
      <c r="BF1062" s="42"/>
      <c r="BG1062" s="42"/>
    </row>
    <row r="1063" spans="4:59" s="31" customFormat="1" x14ac:dyDescent="0.25">
      <c r="D1063" s="16"/>
      <c r="E1063" s="16"/>
      <c r="BF1063" s="42"/>
      <c r="BG1063" s="42"/>
    </row>
    <row r="1064" spans="4:59" s="31" customFormat="1" x14ac:dyDescent="0.25">
      <c r="D1064" s="16"/>
      <c r="E1064" s="16"/>
      <c r="BF1064" s="42"/>
      <c r="BG1064" s="42"/>
    </row>
    <row r="1065" spans="4:59" s="31" customFormat="1" x14ac:dyDescent="0.25">
      <c r="D1065" s="16"/>
      <c r="E1065" s="16"/>
      <c r="BF1065" s="42"/>
      <c r="BG1065" s="42"/>
    </row>
    <row r="1066" spans="4:59" s="31" customFormat="1" x14ac:dyDescent="0.25">
      <c r="D1066" s="16"/>
      <c r="E1066" s="16"/>
      <c r="BF1066" s="42"/>
      <c r="BG1066" s="42"/>
    </row>
    <row r="1067" spans="4:59" s="31" customFormat="1" x14ac:dyDescent="0.25">
      <c r="D1067" s="16"/>
      <c r="E1067" s="16"/>
      <c r="BF1067" s="42"/>
      <c r="BG1067" s="42"/>
    </row>
    <row r="1068" spans="4:59" s="31" customFormat="1" x14ac:dyDescent="0.25">
      <c r="D1068" s="16"/>
      <c r="E1068" s="16"/>
      <c r="BF1068" s="42"/>
      <c r="BG1068" s="42"/>
    </row>
    <row r="1069" spans="4:59" s="31" customFormat="1" x14ac:dyDescent="0.25">
      <c r="D1069" s="16"/>
      <c r="E1069" s="16"/>
      <c r="BF1069" s="42"/>
      <c r="BG1069" s="42"/>
    </row>
    <row r="1070" spans="4:59" s="31" customFormat="1" x14ac:dyDescent="0.25">
      <c r="D1070" s="16"/>
      <c r="E1070" s="16"/>
      <c r="BF1070" s="42"/>
      <c r="BG1070" s="42"/>
    </row>
    <row r="1071" spans="4:59" s="31" customFormat="1" x14ac:dyDescent="0.25">
      <c r="D1071" s="16"/>
      <c r="E1071" s="16"/>
      <c r="BF1071" s="42"/>
      <c r="BG1071" s="42"/>
    </row>
    <row r="1072" spans="4:59" s="31" customFormat="1" x14ac:dyDescent="0.25">
      <c r="D1072" s="16"/>
      <c r="E1072" s="16"/>
      <c r="BF1072" s="42"/>
      <c r="BG1072" s="42"/>
    </row>
    <row r="1073" spans="4:59" s="31" customFormat="1" x14ac:dyDescent="0.25">
      <c r="D1073" s="16"/>
      <c r="E1073" s="16"/>
      <c r="BF1073" s="42"/>
      <c r="BG1073" s="42"/>
    </row>
    <row r="1074" spans="4:59" s="31" customFormat="1" x14ac:dyDescent="0.25">
      <c r="D1074" s="16"/>
      <c r="E1074" s="16"/>
      <c r="BF1074" s="42"/>
      <c r="BG1074" s="42"/>
    </row>
    <row r="1075" spans="4:59" s="31" customFormat="1" x14ac:dyDescent="0.25">
      <c r="D1075" s="16"/>
      <c r="E1075" s="16"/>
      <c r="BF1075" s="42"/>
      <c r="BG1075" s="42"/>
    </row>
    <row r="1076" spans="4:59" s="31" customFormat="1" x14ac:dyDescent="0.25">
      <c r="D1076" s="16"/>
      <c r="E1076" s="16"/>
      <c r="BF1076" s="42"/>
      <c r="BG1076" s="42"/>
    </row>
    <row r="1077" spans="4:59" s="31" customFormat="1" x14ac:dyDescent="0.25">
      <c r="D1077" s="16"/>
      <c r="E1077" s="16"/>
      <c r="BF1077" s="42"/>
      <c r="BG1077" s="42"/>
    </row>
    <row r="1078" spans="4:59" s="31" customFormat="1" x14ac:dyDescent="0.25">
      <c r="D1078" s="16"/>
      <c r="E1078" s="16"/>
      <c r="BF1078" s="42"/>
      <c r="BG1078" s="42"/>
    </row>
    <row r="1079" spans="4:59" s="31" customFormat="1" x14ac:dyDescent="0.25">
      <c r="D1079" s="16"/>
      <c r="E1079" s="16"/>
      <c r="BF1079" s="42"/>
      <c r="BG1079" s="42"/>
    </row>
    <row r="1080" spans="4:59" s="31" customFormat="1" x14ac:dyDescent="0.25">
      <c r="D1080" s="16"/>
      <c r="E1080" s="16"/>
      <c r="BF1080" s="42"/>
      <c r="BG1080" s="42"/>
    </row>
    <row r="1081" spans="4:59" s="31" customFormat="1" x14ac:dyDescent="0.25">
      <c r="D1081" s="16"/>
      <c r="E1081" s="16"/>
      <c r="BF1081" s="42"/>
      <c r="BG1081" s="42"/>
    </row>
    <row r="1082" spans="4:59" s="31" customFormat="1" x14ac:dyDescent="0.25">
      <c r="D1082" s="16"/>
      <c r="E1082" s="16"/>
      <c r="BF1082" s="42"/>
      <c r="BG1082" s="42"/>
    </row>
    <row r="1083" spans="4:59" s="31" customFormat="1" x14ac:dyDescent="0.25">
      <c r="D1083" s="16"/>
      <c r="E1083" s="16"/>
      <c r="BF1083" s="42"/>
      <c r="BG1083" s="42"/>
    </row>
    <row r="1084" spans="4:59" s="31" customFormat="1" x14ac:dyDescent="0.25">
      <c r="D1084" s="16"/>
      <c r="E1084" s="16"/>
      <c r="BF1084" s="42"/>
      <c r="BG1084" s="42"/>
    </row>
    <row r="1085" spans="4:59" s="31" customFormat="1" x14ac:dyDescent="0.25">
      <c r="D1085" s="16"/>
      <c r="E1085" s="16"/>
      <c r="BF1085" s="42"/>
      <c r="BG1085" s="42"/>
    </row>
    <row r="1086" spans="4:59" s="31" customFormat="1" x14ac:dyDescent="0.25">
      <c r="D1086" s="16"/>
      <c r="E1086" s="16"/>
      <c r="BF1086" s="42"/>
      <c r="BG1086" s="42"/>
    </row>
    <row r="1087" spans="4:59" s="31" customFormat="1" x14ac:dyDescent="0.25">
      <c r="D1087" s="16"/>
      <c r="E1087" s="16"/>
      <c r="BF1087" s="42"/>
      <c r="BG1087" s="42"/>
    </row>
    <row r="1088" spans="4:59" s="31" customFormat="1" x14ac:dyDescent="0.25">
      <c r="D1088" s="16"/>
      <c r="E1088" s="16"/>
      <c r="BF1088" s="42"/>
      <c r="BG1088" s="42"/>
    </row>
    <row r="1089" spans="4:59" s="31" customFormat="1" x14ac:dyDescent="0.25">
      <c r="D1089" s="16"/>
      <c r="E1089" s="16"/>
      <c r="BF1089" s="42"/>
      <c r="BG1089" s="42"/>
    </row>
    <row r="1090" spans="4:59" s="31" customFormat="1" x14ac:dyDescent="0.25">
      <c r="D1090" s="16"/>
      <c r="E1090" s="16"/>
      <c r="BF1090" s="42"/>
      <c r="BG1090" s="42"/>
    </row>
    <row r="1091" spans="4:59" s="31" customFormat="1" x14ac:dyDescent="0.25">
      <c r="D1091" s="16"/>
      <c r="E1091" s="16"/>
      <c r="BF1091" s="42"/>
      <c r="BG1091" s="42"/>
    </row>
    <row r="1092" spans="4:59" s="31" customFormat="1" x14ac:dyDescent="0.25">
      <c r="D1092" s="16"/>
      <c r="E1092" s="16"/>
      <c r="BF1092" s="42"/>
      <c r="BG1092" s="42"/>
    </row>
    <row r="1093" spans="4:59" s="31" customFormat="1" x14ac:dyDescent="0.25">
      <c r="D1093" s="16"/>
      <c r="E1093" s="16"/>
      <c r="BF1093" s="42"/>
      <c r="BG1093" s="42"/>
    </row>
    <row r="1094" spans="4:59" s="31" customFormat="1" x14ac:dyDescent="0.25">
      <c r="D1094" s="16"/>
      <c r="E1094" s="16"/>
      <c r="BF1094" s="42"/>
      <c r="BG1094" s="42"/>
    </row>
    <row r="1095" spans="4:59" s="31" customFormat="1" x14ac:dyDescent="0.25">
      <c r="D1095" s="16"/>
      <c r="E1095" s="16"/>
      <c r="BF1095" s="42"/>
      <c r="BG1095" s="42"/>
    </row>
    <row r="1096" spans="4:59" s="31" customFormat="1" x14ac:dyDescent="0.25">
      <c r="D1096" s="16"/>
      <c r="E1096" s="16"/>
      <c r="BF1096" s="42"/>
      <c r="BG1096" s="42"/>
    </row>
    <row r="1097" spans="4:59" s="31" customFormat="1" x14ac:dyDescent="0.25">
      <c r="D1097" s="16"/>
      <c r="E1097" s="16"/>
      <c r="BF1097" s="42"/>
      <c r="BG1097" s="42"/>
    </row>
    <row r="1098" spans="4:59" s="31" customFormat="1" x14ac:dyDescent="0.25">
      <c r="D1098" s="16"/>
      <c r="E1098" s="16"/>
      <c r="BF1098" s="42"/>
      <c r="BG1098" s="42"/>
    </row>
    <row r="1099" spans="4:59" s="31" customFormat="1" x14ac:dyDescent="0.25">
      <c r="D1099" s="16"/>
      <c r="E1099" s="16"/>
      <c r="BF1099" s="42"/>
      <c r="BG1099" s="42"/>
    </row>
    <row r="1100" spans="4:59" s="31" customFormat="1" x14ac:dyDescent="0.25">
      <c r="D1100" s="16"/>
      <c r="E1100" s="16"/>
      <c r="BF1100" s="42"/>
      <c r="BG1100" s="42"/>
    </row>
    <row r="1101" spans="4:59" s="31" customFormat="1" x14ac:dyDescent="0.25">
      <c r="D1101" s="16"/>
      <c r="E1101" s="16"/>
      <c r="BF1101" s="42"/>
      <c r="BG1101" s="42"/>
    </row>
    <row r="1102" spans="4:59" s="31" customFormat="1" x14ac:dyDescent="0.25">
      <c r="D1102" s="16"/>
      <c r="E1102" s="16"/>
      <c r="BF1102" s="42"/>
      <c r="BG1102" s="42"/>
    </row>
    <row r="1103" spans="4:59" s="31" customFormat="1" x14ac:dyDescent="0.25">
      <c r="D1103" s="16"/>
      <c r="E1103" s="16"/>
      <c r="BF1103" s="42"/>
      <c r="BG1103" s="42"/>
    </row>
    <row r="1104" spans="4:59" s="31" customFormat="1" x14ac:dyDescent="0.25">
      <c r="D1104" s="16"/>
      <c r="E1104" s="16"/>
      <c r="BF1104" s="42"/>
      <c r="BG1104" s="42"/>
    </row>
    <row r="1105" spans="4:59" s="31" customFormat="1" x14ac:dyDescent="0.25">
      <c r="D1105" s="16"/>
      <c r="E1105" s="16"/>
      <c r="BF1105" s="42"/>
      <c r="BG1105" s="42"/>
    </row>
    <row r="1106" spans="4:59" s="31" customFormat="1" x14ac:dyDescent="0.25">
      <c r="D1106" s="16"/>
      <c r="E1106" s="16"/>
      <c r="BF1106" s="42"/>
      <c r="BG1106" s="42"/>
    </row>
    <row r="1107" spans="4:59" s="31" customFormat="1" x14ac:dyDescent="0.25">
      <c r="D1107" s="16"/>
      <c r="E1107" s="16"/>
      <c r="BF1107" s="42"/>
      <c r="BG1107" s="42"/>
    </row>
    <row r="1108" spans="4:59" s="31" customFormat="1" x14ac:dyDescent="0.25">
      <c r="D1108" s="16"/>
      <c r="E1108" s="16"/>
      <c r="BF1108" s="42"/>
      <c r="BG1108" s="42"/>
    </row>
    <row r="1109" spans="4:59" s="31" customFormat="1" x14ac:dyDescent="0.25">
      <c r="D1109" s="16"/>
      <c r="E1109" s="16"/>
      <c r="BF1109" s="42"/>
      <c r="BG1109" s="42"/>
    </row>
    <row r="1110" spans="4:59" s="31" customFormat="1" x14ac:dyDescent="0.25">
      <c r="D1110" s="16"/>
      <c r="E1110" s="16"/>
      <c r="BF1110" s="42"/>
      <c r="BG1110" s="42"/>
    </row>
    <row r="1111" spans="4:59" s="31" customFormat="1" x14ac:dyDescent="0.25">
      <c r="D1111" s="16"/>
      <c r="E1111" s="16"/>
      <c r="BF1111" s="42"/>
      <c r="BG1111" s="42"/>
    </row>
    <row r="1112" spans="4:59" s="31" customFormat="1" x14ac:dyDescent="0.25">
      <c r="D1112" s="16"/>
      <c r="E1112" s="16"/>
      <c r="BF1112" s="42"/>
      <c r="BG1112" s="42"/>
    </row>
    <row r="1113" spans="4:59" s="31" customFormat="1" x14ac:dyDescent="0.25">
      <c r="D1113" s="16"/>
      <c r="E1113" s="16"/>
      <c r="BF1113" s="42"/>
      <c r="BG1113" s="42"/>
    </row>
    <row r="1114" spans="4:59" s="31" customFormat="1" x14ac:dyDescent="0.25">
      <c r="D1114" s="16"/>
      <c r="E1114" s="16"/>
      <c r="BF1114" s="42"/>
      <c r="BG1114" s="42"/>
    </row>
    <row r="1115" spans="4:59" s="31" customFormat="1" x14ac:dyDescent="0.25">
      <c r="D1115" s="16"/>
      <c r="E1115" s="16"/>
      <c r="BF1115" s="42"/>
      <c r="BG1115" s="42"/>
    </row>
    <row r="1116" spans="4:59" s="31" customFormat="1" x14ac:dyDescent="0.25">
      <c r="D1116" s="16"/>
      <c r="E1116" s="16"/>
      <c r="BF1116" s="42"/>
      <c r="BG1116" s="42"/>
    </row>
    <row r="1117" spans="4:59" s="31" customFormat="1" x14ac:dyDescent="0.25">
      <c r="D1117" s="16"/>
      <c r="E1117" s="16"/>
      <c r="BF1117" s="42"/>
      <c r="BG1117" s="42"/>
    </row>
    <row r="1118" spans="4:59" s="31" customFormat="1" x14ac:dyDescent="0.25">
      <c r="D1118" s="16"/>
      <c r="E1118" s="16"/>
      <c r="BF1118" s="42"/>
      <c r="BG1118" s="42"/>
    </row>
    <row r="1119" spans="4:59" s="31" customFormat="1" x14ac:dyDescent="0.25">
      <c r="D1119" s="16"/>
      <c r="E1119" s="16"/>
      <c r="BF1119" s="42"/>
      <c r="BG1119" s="42"/>
    </row>
    <row r="1120" spans="4:59" s="31" customFormat="1" x14ac:dyDescent="0.25">
      <c r="D1120" s="16"/>
      <c r="E1120" s="16"/>
      <c r="BF1120" s="42"/>
      <c r="BG1120" s="42"/>
    </row>
    <row r="1121" spans="4:59" s="31" customFormat="1" x14ac:dyDescent="0.25">
      <c r="D1121" s="16"/>
      <c r="E1121" s="16"/>
      <c r="BF1121" s="42"/>
      <c r="BG1121" s="42"/>
    </row>
    <row r="1122" spans="4:59" s="31" customFormat="1" x14ac:dyDescent="0.25">
      <c r="D1122" s="16"/>
      <c r="E1122" s="16"/>
      <c r="BF1122" s="42"/>
      <c r="BG1122" s="42"/>
    </row>
    <row r="1123" spans="4:59" s="31" customFormat="1" x14ac:dyDescent="0.25">
      <c r="D1123" s="16"/>
      <c r="E1123" s="16"/>
      <c r="BF1123" s="42"/>
      <c r="BG1123" s="42"/>
    </row>
    <row r="1124" spans="4:59" s="31" customFormat="1" x14ac:dyDescent="0.25">
      <c r="D1124" s="16"/>
      <c r="E1124" s="16"/>
      <c r="BF1124" s="42"/>
      <c r="BG1124" s="42"/>
    </row>
    <row r="1125" spans="4:59" s="31" customFormat="1" x14ac:dyDescent="0.25">
      <c r="D1125" s="16"/>
      <c r="E1125" s="16"/>
      <c r="BF1125" s="42"/>
      <c r="BG1125" s="42"/>
    </row>
    <row r="1126" spans="4:59" s="31" customFormat="1" x14ac:dyDescent="0.25">
      <c r="D1126" s="16"/>
      <c r="E1126" s="16"/>
      <c r="BF1126" s="42"/>
      <c r="BG1126" s="42"/>
    </row>
    <row r="1127" spans="4:59" s="31" customFormat="1" x14ac:dyDescent="0.25">
      <c r="D1127" s="16"/>
      <c r="E1127" s="16"/>
      <c r="BF1127" s="42"/>
      <c r="BG1127" s="42"/>
    </row>
    <row r="1128" spans="4:59" s="31" customFormat="1" x14ac:dyDescent="0.25">
      <c r="D1128" s="16"/>
      <c r="E1128" s="16"/>
      <c r="BF1128" s="42"/>
      <c r="BG1128" s="42"/>
    </row>
    <row r="1129" spans="4:59" s="31" customFormat="1" x14ac:dyDescent="0.25">
      <c r="D1129" s="16"/>
      <c r="E1129" s="16"/>
      <c r="BF1129" s="42"/>
      <c r="BG1129" s="42"/>
    </row>
    <row r="1130" spans="4:59" s="31" customFormat="1" x14ac:dyDescent="0.25">
      <c r="D1130" s="16"/>
      <c r="E1130" s="16"/>
      <c r="BF1130" s="42"/>
      <c r="BG1130" s="42"/>
    </row>
    <row r="1131" spans="4:59" s="31" customFormat="1" x14ac:dyDescent="0.25">
      <c r="D1131" s="16"/>
      <c r="E1131" s="16"/>
      <c r="BF1131" s="42"/>
      <c r="BG1131" s="42"/>
    </row>
    <row r="1132" spans="4:59" s="31" customFormat="1" x14ac:dyDescent="0.25">
      <c r="D1132" s="16"/>
      <c r="E1132" s="16"/>
      <c r="BF1132" s="42"/>
      <c r="BG1132" s="42"/>
    </row>
    <row r="1133" spans="4:59" s="31" customFormat="1" x14ac:dyDescent="0.25">
      <c r="D1133" s="16"/>
      <c r="E1133" s="16"/>
      <c r="BF1133" s="42"/>
      <c r="BG1133" s="42"/>
    </row>
    <row r="1134" spans="4:59" s="31" customFormat="1" x14ac:dyDescent="0.25">
      <c r="D1134" s="16"/>
      <c r="E1134" s="16"/>
      <c r="BF1134" s="42"/>
      <c r="BG1134" s="42"/>
    </row>
    <row r="1135" spans="4:59" s="31" customFormat="1" x14ac:dyDescent="0.25">
      <c r="D1135" s="16"/>
      <c r="E1135" s="16"/>
      <c r="BF1135" s="42"/>
      <c r="BG1135" s="42"/>
    </row>
    <row r="1136" spans="4:59" s="31" customFormat="1" x14ac:dyDescent="0.25">
      <c r="D1136" s="16"/>
      <c r="E1136" s="16"/>
      <c r="BF1136" s="42"/>
      <c r="BG1136" s="42"/>
    </row>
    <row r="1137" spans="4:59" s="31" customFormat="1" x14ac:dyDescent="0.25">
      <c r="D1137" s="16"/>
      <c r="E1137" s="16"/>
      <c r="BF1137" s="42"/>
      <c r="BG1137" s="42"/>
    </row>
    <row r="1138" spans="4:59" s="31" customFormat="1" x14ac:dyDescent="0.25">
      <c r="D1138" s="16"/>
      <c r="E1138" s="16"/>
      <c r="BF1138" s="42"/>
      <c r="BG1138" s="42"/>
    </row>
    <row r="1139" spans="4:59" s="31" customFormat="1" x14ac:dyDescent="0.25">
      <c r="D1139" s="16"/>
      <c r="E1139" s="16"/>
      <c r="BF1139" s="42"/>
      <c r="BG1139" s="42"/>
    </row>
    <row r="1140" spans="4:59" s="31" customFormat="1" x14ac:dyDescent="0.25">
      <c r="D1140" s="16"/>
      <c r="E1140" s="16"/>
      <c r="BF1140" s="42"/>
      <c r="BG1140" s="42"/>
    </row>
    <row r="1141" spans="4:59" s="31" customFormat="1" x14ac:dyDescent="0.25">
      <c r="D1141" s="16"/>
      <c r="E1141" s="16"/>
      <c r="BF1141" s="42"/>
      <c r="BG1141" s="42"/>
    </row>
    <row r="1142" spans="4:59" s="31" customFormat="1" x14ac:dyDescent="0.25">
      <c r="D1142" s="16"/>
      <c r="E1142" s="16"/>
      <c r="BF1142" s="42"/>
      <c r="BG1142" s="42"/>
    </row>
    <row r="1143" spans="4:59" s="31" customFormat="1" x14ac:dyDescent="0.25">
      <c r="D1143" s="16"/>
      <c r="E1143" s="16"/>
      <c r="BF1143" s="42"/>
      <c r="BG1143" s="42"/>
    </row>
    <row r="1144" spans="4:59" s="31" customFormat="1" x14ac:dyDescent="0.25">
      <c r="D1144" s="16"/>
      <c r="E1144" s="16"/>
      <c r="BF1144" s="42"/>
      <c r="BG1144" s="42"/>
    </row>
    <row r="1145" spans="4:59" s="31" customFormat="1" x14ac:dyDescent="0.25">
      <c r="D1145" s="16"/>
      <c r="E1145" s="16"/>
      <c r="BF1145" s="42"/>
      <c r="BG1145" s="42"/>
    </row>
    <row r="1146" spans="4:59" s="31" customFormat="1" x14ac:dyDescent="0.25">
      <c r="D1146" s="16"/>
      <c r="E1146" s="16"/>
      <c r="BF1146" s="42"/>
      <c r="BG1146" s="42"/>
    </row>
    <row r="1147" spans="4:59" s="31" customFormat="1" x14ac:dyDescent="0.25">
      <c r="D1147" s="16"/>
      <c r="E1147" s="16"/>
      <c r="BF1147" s="42"/>
      <c r="BG1147" s="42"/>
    </row>
    <row r="1148" spans="4:59" s="31" customFormat="1" x14ac:dyDescent="0.25">
      <c r="D1148" s="16"/>
      <c r="E1148" s="16"/>
      <c r="BF1148" s="42"/>
      <c r="BG1148" s="42"/>
    </row>
    <row r="1149" spans="4:59" s="31" customFormat="1" x14ac:dyDescent="0.25">
      <c r="D1149" s="16"/>
      <c r="E1149" s="16"/>
      <c r="BF1149" s="42"/>
      <c r="BG1149" s="42"/>
    </row>
    <row r="1150" spans="4:59" s="31" customFormat="1" x14ac:dyDescent="0.25">
      <c r="D1150" s="16"/>
      <c r="E1150" s="16"/>
      <c r="BF1150" s="42"/>
      <c r="BG1150" s="42"/>
    </row>
    <row r="1151" spans="4:59" s="31" customFormat="1" x14ac:dyDescent="0.25">
      <c r="D1151" s="16"/>
      <c r="E1151" s="16"/>
      <c r="BF1151" s="42"/>
      <c r="BG1151" s="42"/>
    </row>
    <row r="1152" spans="4:59" s="31" customFormat="1" x14ac:dyDescent="0.25">
      <c r="D1152" s="16"/>
      <c r="E1152" s="16"/>
      <c r="BF1152" s="42"/>
      <c r="BG1152" s="42"/>
    </row>
    <row r="1153" spans="4:59" s="31" customFormat="1" x14ac:dyDescent="0.25">
      <c r="D1153" s="16"/>
      <c r="E1153" s="16"/>
      <c r="BF1153" s="42"/>
      <c r="BG1153" s="42"/>
    </row>
    <row r="1154" spans="4:59" s="31" customFormat="1" x14ac:dyDescent="0.25">
      <c r="D1154" s="16"/>
      <c r="E1154" s="16"/>
      <c r="BF1154" s="42"/>
      <c r="BG1154" s="42"/>
    </row>
    <row r="1155" spans="4:59" s="31" customFormat="1" x14ac:dyDescent="0.25">
      <c r="D1155" s="16"/>
      <c r="E1155" s="16"/>
      <c r="BF1155" s="42"/>
      <c r="BG1155" s="42"/>
    </row>
    <row r="1156" spans="4:59" s="31" customFormat="1" x14ac:dyDescent="0.25">
      <c r="D1156" s="16"/>
      <c r="E1156" s="16"/>
      <c r="BF1156" s="42"/>
      <c r="BG1156" s="42"/>
    </row>
    <row r="1157" spans="4:59" s="31" customFormat="1" x14ac:dyDescent="0.25">
      <c r="D1157" s="16"/>
      <c r="E1157" s="16"/>
      <c r="BF1157" s="42"/>
      <c r="BG1157" s="42"/>
    </row>
    <row r="1158" spans="4:59" s="31" customFormat="1" x14ac:dyDescent="0.25">
      <c r="D1158" s="16"/>
      <c r="E1158" s="16"/>
      <c r="BF1158" s="42"/>
      <c r="BG1158" s="42"/>
    </row>
    <row r="1159" spans="4:59" s="31" customFormat="1" x14ac:dyDescent="0.25">
      <c r="D1159" s="16"/>
      <c r="E1159" s="16"/>
      <c r="BF1159" s="42"/>
      <c r="BG1159" s="42"/>
    </row>
    <row r="1160" spans="4:59" s="31" customFormat="1" x14ac:dyDescent="0.25">
      <c r="D1160" s="16"/>
      <c r="E1160" s="16"/>
      <c r="BF1160" s="42"/>
      <c r="BG1160" s="42"/>
    </row>
    <row r="1161" spans="4:59" s="31" customFormat="1" x14ac:dyDescent="0.25">
      <c r="D1161" s="16"/>
      <c r="E1161" s="16"/>
      <c r="BF1161" s="42"/>
      <c r="BG1161" s="42"/>
    </row>
    <row r="1162" spans="4:59" s="31" customFormat="1" x14ac:dyDescent="0.25">
      <c r="D1162" s="16"/>
      <c r="E1162" s="16"/>
      <c r="BF1162" s="42"/>
      <c r="BG1162" s="42"/>
    </row>
    <row r="1163" spans="4:59" s="31" customFormat="1" x14ac:dyDescent="0.25">
      <c r="D1163" s="16"/>
      <c r="E1163" s="16"/>
      <c r="BF1163" s="42"/>
      <c r="BG1163" s="42"/>
    </row>
    <row r="1164" spans="4:59" s="31" customFormat="1" x14ac:dyDescent="0.25">
      <c r="D1164" s="16"/>
      <c r="E1164" s="16"/>
      <c r="BF1164" s="42"/>
      <c r="BG1164" s="42"/>
    </row>
    <row r="1165" spans="4:59" s="31" customFormat="1" x14ac:dyDescent="0.25">
      <c r="D1165" s="16"/>
      <c r="E1165" s="16"/>
      <c r="BF1165" s="42"/>
      <c r="BG1165" s="42"/>
    </row>
    <row r="1166" spans="4:59" s="31" customFormat="1" x14ac:dyDescent="0.25">
      <c r="D1166" s="16"/>
      <c r="E1166" s="16"/>
      <c r="BF1166" s="42"/>
      <c r="BG1166" s="42"/>
    </row>
    <row r="1167" spans="4:59" s="31" customFormat="1" x14ac:dyDescent="0.25">
      <c r="D1167" s="16"/>
      <c r="E1167" s="16"/>
      <c r="BF1167" s="42"/>
      <c r="BG1167" s="42"/>
    </row>
    <row r="1168" spans="4:59" s="31" customFormat="1" x14ac:dyDescent="0.25">
      <c r="D1168" s="16"/>
      <c r="E1168" s="16"/>
      <c r="BF1168" s="42"/>
      <c r="BG1168" s="42"/>
    </row>
    <row r="1169" spans="4:59" s="31" customFormat="1" x14ac:dyDescent="0.25">
      <c r="D1169" s="16"/>
      <c r="E1169" s="16"/>
      <c r="BF1169" s="42"/>
      <c r="BG1169" s="42"/>
    </row>
    <row r="1170" spans="4:59" s="31" customFormat="1" x14ac:dyDescent="0.25">
      <c r="D1170" s="16"/>
      <c r="E1170" s="16"/>
      <c r="BF1170" s="42"/>
      <c r="BG1170" s="42"/>
    </row>
    <row r="1171" spans="4:59" s="31" customFormat="1" x14ac:dyDescent="0.25">
      <c r="D1171" s="16"/>
      <c r="E1171" s="16"/>
      <c r="BF1171" s="42"/>
      <c r="BG1171" s="42"/>
    </row>
    <row r="1172" spans="4:59" s="31" customFormat="1" x14ac:dyDescent="0.25">
      <c r="D1172" s="16"/>
      <c r="E1172" s="16"/>
      <c r="BF1172" s="42"/>
      <c r="BG1172" s="42"/>
    </row>
    <row r="1173" spans="4:59" s="31" customFormat="1" x14ac:dyDescent="0.25">
      <c r="D1173" s="16"/>
      <c r="E1173" s="16"/>
      <c r="BF1173" s="42"/>
      <c r="BG1173" s="42"/>
    </row>
    <row r="1174" spans="4:59" s="31" customFormat="1" x14ac:dyDescent="0.25">
      <c r="D1174" s="16"/>
      <c r="E1174" s="16"/>
      <c r="BF1174" s="42"/>
      <c r="BG1174" s="42"/>
    </row>
    <row r="1175" spans="4:59" s="31" customFormat="1" x14ac:dyDescent="0.25">
      <c r="D1175" s="16"/>
      <c r="E1175" s="16"/>
      <c r="BF1175" s="42"/>
      <c r="BG1175" s="42"/>
    </row>
    <row r="1176" spans="4:59" s="31" customFormat="1" x14ac:dyDescent="0.25">
      <c r="D1176" s="16"/>
      <c r="E1176" s="16"/>
      <c r="BF1176" s="42"/>
      <c r="BG1176" s="42"/>
    </row>
    <row r="1177" spans="4:59" s="31" customFormat="1" x14ac:dyDescent="0.25">
      <c r="D1177" s="16"/>
      <c r="E1177" s="16"/>
      <c r="BF1177" s="42"/>
      <c r="BG1177" s="42"/>
    </row>
    <row r="1178" spans="4:59" s="31" customFormat="1" x14ac:dyDescent="0.25">
      <c r="D1178" s="16"/>
      <c r="E1178" s="16"/>
      <c r="BF1178" s="42"/>
      <c r="BG1178" s="42"/>
    </row>
    <row r="1179" spans="4:59" s="31" customFormat="1" x14ac:dyDescent="0.25">
      <c r="D1179" s="16"/>
      <c r="E1179" s="16"/>
      <c r="BF1179" s="42"/>
      <c r="BG1179" s="42"/>
    </row>
    <row r="1180" spans="4:59" s="31" customFormat="1" x14ac:dyDescent="0.25">
      <c r="D1180" s="16"/>
      <c r="E1180" s="16"/>
      <c r="BF1180" s="42"/>
      <c r="BG1180" s="42"/>
    </row>
    <row r="1181" spans="4:59" s="31" customFormat="1" x14ac:dyDescent="0.25">
      <c r="D1181" s="16"/>
      <c r="E1181" s="16"/>
      <c r="BF1181" s="42"/>
      <c r="BG1181" s="42"/>
    </row>
    <row r="1182" spans="4:59" s="31" customFormat="1" x14ac:dyDescent="0.25">
      <c r="D1182" s="16"/>
      <c r="E1182" s="16"/>
      <c r="BF1182" s="42"/>
      <c r="BG1182" s="42"/>
    </row>
    <row r="1183" spans="4:59" s="31" customFormat="1" x14ac:dyDescent="0.25">
      <c r="D1183" s="16"/>
      <c r="E1183" s="16"/>
      <c r="BF1183" s="42"/>
      <c r="BG1183" s="42"/>
    </row>
    <row r="1184" spans="4:59" s="31" customFormat="1" x14ac:dyDescent="0.25">
      <c r="D1184" s="16"/>
      <c r="E1184" s="16"/>
      <c r="BF1184" s="42"/>
      <c r="BG1184" s="42"/>
    </row>
    <row r="1185" spans="4:59" s="31" customFormat="1" x14ac:dyDescent="0.25">
      <c r="D1185" s="16"/>
      <c r="E1185" s="16"/>
      <c r="BF1185" s="42"/>
      <c r="BG1185" s="42"/>
    </row>
    <row r="1186" spans="4:59" s="31" customFormat="1" x14ac:dyDescent="0.25">
      <c r="D1186" s="16"/>
      <c r="E1186" s="16"/>
      <c r="BF1186" s="42"/>
      <c r="BG1186" s="42"/>
    </row>
    <row r="1187" spans="4:59" s="31" customFormat="1" x14ac:dyDescent="0.25">
      <c r="D1187" s="16"/>
      <c r="E1187" s="16"/>
      <c r="BF1187" s="42"/>
      <c r="BG1187" s="42"/>
    </row>
    <row r="1188" spans="4:59" s="31" customFormat="1" x14ac:dyDescent="0.25">
      <c r="D1188" s="16"/>
      <c r="E1188" s="16"/>
      <c r="BF1188" s="42"/>
      <c r="BG1188" s="42"/>
    </row>
    <row r="1189" spans="4:59" s="31" customFormat="1" x14ac:dyDescent="0.25">
      <c r="D1189" s="16"/>
      <c r="E1189" s="16"/>
      <c r="BF1189" s="42"/>
      <c r="BG1189" s="42"/>
    </row>
    <row r="1190" spans="4:59" s="31" customFormat="1" x14ac:dyDescent="0.25">
      <c r="D1190" s="16"/>
      <c r="E1190" s="16"/>
      <c r="BF1190" s="42"/>
      <c r="BG1190" s="42"/>
    </row>
    <row r="1191" spans="4:59" s="31" customFormat="1" x14ac:dyDescent="0.25">
      <c r="D1191" s="16"/>
      <c r="E1191" s="16"/>
      <c r="BF1191" s="42"/>
      <c r="BG1191" s="42"/>
    </row>
    <row r="1192" spans="4:59" s="31" customFormat="1" x14ac:dyDescent="0.25">
      <c r="D1192" s="16"/>
      <c r="E1192" s="16"/>
      <c r="BF1192" s="42"/>
      <c r="BG1192" s="42"/>
    </row>
    <row r="1193" spans="4:59" s="31" customFormat="1" x14ac:dyDescent="0.25">
      <c r="D1193" s="16"/>
      <c r="E1193" s="16"/>
      <c r="BF1193" s="42"/>
      <c r="BG1193" s="42"/>
    </row>
    <row r="1194" spans="4:59" s="31" customFormat="1" x14ac:dyDescent="0.25">
      <c r="D1194" s="16"/>
      <c r="E1194" s="16"/>
      <c r="BF1194" s="42"/>
      <c r="BG1194" s="42"/>
    </row>
    <row r="1195" spans="4:59" s="31" customFormat="1" x14ac:dyDescent="0.25">
      <c r="D1195" s="16"/>
      <c r="E1195" s="16"/>
      <c r="BF1195" s="42"/>
      <c r="BG1195" s="42"/>
    </row>
    <row r="1196" spans="4:59" s="31" customFormat="1" x14ac:dyDescent="0.25">
      <c r="D1196" s="16"/>
      <c r="E1196" s="16"/>
      <c r="BF1196" s="42"/>
      <c r="BG1196" s="42"/>
    </row>
    <row r="1197" spans="4:59" s="31" customFormat="1" x14ac:dyDescent="0.25">
      <c r="D1197" s="16"/>
      <c r="E1197" s="16"/>
      <c r="BF1197" s="42"/>
      <c r="BG1197" s="42"/>
    </row>
    <row r="1198" spans="4:59" s="31" customFormat="1" x14ac:dyDescent="0.25">
      <c r="D1198" s="16"/>
      <c r="E1198" s="16"/>
      <c r="BF1198" s="42"/>
      <c r="BG1198" s="42"/>
    </row>
    <row r="1199" spans="4:59" s="31" customFormat="1" x14ac:dyDescent="0.25">
      <c r="D1199" s="16"/>
      <c r="E1199" s="16"/>
      <c r="BF1199" s="42"/>
      <c r="BG1199" s="42"/>
    </row>
    <row r="1200" spans="4:59" s="31" customFormat="1" x14ac:dyDescent="0.25">
      <c r="D1200" s="16"/>
      <c r="E1200" s="16"/>
      <c r="BF1200" s="42"/>
      <c r="BG1200" s="42"/>
    </row>
    <row r="1201" spans="4:59" s="31" customFormat="1" x14ac:dyDescent="0.25">
      <c r="D1201" s="16"/>
      <c r="E1201" s="16"/>
      <c r="BF1201" s="42"/>
      <c r="BG1201" s="42"/>
    </row>
    <row r="1202" spans="4:59" s="31" customFormat="1" x14ac:dyDescent="0.25">
      <c r="D1202" s="16"/>
      <c r="E1202" s="16"/>
      <c r="BF1202" s="42"/>
      <c r="BG1202" s="42"/>
    </row>
    <row r="1203" spans="4:59" s="31" customFormat="1" x14ac:dyDescent="0.25">
      <c r="D1203" s="16"/>
      <c r="E1203" s="16"/>
      <c r="BF1203" s="42"/>
      <c r="BG1203" s="42"/>
    </row>
    <row r="1204" spans="4:59" s="31" customFormat="1" x14ac:dyDescent="0.25">
      <c r="D1204" s="16"/>
      <c r="E1204" s="16"/>
      <c r="BF1204" s="42"/>
      <c r="BG1204" s="42"/>
    </row>
    <row r="1205" spans="4:59" s="31" customFormat="1" x14ac:dyDescent="0.25">
      <c r="D1205" s="16"/>
      <c r="E1205" s="16"/>
      <c r="BF1205" s="42"/>
      <c r="BG1205" s="42"/>
    </row>
    <row r="1206" spans="4:59" s="31" customFormat="1" x14ac:dyDescent="0.25">
      <c r="D1206" s="16"/>
      <c r="E1206" s="16"/>
      <c r="BF1206" s="42"/>
      <c r="BG1206" s="42"/>
    </row>
    <row r="1207" spans="4:59" s="31" customFormat="1" x14ac:dyDescent="0.25">
      <c r="D1207" s="16"/>
      <c r="E1207" s="16"/>
      <c r="BF1207" s="42"/>
      <c r="BG1207" s="42"/>
    </row>
    <row r="1208" spans="4:59" s="31" customFormat="1" x14ac:dyDescent="0.25">
      <c r="D1208" s="16"/>
      <c r="E1208" s="16"/>
      <c r="BF1208" s="42"/>
      <c r="BG1208" s="42"/>
    </row>
    <row r="1209" spans="4:59" s="31" customFormat="1" x14ac:dyDescent="0.25">
      <c r="D1209" s="16"/>
      <c r="E1209" s="16"/>
      <c r="BF1209" s="42"/>
      <c r="BG1209" s="42"/>
    </row>
    <row r="1210" spans="4:59" s="31" customFormat="1" x14ac:dyDescent="0.25">
      <c r="D1210" s="16"/>
      <c r="E1210" s="16"/>
      <c r="BF1210" s="42"/>
      <c r="BG1210" s="42"/>
    </row>
    <row r="1211" spans="4:59" s="31" customFormat="1" x14ac:dyDescent="0.25">
      <c r="D1211" s="16"/>
      <c r="E1211" s="16"/>
      <c r="BF1211" s="42"/>
      <c r="BG1211" s="42"/>
    </row>
    <row r="1212" spans="4:59" s="31" customFormat="1" x14ac:dyDescent="0.25">
      <c r="D1212" s="16"/>
      <c r="E1212" s="16"/>
      <c r="BF1212" s="42"/>
      <c r="BG1212" s="42"/>
    </row>
    <row r="1213" spans="4:59" s="31" customFormat="1" x14ac:dyDescent="0.25">
      <c r="D1213" s="16"/>
      <c r="E1213" s="16"/>
      <c r="BF1213" s="42"/>
      <c r="BG1213" s="42"/>
    </row>
    <row r="1214" spans="4:59" s="31" customFormat="1" x14ac:dyDescent="0.25">
      <c r="D1214" s="16"/>
      <c r="E1214" s="16"/>
      <c r="BF1214" s="42"/>
      <c r="BG1214" s="42"/>
    </row>
    <row r="1215" spans="4:59" s="31" customFormat="1" x14ac:dyDescent="0.25">
      <c r="D1215" s="16"/>
      <c r="E1215" s="16"/>
      <c r="BF1215" s="42"/>
      <c r="BG1215" s="42"/>
    </row>
    <row r="1216" spans="4:59" s="31" customFormat="1" x14ac:dyDescent="0.25">
      <c r="D1216" s="16"/>
      <c r="E1216" s="16"/>
      <c r="BF1216" s="42"/>
      <c r="BG1216" s="42"/>
    </row>
    <row r="1217" spans="4:59" s="31" customFormat="1" x14ac:dyDescent="0.25">
      <c r="D1217" s="16"/>
      <c r="E1217" s="16"/>
      <c r="BF1217" s="42"/>
      <c r="BG1217" s="42"/>
    </row>
    <row r="1218" spans="4:59" s="31" customFormat="1" x14ac:dyDescent="0.25">
      <c r="D1218" s="16"/>
      <c r="E1218" s="16"/>
      <c r="BF1218" s="42"/>
      <c r="BG1218" s="42"/>
    </row>
    <row r="1219" spans="4:59" s="31" customFormat="1" x14ac:dyDescent="0.25">
      <c r="D1219" s="16"/>
      <c r="E1219" s="16"/>
      <c r="BF1219" s="42"/>
      <c r="BG1219" s="42"/>
    </row>
    <row r="1220" spans="4:59" s="31" customFormat="1" x14ac:dyDescent="0.25">
      <c r="D1220" s="16"/>
      <c r="E1220" s="16"/>
      <c r="BF1220" s="42"/>
      <c r="BG1220" s="42"/>
    </row>
    <row r="1221" spans="4:59" s="31" customFormat="1" x14ac:dyDescent="0.25">
      <c r="D1221" s="16"/>
      <c r="E1221" s="16"/>
      <c r="BF1221" s="42"/>
      <c r="BG1221" s="42"/>
    </row>
    <row r="1222" spans="4:59" s="31" customFormat="1" x14ac:dyDescent="0.25">
      <c r="D1222" s="16"/>
      <c r="E1222" s="16"/>
      <c r="BF1222" s="42"/>
      <c r="BG1222" s="42"/>
    </row>
    <row r="1223" spans="4:59" s="31" customFormat="1" x14ac:dyDescent="0.25">
      <c r="D1223" s="16"/>
      <c r="E1223" s="16"/>
      <c r="BF1223" s="42"/>
      <c r="BG1223" s="42"/>
    </row>
    <row r="1224" spans="4:59" s="31" customFormat="1" x14ac:dyDescent="0.25">
      <c r="D1224" s="16"/>
      <c r="E1224" s="16"/>
      <c r="BF1224" s="42"/>
      <c r="BG1224" s="42"/>
    </row>
    <row r="1225" spans="4:59" s="31" customFormat="1" x14ac:dyDescent="0.25">
      <c r="D1225" s="16"/>
      <c r="E1225" s="16"/>
      <c r="BF1225" s="42"/>
      <c r="BG1225" s="42"/>
    </row>
    <row r="1226" spans="4:59" s="31" customFormat="1" x14ac:dyDescent="0.25">
      <c r="D1226" s="16"/>
      <c r="E1226" s="16"/>
      <c r="BF1226" s="42"/>
      <c r="BG1226" s="42"/>
    </row>
    <row r="1227" spans="4:59" s="31" customFormat="1" x14ac:dyDescent="0.25">
      <c r="D1227" s="16"/>
      <c r="E1227" s="16"/>
      <c r="BF1227" s="42"/>
      <c r="BG1227" s="42"/>
    </row>
    <row r="1228" spans="4:59" s="31" customFormat="1" x14ac:dyDescent="0.25">
      <c r="D1228" s="16"/>
      <c r="E1228" s="16"/>
      <c r="BF1228" s="42"/>
      <c r="BG1228" s="42"/>
    </row>
    <row r="1229" spans="4:59" s="31" customFormat="1" x14ac:dyDescent="0.25">
      <c r="D1229" s="16"/>
      <c r="E1229" s="16"/>
      <c r="BF1229" s="42"/>
      <c r="BG1229" s="42"/>
    </row>
    <row r="1230" spans="4:59" s="31" customFormat="1" x14ac:dyDescent="0.25">
      <c r="D1230" s="16"/>
      <c r="E1230" s="16"/>
      <c r="BF1230" s="42"/>
      <c r="BG1230" s="42"/>
    </row>
    <row r="1231" spans="4:59" s="31" customFormat="1" x14ac:dyDescent="0.25">
      <c r="D1231" s="16"/>
      <c r="E1231" s="16"/>
      <c r="BF1231" s="42"/>
      <c r="BG1231" s="42"/>
    </row>
    <row r="1232" spans="4:59" s="31" customFormat="1" x14ac:dyDescent="0.25">
      <c r="D1232" s="16"/>
      <c r="E1232" s="16"/>
      <c r="BF1232" s="42"/>
      <c r="BG1232" s="42"/>
    </row>
    <row r="1233" spans="4:59" s="31" customFormat="1" x14ac:dyDescent="0.25">
      <c r="D1233" s="16"/>
      <c r="E1233" s="16"/>
      <c r="BF1233" s="42"/>
      <c r="BG1233" s="42"/>
    </row>
    <row r="1234" spans="4:59" s="31" customFormat="1" x14ac:dyDescent="0.25">
      <c r="D1234" s="16"/>
      <c r="E1234" s="16"/>
      <c r="BF1234" s="42"/>
      <c r="BG1234" s="42"/>
    </row>
    <row r="1235" spans="4:59" s="31" customFormat="1" x14ac:dyDescent="0.25">
      <c r="D1235" s="16"/>
      <c r="E1235" s="16"/>
      <c r="BF1235" s="42"/>
      <c r="BG1235" s="42"/>
    </row>
    <row r="1236" spans="4:59" s="31" customFormat="1" x14ac:dyDescent="0.25">
      <c r="D1236" s="16"/>
      <c r="E1236" s="16"/>
      <c r="BF1236" s="42"/>
      <c r="BG1236" s="42"/>
    </row>
    <row r="1237" spans="4:59" s="31" customFormat="1" x14ac:dyDescent="0.25">
      <c r="D1237" s="16"/>
      <c r="E1237" s="16"/>
      <c r="BF1237" s="42"/>
      <c r="BG1237" s="42"/>
    </row>
    <row r="1238" spans="4:59" s="31" customFormat="1" x14ac:dyDescent="0.25">
      <c r="D1238" s="16"/>
      <c r="E1238" s="16"/>
      <c r="BF1238" s="42"/>
      <c r="BG1238" s="42"/>
    </row>
    <row r="1239" spans="4:59" s="31" customFormat="1" x14ac:dyDescent="0.25">
      <c r="D1239" s="16"/>
      <c r="E1239" s="16"/>
      <c r="BF1239" s="42"/>
      <c r="BG1239" s="42"/>
    </row>
    <row r="1240" spans="4:59" s="31" customFormat="1" x14ac:dyDescent="0.25">
      <c r="D1240" s="16"/>
      <c r="E1240" s="16"/>
      <c r="BF1240" s="42"/>
      <c r="BG1240" s="42"/>
    </row>
    <row r="1241" spans="4:59" s="31" customFormat="1" x14ac:dyDescent="0.25">
      <c r="D1241" s="16"/>
      <c r="E1241" s="16"/>
      <c r="BF1241" s="42"/>
      <c r="BG1241" s="42"/>
    </row>
    <row r="1242" spans="4:59" s="31" customFormat="1" x14ac:dyDescent="0.25">
      <c r="D1242" s="16"/>
      <c r="E1242" s="16"/>
      <c r="BF1242" s="42"/>
      <c r="BG1242" s="42"/>
    </row>
    <row r="1243" spans="4:59" s="31" customFormat="1" x14ac:dyDescent="0.25">
      <c r="D1243" s="16"/>
      <c r="E1243" s="16"/>
      <c r="BF1243" s="42"/>
      <c r="BG1243" s="42"/>
    </row>
    <row r="1244" spans="4:59" s="31" customFormat="1" x14ac:dyDescent="0.25">
      <c r="D1244" s="16"/>
      <c r="E1244" s="16"/>
      <c r="BF1244" s="42"/>
      <c r="BG1244" s="42"/>
    </row>
    <row r="1245" spans="4:59" s="31" customFormat="1" x14ac:dyDescent="0.25">
      <c r="D1245" s="16"/>
      <c r="E1245" s="16"/>
      <c r="BF1245" s="42"/>
      <c r="BG1245" s="42"/>
    </row>
    <row r="1246" spans="4:59" s="31" customFormat="1" x14ac:dyDescent="0.25">
      <c r="D1246" s="16"/>
      <c r="E1246" s="16"/>
      <c r="BF1246" s="42"/>
      <c r="BG1246" s="42"/>
    </row>
    <row r="1247" spans="4:59" s="31" customFormat="1" x14ac:dyDescent="0.25">
      <c r="D1247" s="16"/>
      <c r="E1247" s="16"/>
      <c r="BF1247" s="42"/>
      <c r="BG1247" s="42"/>
    </row>
    <row r="1248" spans="4:59" s="31" customFormat="1" x14ac:dyDescent="0.25">
      <c r="D1248" s="16"/>
      <c r="E1248" s="16"/>
      <c r="BF1248" s="42"/>
      <c r="BG1248" s="42"/>
    </row>
    <row r="1249" spans="4:59" s="31" customFormat="1" x14ac:dyDescent="0.25">
      <c r="D1249" s="16"/>
      <c r="E1249" s="16"/>
      <c r="BF1249" s="42"/>
      <c r="BG1249" s="42"/>
    </row>
    <row r="1250" spans="4:59" s="31" customFormat="1" x14ac:dyDescent="0.25">
      <c r="D1250" s="16"/>
      <c r="E1250" s="16"/>
      <c r="BF1250" s="42"/>
      <c r="BG1250" s="42"/>
    </row>
    <row r="1251" spans="4:59" s="31" customFormat="1" x14ac:dyDescent="0.25">
      <c r="D1251" s="16"/>
      <c r="E1251" s="16"/>
      <c r="BF1251" s="42"/>
      <c r="BG1251" s="42"/>
    </row>
    <row r="1252" spans="4:59" s="31" customFormat="1" x14ac:dyDescent="0.25">
      <c r="D1252" s="16"/>
      <c r="E1252" s="16"/>
      <c r="BF1252" s="42"/>
      <c r="BG1252" s="42"/>
    </row>
    <row r="1253" spans="4:59" s="31" customFormat="1" x14ac:dyDescent="0.25">
      <c r="D1253" s="16"/>
      <c r="E1253" s="16"/>
      <c r="BF1253" s="42"/>
      <c r="BG1253" s="42"/>
    </row>
    <row r="1254" spans="4:59" s="31" customFormat="1" x14ac:dyDescent="0.25">
      <c r="D1254" s="16"/>
      <c r="E1254" s="16"/>
      <c r="BF1254" s="42"/>
      <c r="BG1254" s="42"/>
    </row>
    <row r="1255" spans="4:59" s="31" customFormat="1" x14ac:dyDescent="0.25">
      <c r="D1255" s="16"/>
      <c r="E1255" s="16"/>
      <c r="BF1255" s="42"/>
      <c r="BG1255" s="42"/>
    </row>
    <row r="1256" spans="4:59" s="31" customFormat="1" x14ac:dyDescent="0.25">
      <c r="D1256" s="16"/>
      <c r="E1256" s="16"/>
      <c r="BF1256" s="42"/>
      <c r="BG1256" s="42"/>
    </row>
    <row r="1257" spans="4:59" s="31" customFormat="1" x14ac:dyDescent="0.25">
      <c r="D1257" s="16"/>
      <c r="E1257" s="16"/>
      <c r="BF1257" s="42"/>
      <c r="BG1257" s="42"/>
    </row>
    <row r="1258" spans="4:59" s="31" customFormat="1" x14ac:dyDescent="0.25">
      <c r="D1258" s="16"/>
      <c r="E1258" s="16"/>
      <c r="BF1258" s="42"/>
      <c r="BG1258" s="42"/>
    </row>
    <row r="1259" spans="4:59" s="31" customFormat="1" x14ac:dyDescent="0.25">
      <c r="D1259" s="16"/>
      <c r="E1259" s="16"/>
      <c r="BF1259" s="42"/>
      <c r="BG1259" s="42"/>
    </row>
    <row r="1260" spans="4:59" s="31" customFormat="1" x14ac:dyDescent="0.25">
      <c r="D1260" s="16"/>
      <c r="E1260" s="16"/>
      <c r="BF1260" s="42"/>
      <c r="BG1260" s="42"/>
    </row>
    <row r="1261" spans="4:59" s="31" customFormat="1" x14ac:dyDescent="0.25">
      <c r="D1261" s="16"/>
      <c r="E1261" s="16"/>
      <c r="BF1261" s="42"/>
      <c r="BG1261" s="42"/>
    </row>
    <row r="1262" spans="4:59" s="31" customFormat="1" x14ac:dyDescent="0.25">
      <c r="D1262" s="16"/>
      <c r="E1262" s="16"/>
      <c r="BF1262" s="42"/>
      <c r="BG1262" s="42"/>
    </row>
    <row r="1263" spans="4:59" s="31" customFormat="1" x14ac:dyDescent="0.25">
      <c r="D1263" s="16"/>
      <c r="E1263" s="16"/>
      <c r="BF1263" s="42"/>
      <c r="BG1263" s="42"/>
    </row>
    <row r="1264" spans="4:59" s="31" customFormat="1" x14ac:dyDescent="0.25">
      <c r="D1264" s="16"/>
      <c r="E1264" s="16"/>
      <c r="BF1264" s="42"/>
      <c r="BG1264" s="42"/>
    </row>
    <row r="1265" spans="4:59" s="31" customFormat="1" x14ac:dyDescent="0.25">
      <c r="D1265" s="16"/>
      <c r="E1265" s="16"/>
      <c r="BF1265" s="42"/>
      <c r="BG1265" s="42"/>
    </row>
    <row r="1266" spans="4:59" s="31" customFormat="1" x14ac:dyDescent="0.25">
      <c r="D1266" s="16"/>
      <c r="E1266" s="16"/>
      <c r="BF1266" s="42"/>
      <c r="BG1266" s="42"/>
    </row>
    <row r="1267" spans="4:59" s="31" customFormat="1" x14ac:dyDescent="0.25">
      <c r="D1267" s="16"/>
      <c r="E1267" s="16"/>
      <c r="BF1267" s="42"/>
      <c r="BG1267" s="42"/>
    </row>
    <row r="1268" spans="4:59" s="31" customFormat="1" x14ac:dyDescent="0.25">
      <c r="D1268" s="16"/>
      <c r="E1268" s="16"/>
      <c r="BF1268" s="42"/>
      <c r="BG1268" s="42"/>
    </row>
    <row r="1269" spans="4:59" s="31" customFormat="1" x14ac:dyDescent="0.25">
      <c r="D1269" s="16"/>
      <c r="E1269" s="16"/>
      <c r="BF1269" s="42"/>
      <c r="BG1269" s="42"/>
    </row>
    <row r="1270" spans="4:59" s="31" customFormat="1" x14ac:dyDescent="0.25">
      <c r="D1270" s="16"/>
      <c r="E1270" s="16"/>
      <c r="BF1270" s="42"/>
      <c r="BG1270" s="42"/>
    </row>
    <row r="1271" spans="4:59" s="31" customFormat="1" x14ac:dyDescent="0.25">
      <c r="D1271" s="16"/>
      <c r="E1271" s="16"/>
      <c r="BF1271" s="42"/>
      <c r="BG1271" s="42"/>
    </row>
    <row r="1272" spans="4:59" s="31" customFormat="1" x14ac:dyDescent="0.25">
      <c r="D1272" s="16"/>
      <c r="E1272" s="16"/>
      <c r="BF1272" s="42"/>
      <c r="BG1272" s="42"/>
    </row>
    <row r="1273" spans="4:59" s="31" customFormat="1" x14ac:dyDescent="0.25">
      <c r="D1273" s="16"/>
      <c r="E1273" s="16"/>
      <c r="BF1273" s="42"/>
      <c r="BG1273" s="42"/>
    </row>
    <row r="1274" spans="4:59" s="31" customFormat="1" x14ac:dyDescent="0.25">
      <c r="D1274" s="16"/>
      <c r="E1274" s="16"/>
      <c r="BF1274" s="42"/>
      <c r="BG1274" s="42"/>
    </row>
    <row r="1275" spans="4:59" s="31" customFormat="1" x14ac:dyDescent="0.25">
      <c r="D1275" s="16"/>
      <c r="E1275" s="16"/>
      <c r="BF1275" s="42"/>
      <c r="BG1275" s="42"/>
    </row>
    <row r="1276" spans="4:59" s="31" customFormat="1" x14ac:dyDescent="0.25">
      <c r="D1276" s="16"/>
      <c r="E1276" s="16"/>
      <c r="BF1276" s="42"/>
      <c r="BG1276" s="42"/>
    </row>
    <row r="1277" spans="4:59" s="31" customFormat="1" x14ac:dyDescent="0.25">
      <c r="D1277" s="16"/>
      <c r="E1277" s="16"/>
      <c r="BF1277" s="42"/>
      <c r="BG1277" s="42"/>
    </row>
    <row r="1278" spans="4:59" s="31" customFormat="1" x14ac:dyDescent="0.25">
      <c r="D1278" s="16"/>
      <c r="E1278" s="16"/>
      <c r="BF1278" s="42"/>
      <c r="BG1278" s="42"/>
    </row>
    <row r="1279" spans="4:59" s="31" customFormat="1" x14ac:dyDescent="0.25">
      <c r="D1279" s="16"/>
      <c r="E1279" s="16"/>
      <c r="BF1279" s="42"/>
      <c r="BG1279" s="42"/>
    </row>
    <row r="1280" spans="4:59" s="31" customFormat="1" x14ac:dyDescent="0.25">
      <c r="D1280" s="16"/>
      <c r="E1280" s="16"/>
      <c r="BF1280" s="42"/>
      <c r="BG1280" s="42"/>
    </row>
    <row r="1281" spans="4:59" s="31" customFormat="1" x14ac:dyDescent="0.25">
      <c r="D1281" s="16"/>
      <c r="E1281" s="16"/>
      <c r="BF1281" s="42"/>
      <c r="BG1281" s="42"/>
    </row>
    <row r="1282" spans="4:59" s="31" customFormat="1" x14ac:dyDescent="0.25">
      <c r="D1282" s="16"/>
      <c r="E1282" s="16"/>
      <c r="BF1282" s="42"/>
      <c r="BG1282" s="42"/>
    </row>
    <row r="1283" spans="4:59" s="31" customFormat="1" x14ac:dyDescent="0.25">
      <c r="D1283" s="16"/>
      <c r="E1283" s="16"/>
      <c r="BF1283" s="42"/>
      <c r="BG1283" s="42"/>
    </row>
    <row r="1284" spans="4:59" s="31" customFormat="1" x14ac:dyDescent="0.25">
      <c r="D1284" s="16"/>
      <c r="E1284" s="16"/>
      <c r="BF1284" s="42"/>
      <c r="BG1284" s="42"/>
    </row>
    <row r="1285" spans="4:59" s="31" customFormat="1" x14ac:dyDescent="0.25">
      <c r="D1285" s="16"/>
      <c r="E1285" s="16"/>
      <c r="BF1285" s="42"/>
      <c r="BG1285" s="42"/>
    </row>
    <row r="1286" spans="4:59" s="31" customFormat="1" x14ac:dyDescent="0.25">
      <c r="D1286" s="16"/>
      <c r="E1286" s="16"/>
      <c r="BF1286" s="42"/>
      <c r="BG1286" s="42"/>
    </row>
    <row r="1287" spans="4:59" s="31" customFormat="1" x14ac:dyDescent="0.25">
      <c r="D1287" s="16"/>
      <c r="E1287" s="16"/>
      <c r="BF1287" s="42"/>
      <c r="BG1287" s="42"/>
    </row>
    <row r="1288" spans="4:59" s="31" customFormat="1" x14ac:dyDescent="0.25">
      <c r="D1288" s="16"/>
      <c r="E1288" s="16"/>
      <c r="BF1288" s="42"/>
      <c r="BG1288" s="42"/>
    </row>
    <row r="1289" spans="4:59" s="31" customFormat="1" x14ac:dyDescent="0.25">
      <c r="D1289" s="16"/>
      <c r="E1289" s="16"/>
      <c r="BF1289" s="42"/>
      <c r="BG1289" s="42"/>
    </row>
    <row r="1290" spans="4:59" s="31" customFormat="1" x14ac:dyDescent="0.25">
      <c r="D1290" s="16"/>
      <c r="E1290" s="16"/>
      <c r="BF1290" s="42"/>
      <c r="BG1290" s="42"/>
    </row>
    <row r="1291" spans="4:59" s="31" customFormat="1" x14ac:dyDescent="0.25">
      <c r="D1291" s="16"/>
      <c r="E1291" s="16"/>
      <c r="BF1291" s="42"/>
      <c r="BG1291" s="42"/>
    </row>
    <row r="1292" spans="4:59" s="31" customFormat="1" x14ac:dyDescent="0.25">
      <c r="D1292" s="16"/>
      <c r="E1292" s="16"/>
      <c r="BF1292" s="42"/>
      <c r="BG1292" s="42"/>
    </row>
    <row r="1293" spans="4:59" s="31" customFormat="1" x14ac:dyDescent="0.25">
      <c r="D1293" s="16"/>
      <c r="E1293" s="16"/>
      <c r="BF1293" s="42"/>
      <c r="BG1293" s="42"/>
    </row>
    <row r="1294" spans="4:59" s="31" customFormat="1" x14ac:dyDescent="0.25">
      <c r="D1294" s="16"/>
      <c r="E1294" s="16"/>
      <c r="BF1294" s="42"/>
      <c r="BG1294" s="42"/>
    </row>
    <row r="1295" spans="4:59" s="31" customFormat="1" x14ac:dyDescent="0.25">
      <c r="D1295" s="16"/>
      <c r="E1295" s="16"/>
      <c r="BF1295" s="42"/>
      <c r="BG1295" s="42"/>
    </row>
    <row r="1296" spans="4:59" s="31" customFormat="1" x14ac:dyDescent="0.25">
      <c r="D1296" s="16"/>
      <c r="E1296" s="16"/>
      <c r="BF1296" s="42"/>
      <c r="BG1296" s="42"/>
    </row>
    <row r="1297" spans="4:59" s="31" customFormat="1" x14ac:dyDescent="0.25">
      <c r="D1297" s="16"/>
      <c r="E1297" s="16"/>
      <c r="BF1297" s="42"/>
      <c r="BG1297" s="42"/>
    </row>
    <row r="1298" spans="4:59" s="31" customFormat="1" x14ac:dyDescent="0.25">
      <c r="D1298" s="16"/>
      <c r="E1298" s="16"/>
      <c r="BF1298" s="42"/>
      <c r="BG1298" s="42"/>
    </row>
    <row r="1299" spans="4:59" s="31" customFormat="1" x14ac:dyDescent="0.25">
      <c r="D1299" s="16"/>
      <c r="E1299" s="16"/>
      <c r="BF1299" s="42"/>
      <c r="BG1299" s="42"/>
    </row>
    <row r="1300" spans="4:59" s="31" customFormat="1" x14ac:dyDescent="0.25">
      <c r="D1300" s="16"/>
      <c r="E1300" s="16"/>
      <c r="BF1300" s="42"/>
      <c r="BG1300" s="42"/>
    </row>
    <row r="1301" spans="4:59" s="31" customFormat="1" x14ac:dyDescent="0.25">
      <c r="D1301" s="16"/>
      <c r="E1301" s="16"/>
      <c r="BF1301" s="42"/>
      <c r="BG1301" s="42"/>
    </row>
    <row r="1302" spans="4:59" s="31" customFormat="1" x14ac:dyDescent="0.25">
      <c r="D1302" s="16"/>
      <c r="E1302" s="16"/>
      <c r="BF1302" s="42"/>
      <c r="BG1302" s="42"/>
    </row>
    <row r="1303" spans="4:59" s="31" customFormat="1" x14ac:dyDescent="0.25">
      <c r="D1303" s="16"/>
      <c r="E1303" s="16"/>
      <c r="BF1303" s="42"/>
      <c r="BG1303" s="42"/>
    </row>
    <row r="1304" spans="4:59" s="31" customFormat="1" x14ac:dyDescent="0.25">
      <c r="D1304" s="16"/>
      <c r="E1304" s="16"/>
      <c r="BF1304" s="42"/>
      <c r="BG1304" s="42"/>
    </row>
    <row r="1305" spans="4:59" s="31" customFormat="1" x14ac:dyDescent="0.25">
      <c r="D1305" s="16"/>
      <c r="E1305" s="16"/>
      <c r="BF1305" s="42"/>
      <c r="BG1305" s="42"/>
    </row>
    <row r="1306" spans="4:59" s="31" customFormat="1" x14ac:dyDescent="0.25">
      <c r="D1306" s="16"/>
      <c r="E1306" s="16"/>
      <c r="BF1306" s="42"/>
      <c r="BG1306" s="42"/>
    </row>
    <row r="1307" spans="4:59" s="31" customFormat="1" x14ac:dyDescent="0.25">
      <c r="D1307" s="16"/>
      <c r="E1307" s="16"/>
      <c r="BF1307" s="42"/>
      <c r="BG1307" s="42"/>
    </row>
    <row r="1308" spans="4:59" s="31" customFormat="1" x14ac:dyDescent="0.25">
      <c r="D1308" s="16"/>
      <c r="E1308" s="16"/>
      <c r="BF1308" s="42"/>
      <c r="BG1308" s="42"/>
    </row>
    <row r="1309" spans="4:59" s="31" customFormat="1" x14ac:dyDescent="0.25">
      <c r="D1309" s="16"/>
      <c r="E1309" s="16"/>
      <c r="BF1309" s="42"/>
      <c r="BG1309" s="42"/>
    </row>
    <row r="1310" spans="4:59" s="31" customFormat="1" x14ac:dyDescent="0.25">
      <c r="D1310" s="16"/>
      <c r="E1310" s="16"/>
      <c r="BF1310" s="42"/>
      <c r="BG1310" s="42"/>
    </row>
    <row r="1311" spans="4:59" s="31" customFormat="1" x14ac:dyDescent="0.25">
      <c r="D1311" s="16"/>
      <c r="E1311" s="16"/>
      <c r="BF1311" s="42"/>
      <c r="BG1311" s="42"/>
    </row>
    <row r="1312" spans="4:59" s="31" customFormat="1" x14ac:dyDescent="0.25">
      <c r="D1312" s="16"/>
      <c r="E1312" s="16"/>
      <c r="BF1312" s="42"/>
      <c r="BG1312" s="42"/>
    </row>
    <row r="1313" spans="4:59" s="31" customFormat="1" x14ac:dyDescent="0.25">
      <c r="D1313" s="16"/>
      <c r="E1313" s="16"/>
      <c r="BF1313" s="42"/>
      <c r="BG1313" s="42"/>
    </row>
    <row r="1314" spans="4:59" s="31" customFormat="1" x14ac:dyDescent="0.25">
      <c r="D1314" s="16"/>
      <c r="E1314" s="16"/>
      <c r="BF1314" s="42"/>
      <c r="BG1314" s="42"/>
    </row>
    <row r="1315" spans="4:59" s="31" customFormat="1" x14ac:dyDescent="0.25">
      <c r="D1315" s="16"/>
      <c r="E1315" s="16"/>
      <c r="BF1315" s="42"/>
      <c r="BG1315" s="42"/>
    </row>
    <row r="1316" spans="4:59" s="31" customFormat="1" x14ac:dyDescent="0.25">
      <c r="D1316" s="16"/>
      <c r="E1316" s="16"/>
      <c r="BF1316" s="42"/>
      <c r="BG1316" s="42"/>
    </row>
    <row r="1317" spans="4:59" s="31" customFormat="1" x14ac:dyDescent="0.25">
      <c r="D1317" s="16"/>
      <c r="E1317" s="16"/>
      <c r="BF1317" s="42"/>
      <c r="BG1317" s="42"/>
    </row>
    <row r="1318" spans="4:59" s="31" customFormat="1" x14ac:dyDescent="0.25">
      <c r="D1318" s="16"/>
      <c r="E1318" s="16"/>
      <c r="BF1318" s="42"/>
      <c r="BG1318" s="42"/>
    </row>
    <row r="1319" spans="4:59" s="31" customFormat="1" x14ac:dyDescent="0.25">
      <c r="D1319" s="16"/>
      <c r="E1319" s="16"/>
      <c r="BF1319" s="42"/>
      <c r="BG1319" s="42"/>
    </row>
    <row r="1320" spans="4:59" s="31" customFormat="1" x14ac:dyDescent="0.25">
      <c r="D1320" s="16"/>
      <c r="E1320" s="16"/>
      <c r="BF1320" s="42"/>
      <c r="BG1320" s="42"/>
    </row>
    <row r="1321" spans="4:59" s="31" customFormat="1" x14ac:dyDescent="0.25">
      <c r="D1321" s="16"/>
      <c r="E1321" s="16"/>
      <c r="BF1321" s="42"/>
      <c r="BG1321" s="42"/>
    </row>
    <row r="1322" spans="4:59" s="31" customFormat="1" x14ac:dyDescent="0.25">
      <c r="D1322" s="16"/>
      <c r="E1322" s="16"/>
      <c r="BF1322" s="42"/>
      <c r="BG1322" s="42"/>
    </row>
    <row r="1323" spans="4:59" s="31" customFormat="1" x14ac:dyDescent="0.25">
      <c r="D1323" s="16"/>
      <c r="E1323" s="16"/>
      <c r="BF1323" s="42"/>
      <c r="BG1323" s="42"/>
    </row>
    <row r="1324" spans="4:59" s="31" customFormat="1" x14ac:dyDescent="0.25">
      <c r="D1324" s="16"/>
      <c r="E1324" s="16"/>
      <c r="BF1324" s="42"/>
      <c r="BG1324" s="42"/>
    </row>
    <row r="1325" spans="4:59" s="31" customFormat="1" x14ac:dyDescent="0.25">
      <c r="D1325" s="16"/>
      <c r="E1325" s="16"/>
      <c r="BF1325" s="42"/>
      <c r="BG1325" s="42"/>
    </row>
    <row r="1326" spans="4:59" s="31" customFormat="1" x14ac:dyDescent="0.25">
      <c r="D1326" s="16"/>
      <c r="E1326" s="16"/>
      <c r="BF1326" s="42"/>
      <c r="BG1326" s="42"/>
    </row>
    <row r="1327" spans="4:59" s="31" customFormat="1" x14ac:dyDescent="0.25">
      <c r="D1327" s="16"/>
      <c r="E1327" s="16"/>
      <c r="BF1327" s="42"/>
      <c r="BG1327" s="42"/>
    </row>
    <row r="1328" spans="4:59" s="31" customFormat="1" x14ac:dyDescent="0.25">
      <c r="D1328" s="16"/>
      <c r="E1328" s="16"/>
      <c r="BF1328" s="42"/>
      <c r="BG1328" s="42"/>
    </row>
    <row r="1329" spans="4:59" s="31" customFormat="1" x14ac:dyDescent="0.25">
      <c r="D1329" s="16"/>
      <c r="E1329" s="16"/>
      <c r="BF1329" s="42"/>
      <c r="BG1329" s="42"/>
    </row>
    <row r="1330" spans="4:59" s="31" customFormat="1" x14ac:dyDescent="0.25">
      <c r="D1330" s="16"/>
      <c r="E1330" s="16"/>
      <c r="BF1330" s="42"/>
      <c r="BG1330" s="42"/>
    </row>
    <row r="1331" spans="4:59" s="31" customFormat="1" x14ac:dyDescent="0.25">
      <c r="D1331" s="16"/>
      <c r="E1331" s="16"/>
      <c r="BF1331" s="42"/>
      <c r="BG1331" s="42"/>
    </row>
    <row r="1332" spans="4:59" s="31" customFormat="1" x14ac:dyDescent="0.25">
      <c r="D1332" s="16"/>
      <c r="E1332" s="16"/>
      <c r="BF1332" s="42"/>
      <c r="BG1332" s="42"/>
    </row>
    <row r="1333" spans="4:59" s="31" customFormat="1" x14ac:dyDescent="0.25">
      <c r="D1333" s="16"/>
      <c r="E1333" s="16"/>
      <c r="BF1333" s="42"/>
      <c r="BG1333" s="42"/>
    </row>
    <row r="1334" spans="4:59" s="31" customFormat="1" x14ac:dyDescent="0.25">
      <c r="D1334" s="16"/>
      <c r="E1334" s="16"/>
      <c r="BF1334" s="42"/>
      <c r="BG1334" s="42"/>
    </row>
    <row r="1335" spans="4:59" s="31" customFormat="1" x14ac:dyDescent="0.25">
      <c r="D1335" s="16"/>
      <c r="E1335" s="16"/>
      <c r="BF1335" s="42"/>
      <c r="BG1335" s="42"/>
    </row>
    <row r="1336" spans="4:59" s="31" customFormat="1" x14ac:dyDescent="0.25">
      <c r="D1336" s="16"/>
      <c r="E1336" s="16"/>
      <c r="BF1336" s="42"/>
      <c r="BG1336" s="42"/>
    </row>
    <row r="1337" spans="4:59" s="31" customFormat="1" x14ac:dyDescent="0.25">
      <c r="D1337" s="16"/>
      <c r="E1337" s="16"/>
      <c r="BF1337" s="42"/>
      <c r="BG1337" s="42"/>
    </row>
    <row r="1338" spans="4:59" s="31" customFormat="1" x14ac:dyDescent="0.25">
      <c r="D1338" s="16"/>
      <c r="E1338" s="16"/>
      <c r="BF1338" s="42"/>
      <c r="BG1338" s="42"/>
    </row>
    <row r="1339" spans="4:59" s="31" customFormat="1" x14ac:dyDescent="0.25">
      <c r="D1339" s="16"/>
      <c r="E1339" s="16"/>
      <c r="BF1339" s="42"/>
      <c r="BG1339" s="42"/>
    </row>
    <row r="1340" spans="4:59" s="31" customFormat="1" x14ac:dyDescent="0.25">
      <c r="D1340" s="16"/>
      <c r="E1340" s="16"/>
      <c r="BF1340" s="42"/>
      <c r="BG1340" s="42"/>
    </row>
    <row r="1341" spans="4:59" s="31" customFormat="1" x14ac:dyDescent="0.25">
      <c r="D1341" s="16"/>
      <c r="E1341" s="16"/>
      <c r="BF1341" s="42"/>
      <c r="BG1341" s="42"/>
    </row>
    <row r="1342" spans="4:59" s="31" customFormat="1" x14ac:dyDescent="0.25">
      <c r="D1342" s="16"/>
      <c r="E1342" s="16"/>
      <c r="BF1342" s="42"/>
      <c r="BG1342" s="42"/>
    </row>
    <row r="1343" spans="4:59" s="31" customFormat="1" x14ac:dyDescent="0.25">
      <c r="D1343" s="16"/>
      <c r="E1343" s="16"/>
      <c r="BF1343" s="42"/>
      <c r="BG1343" s="42"/>
    </row>
    <row r="1344" spans="4:59" s="31" customFormat="1" x14ac:dyDescent="0.25">
      <c r="D1344" s="16"/>
      <c r="E1344" s="16"/>
      <c r="BF1344" s="42"/>
      <c r="BG1344" s="42"/>
    </row>
    <row r="1345" spans="4:59" s="31" customFormat="1" x14ac:dyDescent="0.25">
      <c r="D1345" s="16"/>
      <c r="E1345" s="16"/>
      <c r="BF1345" s="42"/>
      <c r="BG1345" s="42"/>
    </row>
    <row r="1346" spans="4:59" s="31" customFormat="1" x14ac:dyDescent="0.25">
      <c r="D1346" s="16"/>
      <c r="E1346" s="16"/>
      <c r="BF1346" s="42"/>
      <c r="BG1346" s="42"/>
    </row>
    <row r="1347" spans="4:59" s="31" customFormat="1" x14ac:dyDescent="0.25">
      <c r="D1347" s="16"/>
      <c r="E1347" s="16"/>
      <c r="BF1347" s="42"/>
      <c r="BG1347" s="42"/>
    </row>
    <row r="1348" spans="4:59" s="31" customFormat="1" x14ac:dyDescent="0.25">
      <c r="D1348" s="16"/>
      <c r="E1348" s="16"/>
      <c r="BF1348" s="42"/>
      <c r="BG1348" s="42"/>
    </row>
    <row r="1349" spans="4:59" s="31" customFormat="1" x14ac:dyDescent="0.25">
      <c r="D1349" s="16"/>
      <c r="E1349" s="16"/>
      <c r="BF1349" s="42"/>
      <c r="BG1349" s="42"/>
    </row>
    <row r="1350" spans="4:59" s="31" customFormat="1" x14ac:dyDescent="0.25">
      <c r="D1350" s="16"/>
      <c r="E1350" s="16"/>
      <c r="BF1350" s="42"/>
      <c r="BG1350" s="42"/>
    </row>
    <row r="1351" spans="4:59" s="31" customFormat="1" x14ac:dyDescent="0.25">
      <c r="D1351" s="16"/>
      <c r="E1351" s="16"/>
      <c r="BF1351" s="42"/>
      <c r="BG1351" s="42"/>
    </row>
    <row r="1352" spans="4:59" s="31" customFormat="1" x14ac:dyDescent="0.25">
      <c r="D1352" s="16"/>
      <c r="E1352" s="16"/>
      <c r="BF1352" s="42"/>
      <c r="BG1352" s="42"/>
    </row>
    <row r="1353" spans="4:59" s="31" customFormat="1" x14ac:dyDescent="0.25">
      <c r="D1353" s="16"/>
      <c r="E1353" s="16"/>
      <c r="BF1353" s="42"/>
      <c r="BG1353" s="42"/>
    </row>
    <row r="1354" spans="4:59" s="31" customFormat="1" x14ac:dyDescent="0.25">
      <c r="D1354" s="16"/>
      <c r="E1354" s="16"/>
      <c r="BF1354" s="42"/>
      <c r="BG1354" s="42"/>
    </row>
    <row r="1355" spans="4:59" s="31" customFormat="1" x14ac:dyDescent="0.25">
      <c r="D1355" s="16"/>
      <c r="E1355" s="16"/>
      <c r="BF1355" s="42"/>
      <c r="BG1355" s="42"/>
    </row>
    <row r="1356" spans="4:59" s="31" customFormat="1" x14ac:dyDescent="0.25">
      <c r="D1356" s="16"/>
      <c r="E1356" s="16"/>
      <c r="BF1356" s="42"/>
      <c r="BG1356" s="42"/>
    </row>
    <row r="1357" spans="4:59" s="31" customFormat="1" x14ac:dyDescent="0.25">
      <c r="D1357" s="16"/>
      <c r="E1357" s="16"/>
      <c r="BF1357" s="42"/>
      <c r="BG1357" s="42"/>
    </row>
    <row r="1358" spans="4:59" s="31" customFormat="1" x14ac:dyDescent="0.25">
      <c r="D1358" s="16"/>
      <c r="E1358" s="16"/>
      <c r="BF1358" s="42"/>
      <c r="BG1358" s="42"/>
    </row>
    <row r="1359" spans="4:59" s="31" customFormat="1" x14ac:dyDescent="0.25">
      <c r="D1359" s="16"/>
      <c r="E1359" s="16"/>
      <c r="BF1359" s="42"/>
      <c r="BG1359" s="42"/>
    </row>
    <row r="1360" spans="4:59" s="31" customFormat="1" x14ac:dyDescent="0.25">
      <c r="D1360" s="16"/>
      <c r="E1360" s="16"/>
      <c r="BF1360" s="42"/>
      <c r="BG1360" s="42"/>
    </row>
    <row r="1361" spans="4:59" s="31" customFormat="1" x14ac:dyDescent="0.25">
      <c r="D1361" s="16"/>
      <c r="E1361" s="16"/>
      <c r="BF1361" s="42"/>
      <c r="BG1361" s="42"/>
    </row>
    <row r="1362" spans="4:59" s="31" customFormat="1" x14ac:dyDescent="0.25">
      <c r="D1362" s="16"/>
      <c r="E1362" s="16"/>
      <c r="BF1362" s="42"/>
      <c r="BG1362" s="42"/>
    </row>
    <row r="1363" spans="4:59" s="31" customFormat="1" x14ac:dyDescent="0.25">
      <c r="D1363" s="16"/>
      <c r="E1363" s="16"/>
      <c r="BF1363" s="42"/>
      <c r="BG1363" s="42"/>
    </row>
    <row r="1364" spans="4:59" s="31" customFormat="1" x14ac:dyDescent="0.25">
      <c r="D1364" s="16"/>
      <c r="E1364" s="16"/>
      <c r="BF1364" s="42"/>
      <c r="BG1364" s="42"/>
    </row>
    <row r="1365" spans="4:59" s="31" customFormat="1" x14ac:dyDescent="0.25">
      <c r="D1365" s="16"/>
      <c r="E1365" s="16"/>
      <c r="BF1365" s="42"/>
      <c r="BG1365" s="42"/>
    </row>
    <row r="1366" spans="4:59" s="31" customFormat="1" x14ac:dyDescent="0.25">
      <c r="D1366" s="16"/>
      <c r="E1366" s="16"/>
      <c r="BF1366" s="42"/>
      <c r="BG1366" s="42"/>
    </row>
    <row r="1367" spans="4:59" s="31" customFormat="1" x14ac:dyDescent="0.25">
      <c r="D1367" s="16"/>
      <c r="E1367" s="16"/>
      <c r="BF1367" s="42"/>
      <c r="BG1367" s="42"/>
    </row>
    <row r="1368" spans="4:59" s="31" customFormat="1" x14ac:dyDescent="0.25">
      <c r="D1368" s="16"/>
      <c r="E1368" s="16"/>
      <c r="BF1368" s="42"/>
      <c r="BG1368" s="42"/>
    </row>
    <row r="1369" spans="4:59" s="31" customFormat="1" x14ac:dyDescent="0.25">
      <c r="D1369" s="16"/>
      <c r="E1369" s="16"/>
      <c r="BF1369" s="42"/>
      <c r="BG1369" s="42"/>
    </row>
    <row r="1370" spans="4:59" s="31" customFormat="1" x14ac:dyDescent="0.25">
      <c r="D1370" s="16"/>
      <c r="E1370" s="16"/>
      <c r="BF1370" s="42"/>
      <c r="BG1370" s="42"/>
    </row>
    <row r="1371" spans="4:59" s="31" customFormat="1" x14ac:dyDescent="0.25">
      <c r="D1371" s="16"/>
      <c r="E1371" s="16"/>
      <c r="BF1371" s="42"/>
      <c r="BG1371" s="42"/>
    </row>
    <row r="1372" spans="4:59" s="31" customFormat="1" x14ac:dyDescent="0.25">
      <c r="D1372" s="16"/>
      <c r="E1372" s="16"/>
      <c r="BF1372" s="42"/>
      <c r="BG1372" s="42"/>
    </row>
    <row r="1373" spans="4:59" s="31" customFormat="1" x14ac:dyDescent="0.25">
      <c r="D1373" s="16"/>
      <c r="E1373" s="16"/>
      <c r="BF1373" s="42"/>
      <c r="BG1373" s="42"/>
    </row>
    <row r="1374" spans="4:59" s="31" customFormat="1" x14ac:dyDescent="0.25">
      <c r="D1374" s="16"/>
      <c r="E1374" s="16"/>
      <c r="BF1374" s="42"/>
      <c r="BG1374" s="42"/>
    </row>
    <row r="1375" spans="4:59" s="31" customFormat="1" x14ac:dyDescent="0.25">
      <c r="D1375" s="16"/>
      <c r="E1375" s="16"/>
      <c r="BF1375" s="42"/>
      <c r="BG1375" s="42"/>
    </row>
    <row r="1376" spans="4:59" s="31" customFormat="1" x14ac:dyDescent="0.25">
      <c r="D1376" s="16"/>
      <c r="E1376" s="16"/>
      <c r="BF1376" s="42"/>
      <c r="BG1376" s="42"/>
    </row>
    <row r="1377" spans="4:59" s="31" customFormat="1" x14ac:dyDescent="0.25">
      <c r="D1377" s="16"/>
      <c r="E1377" s="16"/>
      <c r="BF1377" s="42"/>
      <c r="BG1377" s="42"/>
    </row>
    <row r="1378" spans="4:59" s="31" customFormat="1" x14ac:dyDescent="0.25">
      <c r="D1378" s="16"/>
      <c r="E1378" s="16"/>
      <c r="BF1378" s="42"/>
      <c r="BG1378" s="42"/>
    </row>
    <row r="1379" spans="4:59" s="31" customFormat="1" x14ac:dyDescent="0.25">
      <c r="D1379" s="16"/>
      <c r="E1379" s="16"/>
      <c r="BF1379" s="42"/>
      <c r="BG1379" s="42"/>
    </row>
    <row r="1380" spans="4:59" s="31" customFormat="1" x14ac:dyDescent="0.25">
      <c r="D1380" s="16"/>
      <c r="E1380" s="16"/>
      <c r="BF1380" s="42"/>
      <c r="BG1380" s="42"/>
    </row>
    <row r="1381" spans="4:59" s="31" customFormat="1" x14ac:dyDescent="0.25">
      <c r="D1381" s="16"/>
      <c r="E1381" s="16"/>
      <c r="BF1381" s="42"/>
      <c r="BG1381" s="42"/>
    </row>
    <row r="1382" spans="4:59" s="31" customFormat="1" x14ac:dyDescent="0.25">
      <c r="D1382" s="16"/>
      <c r="E1382" s="16"/>
      <c r="BF1382" s="42"/>
      <c r="BG1382" s="42"/>
    </row>
    <row r="1383" spans="4:59" s="31" customFormat="1" x14ac:dyDescent="0.25">
      <c r="D1383" s="16"/>
      <c r="E1383" s="16"/>
      <c r="BF1383" s="42"/>
      <c r="BG1383" s="42"/>
    </row>
    <row r="1384" spans="4:59" s="31" customFormat="1" x14ac:dyDescent="0.25">
      <c r="D1384" s="16"/>
      <c r="E1384" s="16"/>
      <c r="BF1384" s="42"/>
      <c r="BG1384" s="42"/>
    </row>
    <row r="1385" spans="4:59" s="31" customFormat="1" x14ac:dyDescent="0.25">
      <c r="D1385" s="16"/>
      <c r="E1385" s="16"/>
      <c r="BF1385" s="42"/>
      <c r="BG1385" s="42"/>
    </row>
    <row r="1386" spans="4:59" s="31" customFormat="1" x14ac:dyDescent="0.25">
      <c r="D1386" s="16"/>
      <c r="E1386" s="16"/>
      <c r="BF1386" s="42"/>
      <c r="BG1386" s="42"/>
    </row>
    <row r="1387" spans="4:59" s="31" customFormat="1" x14ac:dyDescent="0.25">
      <c r="D1387" s="16"/>
      <c r="E1387" s="16"/>
      <c r="BF1387" s="42"/>
      <c r="BG1387" s="42"/>
    </row>
    <row r="1388" spans="4:59" s="31" customFormat="1" x14ac:dyDescent="0.25">
      <c r="D1388" s="16"/>
      <c r="E1388" s="16"/>
      <c r="BF1388" s="42"/>
      <c r="BG1388" s="42"/>
    </row>
    <row r="1389" spans="4:59" s="31" customFormat="1" x14ac:dyDescent="0.25">
      <c r="D1389" s="16"/>
      <c r="E1389" s="16"/>
      <c r="BF1389" s="42"/>
      <c r="BG1389" s="42"/>
    </row>
    <row r="1390" spans="4:59" s="31" customFormat="1" x14ac:dyDescent="0.25">
      <c r="D1390" s="16"/>
      <c r="E1390" s="16"/>
      <c r="BF1390" s="42"/>
      <c r="BG1390" s="42"/>
    </row>
    <row r="1391" spans="4:59" s="31" customFormat="1" x14ac:dyDescent="0.25">
      <c r="D1391" s="16"/>
      <c r="E1391" s="16"/>
      <c r="BF1391" s="42"/>
      <c r="BG1391" s="42"/>
    </row>
    <row r="1392" spans="4:59" s="31" customFormat="1" x14ac:dyDescent="0.25">
      <c r="D1392" s="16"/>
      <c r="E1392" s="16"/>
      <c r="BF1392" s="42"/>
      <c r="BG1392" s="42"/>
    </row>
    <row r="1393" spans="4:59" s="31" customFormat="1" x14ac:dyDescent="0.25">
      <c r="D1393" s="16"/>
      <c r="E1393" s="16"/>
      <c r="BF1393" s="42"/>
      <c r="BG1393" s="42"/>
    </row>
    <row r="1394" spans="4:59" s="31" customFormat="1" x14ac:dyDescent="0.25">
      <c r="D1394" s="16"/>
      <c r="E1394" s="16"/>
      <c r="BF1394" s="42"/>
      <c r="BG1394" s="42"/>
    </row>
    <row r="1395" spans="4:59" s="31" customFormat="1" x14ac:dyDescent="0.25">
      <c r="D1395" s="16"/>
      <c r="E1395" s="16"/>
      <c r="BF1395" s="42"/>
      <c r="BG1395" s="42"/>
    </row>
    <row r="1396" spans="4:59" s="31" customFormat="1" x14ac:dyDescent="0.25">
      <c r="D1396" s="16"/>
      <c r="E1396" s="16"/>
      <c r="BF1396" s="42"/>
      <c r="BG1396" s="42"/>
    </row>
    <row r="1397" spans="4:59" s="31" customFormat="1" x14ac:dyDescent="0.25">
      <c r="D1397" s="16"/>
      <c r="E1397" s="16"/>
      <c r="BF1397" s="42"/>
      <c r="BG1397" s="42"/>
    </row>
    <row r="1398" spans="4:59" s="31" customFormat="1" x14ac:dyDescent="0.25">
      <c r="D1398" s="16"/>
      <c r="E1398" s="16"/>
      <c r="BF1398" s="42"/>
      <c r="BG1398" s="42"/>
    </row>
    <row r="1399" spans="4:59" s="31" customFormat="1" x14ac:dyDescent="0.25">
      <c r="D1399" s="16"/>
      <c r="E1399" s="16"/>
      <c r="BF1399" s="42"/>
      <c r="BG1399" s="42"/>
    </row>
    <row r="1400" spans="4:59" s="31" customFormat="1" x14ac:dyDescent="0.25">
      <c r="D1400" s="16"/>
      <c r="E1400" s="16"/>
      <c r="BF1400" s="42"/>
      <c r="BG1400" s="42"/>
    </row>
    <row r="1401" spans="4:59" s="31" customFormat="1" x14ac:dyDescent="0.25">
      <c r="D1401" s="16"/>
      <c r="E1401" s="16"/>
      <c r="BF1401" s="42"/>
      <c r="BG1401" s="42"/>
    </row>
    <row r="1402" spans="4:59" s="31" customFormat="1" x14ac:dyDescent="0.25">
      <c r="D1402" s="16"/>
      <c r="E1402" s="16"/>
      <c r="BF1402" s="42"/>
      <c r="BG1402" s="42"/>
    </row>
    <row r="1403" spans="4:59" s="31" customFormat="1" x14ac:dyDescent="0.25">
      <c r="D1403" s="16"/>
      <c r="E1403" s="16"/>
      <c r="BF1403" s="42"/>
      <c r="BG1403" s="42"/>
    </row>
    <row r="1404" spans="4:59" s="31" customFormat="1" x14ac:dyDescent="0.25">
      <c r="D1404" s="16"/>
      <c r="E1404" s="16"/>
      <c r="BF1404" s="42"/>
      <c r="BG1404" s="42"/>
    </row>
    <row r="1405" spans="4:59" s="31" customFormat="1" x14ac:dyDescent="0.25">
      <c r="D1405" s="16"/>
      <c r="E1405" s="16"/>
      <c r="BF1405" s="42"/>
      <c r="BG1405" s="42"/>
    </row>
    <row r="1406" spans="4:59" s="31" customFormat="1" x14ac:dyDescent="0.25">
      <c r="D1406" s="16"/>
      <c r="E1406" s="16"/>
      <c r="BF1406" s="42"/>
      <c r="BG1406" s="42"/>
    </row>
    <row r="1407" spans="4:59" s="31" customFormat="1" x14ac:dyDescent="0.25">
      <c r="D1407" s="16"/>
      <c r="E1407" s="16"/>
      <c r="BF1407" s="42"/>
      <c r="BG1407" s="42"/>
    </row>
    <row r="1408" spans="4:59" s="31" customFormat="1" x14ac:dyDescent="0.25">
      <c r="D1408" s="16"/>
      <c r="E1408" s="16"/>
      <c r="BF1408" s="42"/>
      <c r="BG1408" s="42"/>
    </row>
    <row r="1409" spans="4:59" s="31" customFormat="1" x14ac:dyDescent="0.25">
      <c r="D1409" s="16"/>
      <c r="E1409" s="16"/>
      <c r="BF1409" s="42"/>
      <c r="BG1409" s="42"/>
    </row>
    <row r="1410" spans="4:59" s="31" customFormat="1" x14ac:dyDescent="0.25">
      <c r="D1410" s="16"/>
      <c r="E1410" s="16"/>
      <c r="BF1410" s="42"/>
      <c r="BG1410" s="42"/>
    </row>
    <row r="1411" spans="4:59" s="31" customFormat="1" x14ac:dyDescent="0.25">
      <c r="D1411" s="16"/>
      <c r="E1411" s="16"/>
      <c r="BF1411" s="42"/>
      <c r="BG1411" s="42"/>
    </row>
    <row r="1412" spans="4:59" s="31" customFormat="1" x14ac:dyDescent="0.25">
      <c r="D1412" s="16"/>
      <c r="E1412" s="16"/>
      <c r="BF1412" s="42"/>
      <c r="BG1412" s="42"/>
    </row>
    <row r="1413" spans="4:59" s="31" customFormat="1" x14ac:dyDescent="0.25">
      <c r="D1413" s="16"/>
      <c r="E1413" s="16"/>
      <c r="BF1413" s="42"/>
      <c r="BG1413" s="42"/>
    </row>
    <row r="1414" spans="4:59" s="31" customFormat="1" x14ac:dyDescent="0.25">
      <c r="D1414" s="16"/>
      <c r="E1414" s="16"/>
      <c r="BF1414" s="42"/>
      <c r="BG1414" s="42"/>
    </row>
    <row r="1415" spans="4:59" s="31" customFormat="1" x14ac:dyDescent="0.25">
      <c r="D1415" s="16"/>
      <c r="E1415" s="16"/>
      <c r="BF1415" s="42"/>
      <c r="BG1415" s="42"/>
    </row>
    <row r="1416" spans="4:59" s="31" customFormat="1" x14ac:dyDescent="0.25">
      <c r="D1416" s="16"/>
      <c r="E1416" s="16"/>
      <c r="BF1416" s="42"/>
      <c r="BG1416" s="42"/>
    </row>
    <row r="1417" spans="4:59" s="31" customFormat="1" x14ac:dyDescent="0.25">
      <c r="D1417" s="16"/>
      <c r="E1417" s="16"/>
      <c r="BF1417" s="42"/>
      <c r="BG1417" s="42"/>
    </row>
    <row r="1418" spans="4:59" s="31" customFormat="1" x14ac:dyDescent="0.25">
      <c r="D1418" s="16"/>
      <c r="E1418" s="16"/>
      <c r="BF1418" s="42"/>
      <c r="BG1418" s="42"/>
    </row>
    <row r="1419" spans="4:59" s="31" customFormat="1" x14ac:dyDescent="0.25">
      <c r="D1419" s="16"/>
      <c r="E1419" s="16"/>
      <c r="BF1419" s="42"/>
      <c r="BG1419" s="42"/>
    </row>
    <row r="1420" spans="4:59" s="31" customFormat="1" x14ac:dyDescent="0.25">
      <c r="D1420" s="16"/>
      <c r="E1420" s="16"/>
      <c r="BF1420" s="42"/>
      <c r="BG1420" s="42"/>
    </row>
    <row r="1421" spans="4:59" s="31" customFormat="1" x14ac:dyDescent="0.25">
      <c r="D1421" s="16"/>
      <c r="E1421" s="16"/>
      <c r="BF1421" s="42"/>
      <c r="BG1421" s="42"/>
    </row>
    <row r="1422" spans="4:59" s="31" customFormat="1" x14ac:dyDescent="0.25">
      <c r="D1422" s="16"/>
      <c r="E1422" s="16"/>
      <c r="BF1422" s="42"/>
      <c r="BG1422" s="42"/>
    </row>
    <row r="1423" spans="4:59" s="31" customFormat="1" x14ac:dyDescent="0.25">
      <c r="D1423" s="16"/>
      <c r="E1423" s="16"/>
      <c r="BF1423" s="42"/>
      <c r="BG1423" s="42"/>
    </row>
    <row r="1424" spans="4:59" s="31" customFormat="1" x14ac:dyDescent="0.25">
      <c r="D1424" s="16"/>
      <c r="E1424" s="16"/>
      <c r="BF1424" s="42"/>
      <c r="BG1424" s="42"/>
    </row>
    <row r="1425" spans="4:59" s="31" customFormat="1" x14ac:dyDescent="0.25">
      <c r="D1425" s="16"/>
      <c r="E1425" s="16"/>
      <c r="BF1425" s="42"/>
      <c r="BG1425" s="42"/>
    </row>
    <row r="1426" spans="4:59" s="31" customFormat="1" x14ac:dyDescent="0.25">
      <c r="D1426" s="16"/>
      <c r="E1426" s="16"/>
      <c r="BF1426" s="42"/>
      <c r="BG1426" s="42"/>
    </row>
    <row r="1427" spans="4:59" s="31" customFormat="1" x14ac:dyDescent="0.25">
      <c r="D1427" s="16"/>
      <c r="E1427" s="16"/>
      <c r="BF1427" s="42"/>
      <c r="BG1427" s="42"/>
    </row>
    <row r="1428" spans="4:59" s="31" customFormat="1" x14ac:dyDescent="0.25">
      <c r="D1428" s="16"/>
      <c r="E1428" s="16"/>
      <c r="BF1428" s="42"/>
      <c r="BG1428" s="42"/>
    </row>
    <row r="1429" spans="4:59" s="31" customFormat="1" x14ac:dyDescent="0.25">
      <c r="D1429" s="16"/>
      <c r="E1429" s="16"/>
      <c r="BF1429" s="42"/>
      <c r="BG1429" s="42"/>
    </row>
    <row r="1430" spans="4:59" s="31" customFormat="1" x14ac:dyDescent="0.25">
      <c r="D1430" s="16"/>
      <c r="E1430" s="16"/>
      <c r="BF1430" s="42"/>
      <c r="BG1430" s="42"/>
    </row>
    <row r="1431" spans="4:59" s="31" customFormat="1" x14ac:dyDescent="0.25">
      <c r="D1431" s="16"/>
      <c r="E1431" s="16"/>
      <c r="BF1431" s="42"/>
      <c r="BG1431" s="42"/>
    </row>
    <row r="1432" spans="4:59" s="31" customFormat="1" x14ac:dyDescent="0.25">
      <c r="D1432" s="16"/>
      <c r="E1432" s="16"/>
      <c r="BF1432" s="42"/>
      <c r="BG1432" s="42"/>
    </row>
    <row r="1433" spans="4:59" s="31" customFormat="1" x14ac:dyDescent="0.25">
      <c r="D1433" s="16"/>
      <c r="E1433" s="16"/>
      <c r="BF1433" s="42"/>
      <c r="BG1433" s="42"/>
    </row>
    <row r="1434" spans="4:59" s="31" customFormat="1" x14ac:dyDescent="0.25">
      <c r="D1434" s="16"/>
      <c r="E1434" s="16"/>
      <c r="BF1434" s="42"/>
      <c r="BG1434" s="42"/>
    </row>
    <row r="1435" spans="4:59" s="31" customFormat="1" x14ac:dyDescent="0.25">
      <c r="D1435" s="16"/>
      <c r="E1435" s="16"/>
      <c r="BF1435" s="42"/>
      <c r="BG1435" s="42"/>
    </row>
    <row r="1436" spans="4:59" s="31" customFormat="1" x14ac:dyDescent="0.25">
      <c r="D1436" s="16"/>
      <c r="E1436" s="16"/>
      <c r="BF1436" s="42"/>
      <c r="BG1436" s="42"/>
    </row>
    <row r="1437" spans="4:59" s="31" customFormat="1" x14ac:dyDescent="0.25">
      <c r="D1437" s="16"/>
      <c r="E1437" s="16"/>
      <c r="BF1437" s="42"/>
      <c r="BG1437" s="42"/>
    </row>
    <row r="1438" spans="4:59" s="31" customFormat="1" x14ac:dyDescent="0.25">
      <c r="D1438" s="16"/>
      <c r="E1438" s="16"/>
      <c r="BF1438" s="42"/>
      <c r="BG1438" s="42"/>
    </row>
    <row r="1439" spans="4:59" s="31" customFormat="1" x14ac:dyDescent="0.25">
      <c r="D1439" s="16"/>
      <c r="E1439" s="16"/>
      <c r="BF1439" s="42"/>
      <c r="BG1439" s="42"/>
    </row>
    <row r="1440" spans="4:59" s="31" customFormat="1" x14ac:dyDescent="0.25">
      <c r="D1440" s="16"/>
      <c r="E1440" s="16"/>
      <c r="BF1440" s="42"/>
      <c r="BG1440" s="42"/>
    </row>
    <row r="1441" spans="4:59" s="31" customFormat="1" x14ac:dyDescent="0.25">
      <c r="D1441" s="16"/>
      <c r="E1441" s="16"/>
      <c r="BF1441" s="42"/>
      <c r="BG1441" s="42"/>
    </row>
    <row r="1442" spans="4:59" s="31" customFormat="1" x14ac:dyDescent="0.25">
      <c r="D1442" s="16"/>
      <c r="E1442" s="16"/>
      <c r="BF1442" s="42"/>
      <c r="BG1442" s="42"/>
    </row>
    <row r="1443" spans="4:59" s="31" customFormat="1" x14ac:dyDescent="0.25">
      <c r="D1443" s="16"/>
      <c r="E1443" s="16"/>
      <c r="BF1443" s="42"/>
      <c r="BG1443" s="42"/>
    </row>
    <row r="1444" spans="4:59" s="31" customFormat="1" x14ac:dyDescent="0.25">
      <c r="D1444" s="16"/>
      <c r="E1444" s="16"/>
      <c r="BF1444" s="42"/>
      <c r="BG1444" s="42"/>
    </row>
    <row r="1445" spans="4:59" s="31" customFormat="1" x14ac:dyDescent="0.25">
      <c r="D1445" s="16"/>
      <c r="E1445" s="16"/>
      <c r="BF1445" s="42"/>
      <c r="BG1445" s="42"/>
    </row>
    <row r="1446" spans="4:59" s="31" customFormat="1" x14ac:dyDescent="0.25">
      <c r="D1446" s="16"/>
      <c r="E1446" s="16"/>
      <c r="BF1446" s="42"/>
      <c r="BG1446" s="42"/>
    </row>
    <row r="1447" spans="4:59" s="31" customFormat="1" x14ac:dyDescent="0.25">
      <c r="D1447" s="16"/>
      <c r="E1447" s="16"/>
      <c r="BF1447" s="42"/>
      <c r="BG1447" s="42"/>
    </row>
    <row r="1448" spans="4:59" s="31" customFormat="1" x14ac:dyDescent="0.25">
      <c r="D1448" s="16"/>
      <c r="E1448" s="16"/>
      <c r="BF1448" s="42"/>
      <c r="BG1448" s="42"/>
    </row>
    <row r="1449" spans="4:59" s="31" customFormat="1" x14ac:dyDescent="0.25">
      <c r="D1449" s="16"/>
      <c r="E1449" s="16"/>
      <c r="BF1449" s="42"/>
      <c r="BG1449" s="42"/>
    </row>
    <row r="1450" spans="4:59" s="31" customFormat="1" x14ac:dyDescent="0.25">
      <c r="D1450" s="16"/>
      <c r="E1450" s="16"/>
      <c r="BF1450" s="42"/>
      <c r="BG1450" s="42"/>
    </row>
    <row r="1451" spans="4:59" s="31" customFormat="1" x14ac:dyDescent="0.25">
      <c r="D1451" s="16"/>
      <c r="E1451" s="16"/>
      <c r="BF1451" s="42"/>
      <c r="BG1451" s="42"/>
    </row>
    <row r="1452" spans="4:59" s="31" customFormat="1" x14ac:dyDescent="0.25">
      <c r="D1452" s="16"/>
      <c r="E1452" s="16"/>
      <c r="BF1452" s="42"/>
      <c r="BG1452" s="42"/>
    </row>
    <row r="1453" spans="4:59" s="31" customFormat="1" x14ac:dyDescent="0.25">
      <c r="D1453" s="16"/>
      <c r="E1453" s="16"/>
      <c r="BF1453" s="42"/>
      <c r="BG1453" s="42"/>
    </row>
    <row r="1454" spans="4:59" s="31" customFormat="1" x14ac:dyDescent="0.25">
      <c r="D1454" s="16"/>
      <c r="E1454" s="16"/>
      <c r="BF1454" s="42"/>
      <c r="BG1454" s="42"/>
    </row>
    <row r="1455" spans="4:59" s="31" customFormat="1" x14ac:dyDescent="0.25">
      <c r="D1455" s="16"/>
      <c r="E1455" s="16"/>
      <c r="BF1455" s="42"/>
      <c r="BG1455" s="42"/>
    </row>
    <row r="1456" spans="4:59" s="31" customFormat="1" x14ac:dyDescent="0.25">
      <c r="D1456" s="16"/>
      <c r="E1456" s="16"/>
      <c r="BF1456" s="42"/>
      <c r="BG1456" s="42"/>
    </row>
    <row r="1457" spans="4:59" s="31" customFormat="1" x14ac:dyDescent="0.25">
      <c r="D1457" s="16"/>
      <c r="E1457" s="16"/>
      <c r="BF1457" s="42"/>
      <c r="BG1457" s="42"/>
    </row>
    <row r="1458" spans="4:59" s="31" customFormat="1" x14ac:dyDescent="0.25">
      <c r="D1458" s="16"/>
      <c r="E1458" s="16"/>
      <c r="BF1458" s="42"/>
      <c r="BG1458" s="42"/>
    </row>
    <row r="1459" spans="4:59" s="31" customFormat="1" x14ac:dyDescent="0.25">
      <c r="D1459" s="16"/>
      <c r="E1459" s="16"/>
      <c r="BF1459" s="42"/>
      <c r="BG1459" s="42"/>
    </row>
    <row r="1460" spans="4:59" s="31" customFormat="1" x14ac:dyDescent="0.25">
      <c r="D1460" s="16"/>
      <c r="E1460" s="16"/>
      <c r="BF1460" s="42"/>
      <c r="BG1460" s="42"/>
    </row>
    <row r="1461" spans="4:59" s="31" customFormat="1" x14ac:dyDescent="0.25">
      <c r="D1461" s="16"/>
      <c r="E1461" s="16"/>
      <c r="BF1461" s="42"/>
      <c r="BG1461" s="42"/>
    </row>
    <row r="1462" spans="4:59" s="31" customFormat="1" x14ac:dyDescent="0.25">
      <c r="D1462" s="16"/>
      <c r="E1462" s="16"/>
      <c r="BF1462" s="42"/>
      <c r="BG1462" s="42"/>
    </row>
    <row r="1463" spans="4:59" s="31" customFormat="1" x14ac:dyDescent="0.25">
      <c r="D1463" s="16"/>
      <c r="E1463" s="16"/>
      <c r="BF1463" s="42"/>
      <c r="BG1463" s="42"/>
    </row>
    <row r="1464" spans="4:59" s="31" customFormat="1" x14ac:dyDescent="0.25">
      <c r="D1464" s="16"/>
      <c r="E1464" s="16"/>
      <c r="BF1464" s="42"/>
      <c r="BG1464" s="42"/>
    </row>
    <row r="1465" spans="4:59" s="31" customFormat="1" x14ac:dyDescent="0.25">
      <c r="D1465" s="16"/>
      <c r="E1465" s="16"/>
      <c r="BF1465" s="42"/>
      <c r="BG1465" s="42"/>
    </row>
    <row r="1466" spans="4:59" s="31" customFormat="1" x14ac:dyDescent="0.25">
      <c r="D1466" s="16"/>
      <c r="E1466" s="16"/>
      <c r="BF1466" s="42"/>
      <c r="BG1466" s="42"/>
    </row>
    <row r="1467" spans="4:59" s="31" customFormat="1" x14ac:dyDescent="0.25">
      <c r="D1467" s="16"/>
      <c r="E1467" s="16"/>
      <c r="BF1467" s="42"/>
      <c r="BG1467" s="42"/>
    </row>
    <row r="1468" spans="4:59" s="31" customFormat="1" x14ac:dyDescent="0.25">
      <c r="D1468" s="16"/>
      <c r="E1468" s="16"/>
      <c r="BF1468" s="42"/>
      <c r="BG1468" s="42"/>
    </row>
    <row r="1469" spans="4:59" s="31" customFormat="1" x14ac:dyDescent="0.25">
      <c r="D1469" s="16"/>
      <c r="E1469" s="16"/>
      <c r="BF1469" s="42"/>
      <c r="BG1469" s="42"/>
    </row>
    <row r="1470" spans="4:59" s="31" customFormat="1" x14ac:dyDescent="0.25">
      <c r="D1470" s="16"/>
      <c r="E1470" s="16"/>
      <c r="BF1470" s="42"/>
      <c r="BG1470" s="42"/>
    </row>
    <row r="1471" spans="4:59" s="31" customFormat="1" x14ac:dyDescent="0.25">
      <c r="D1471" s="16"/>
      <c r="E1471" s="16"/>
      <c r="BF1471" s="42"/>
      <c r="BG1471" s="42"/>
    </row>
    <row r="1472" spans="4:59" s="31" customFormat="1" x14ac:dyDescent="0.25">
      <c r="D1472" s="16"/>
      <c r="E1472" s="16"/>
      <c r="BF1472" s="42"/>
      <c r="BG1472" s="42"/>
    </row>
    <row r="1473" spans="4:59" s="31" customFormat="1" x14ac:dyDescent="0.25">
      <c r="D1473" s="16"/>
      <c r="E1473" s="16"/>
      <c r="BF1473" s="42"/>
      <c r="BG1473" s="42"/>
    </row>
    <row r="1474" spans="4:59" s="31" customFormat="1" x14ac:dyDescent="0.25">
      <c r="D1474" s="16"/>
      <c r="E1474" s="16"/>
      <c r="BF1474" s="42"/>
      <c r="BG1474" s="42"/>
    </row>
    <row r="1475" spans="4:59" s="31" customFormat="1" x14ac:dyDescent="0.25">
      <c r="D1475" s="16"/>
      <c r="E1475" s="16"/>
      <c r="BF1475" s="42"/>
      <c r="BG1475" s="42"/>
    </row>
    <row r="1476" spans="4:59" s="31" customFormat="1" x14ac:dyDescent="0.25">
      <c r="D1476" s="16"/>
      <c r="E1476" s="16"/>
      <c r="BF1476" s="42"/>
      <c r="BG1476" s="42"/>
    </row>
    <row r="1477" spans="4:59" s="31" customFormat="1" x14ac:dyDescent="0.25">
      <c r="D1477" s="16"/>
      <c r="E1477" s="16"/>
      <c r="BF1477" s="42"/>
      <c r="BG1477" s="42"/>
    </row>
    <row r="1478" spans="4:59" s="31" customFormat="1" x14ac:dyDescent="0.25">
      <c r="D1478" s="16"/>
      <c r="E1478" s="16"/>
      <c r="BF1478" s="42"/>
      <c r="BG1478" s="42"/>
    </row>
    <row r="1479" spans="4:59" s="31" customFormat="1" x14ac:dyDescent="0.25">
      <c r="D1479" s="16"/>
      <c r="E1479" s="16"/>
      <c r="BF1479" s="42"/>
      <c r="BG1479" s="42"/>
    </row>
    <row r="1480" spans="4:59" s="31" customFormat="1" x14ac:dyDescent="0.25">
      <c r="D1480" s="16"/>
      <c r="E1480" s="16"/>
      <c r="BF1480" s="42"/>
      <c r="BG1480" s="42"/>
    </row>
    <row r="1481" spans="4:59" s="31" customFormat="1" x14ac:dyDescent="0.25">
      <c r="D1481" s="16"/>
      <c r="E1481" s="16"/>
      <c r="BF1481" s="42"/>
      <c r="BG1481" s="42"/>
    </row>
    <row r="1482" spans="4:59" s="31" customFormat="1" x14ac:dyDescent="0.25">
      <c r="D1482" s="16"/>
      <c r="E1482" s="16"/>
      <c r="BF1482" s="42"/>
      <c r="BG1482" s="42"/>
    </row>
    <row r="1483" spans="4:59" s="31" customFormat="1" x14ac:dyDescent="0.25">
      <c r="D1483" s="16"/>
      <c r="E1483" s="16"/>
      <c r="BF1483" s="42"/>
      <c r="BG1483" s="42"/>
    </row>
    <row r="1484" spans="4:59" s="31" customFormat="1" x14ac:dyDescent="0.25">
      <c r="D1484" s="16"/>
      <c r="E1484" s="16"/>
      <c r="BF1484" s="42"/>
      <c r="BG1484" s="42"/>
    </row>
    <row r="1485" spans="4:59" s="31" customFormat="1" x14ac:dyDescent="0.25">
      <c r="D1485" s="16"/>
      <c r="E1485" s="16"/>
      <c r="BF1485" s="42"/>
      <c r="BG1485" s="42"/>
    </row>
    <row r="1486" spans="4:59" s="31" customFormat="1" x14ac:dyDescent="0.25">
      <c r="D1486" s="16"/>
      <c r="E1486" s="16"/>
      <c r="BF1486" s="42"/>
      <c r="BG1486" s="42"/>
    </row>
    <row r="1487" spans="4:59" s="31" customFormat="1" x14ac:dyDescent="0.25">
      <c r="D1487" s="16"/>
      <c r="E1487" s="16"/>
      <c r="BF1487" s="42"/>
      <c r="BG1487" s="42"/>
    </row>
    <row r="1488" spans="4:59" s="31" customFormat="1" x14ac:dyDescent="0.25">
      <c r="D1488" s="16"/>
      <c r="E1488" s="16"/>
      <c r="BF1488" s="42"/>
      <c r="BG1488" s="42"/>
    </row>
    <row r="1489" spans="4:59" s="31" customFormat="1" x14ac:dyDescent="0.25">
      <c r="D1489" s="16"/>
      <c r="E1489" s="16"/>
      <c r="BF1489" s="42"/>
      <c r="BG1489" s="42"/>
    </row>
    <row r="1490" spans="4:59" s="31" customFormat="1" x14ac:dyDescent="0.25">
      <c r="D1490" s="16"/>
      <c r="E1490" s="16"/>
      <c r="BF1490" s="42"/>
      <c r="BG1490" s="42"/>
    </row>
    <row r="1491" spans="4:59" s="31" customFormat="1" x14ac:dyDescent="0.25">
      <c r="D1491" s="16"/>
      <c r="E1491" s="16"/>
      <c r="BF1491" s="42"/>
      <c r="BG1491" s="42"/>
    </row>
    <row r="1492" spans="4:59" s="31" customFormat="1" x14ac:dyDescent="0.25">
      <c r="D1492" s="16"/>
      <c r="E1492" s="16"/>
      <c r="BF1492" s="42"/>
      <c r="BG1492" s="42"/>
    </row>
    <row r="1493" spans="4:59" s="31" customFormat="1" x14ac:dyDescent="0.25">
      <c r="D1493" s="16"/>
      <c r="E1493" s="16"/>
      <c r="BF1493" s="42"/>
      <c r="BG1493" s="42"/>
    </row>
    <row r="1494" spans="4:59" s="31" customFormat="1" x14ac:dyDescent="0.25">
      <c r="D1494" s="16"/>
      <c r="E1494" s="16"/>
      <c r="BF1494" s="42"/>
      <c r="BG1494" s="42"/>
    </row>
    <row r="1495" spans="4:59" s="31" customFormat="1" x14ac:dyDescent="0.25">
      <c r="D1495" s="16"/>
      <c r="E1495" s="16"/>
      <c r="BF1495" s="42"/>
      <c r="BG1495" s="42"/>
    </row>
    <row r="1496" spans="4:59" s="31" customFormat="1" x14ac:dyDescent="0.25">
      <c r="D1496" s="16"/>
      <c r="E1496" s="16"/>
      <c r="BF1496" s="42"/>
      <c r="BG1496" s="42"/>
    </row>
    <row r="1497" spans="4:59" s="31" customFormat="1" x14ac:dyDescent="0.25">
      <c r="D1497" s="16"/>
      <c r="E1497" s="16"/>
      <c r="BF1497" s="42"/>
      <c r="BG1497" s="42"/>
    </row>
    <row r="1498" spans="4:59" s="31" customFormat="1" x14ac:dyDescent="0.25">
      <c r="D1498" s="16"/>
      <c r="E1498" s="16"/>
      <c r="BF1498" s="42"/>
      <c r="BG1498" s="42"/>
    </row>
    <row r="1499" spans="4:59" s="31" customFormat="1" x14ac:dyDescent="0.25">
      <c r="D1499" s="16"/>
      <c r="E1499" s="16"/>
      <c r="BF1499" s="42"/>
      <c r="BG1499" s="42"/>
    </row>
    <row r="1500" spans="4:59" s="31" customFormat="1" x14ac:dyDescent="0.25">
      <c r="D1500" s="16"/>
      <c r="E1500" s="16"/>
      <c r="BF1500" s="42"/>
      <c r="BG1500" s="42"/>
    </row>
    <row r="1501" spans="4:59" s="31" customFormat="1" x14ac:dyDescent="0.25">
      <c r="D1501" s="16"/>
      <c r="E1501" s="16"/>
      <c r="BF1501" s="42"/>
      <c r="BG1501" s="42"/>
    </row>
    <row r="1502" spans="4:59" s="31" customFormat="1" x14ac:dyDescent="0.25">
      <c r="D1502" s="16"/>
      <c r="E1502" s="16"/>
      <c r="BF1502" s="42"/>
      <c r="BG1502" s="42"/>
    </row>
    <row r="1503" spans="4:59" s="31" customFormat="1" x14ac:dyDescent="0.25">
      <c r="D1503" s="16"/>
      <c r="E1503" s="16"/>
      <c r="BF1503" s="42"/>
      <c r="BG1503" s="42"/>
    </row>
    <row r="1504" spans="4:59" s="31" customFormat="1" x14ac:dyDescent="0.25">
      <c r="D1504" s="16"/>
      <c r="E1504" s="16"/>
      <c r="BF1504" s="42"/>
      <c r="BG1504" s="42"/>
    </row>
    <row r="1505" spans="4:59" s="31" customFormat="1" x14ac:dyDescent="0.25">
      <c r="D1505" s="16"/>
      <c r="E1505" s="16"/>
      <c r="BF1505" s="42"/>
      <c r="BG1505" s="42"/>
    </row>
    <row r="1506" spans="4:59" s="31" customFormat="1" x14ac:dyDescent="0.25">
      <c r="D1506" s="16"/>
      <c r="E1506" s="16"/>
      <c r="BF1506" s="42"/>
      <c r="BG1506" s="42"/>
    </row>
    <row r="1507" spans="4:59" s="31" customFormat="1" x14ac:dyDescent="0.25">
      <c r="D1507" s="16"/>
      <c r="E1507" s="16"/>
      <c r="BF1507" s="42"/>
      <c r="BG1507" s="42"/>
    </row>
    <row r="1508" spans="4:59" s="31" customFormat="1" x14ac:dyDescent="0.25">
      <c r="D1508" s="16"/>
      <c r="E1508" s="16"/>
      <c r="BF1508" s="42"/>
      <c r="BG1508" s="42"/>
    </row>
    <row r="1509" spans="4:59" s="31" customFormat="1" x14ac:dyDescent="0.25">
      <c r="D1509" s="16"/>
      <c r="E1509" s="16"/>
      <c r="BF1509" s="42"/>
      <c r="BG1509" s="42"/>
    </row>
    <row r="1510" spans="4:59" s="31" customFormat="1" x14ac:dyDescent="0.25">
      <c r="D1510" s="16"/>
      <c r="E1510" s="16"/>
      <c r="BF1510" s="42"/>
      <c r="BG1510" s="42"/>
    </row>
    <row r="1511" spans="4:59" s="31" customFormat="1" x14ac:dyDescent="0.25">
      <c r="D1511" s="16"/>
      <c r="E1511" s="16"/>
      <c r="BF1511" s="42"/>
      <c r="BG1511" s="42"/>
    </row>
    <row r="1512" spans="4:59" s="31" customFormat="1" x14ac:dyDescent="0.25">
      <c r="D1512" s="16"/>
      <c r="E1512" s="16"/>
      <c r="BF1512" s="42"/>
      <c r="BG1512" s="42"/>
    </row>
    <row r="1513" spans="4:59" s="31" customFormat="1" x14ac:dyDescent="0.25">
      <c r="D1513" s="16"/>
      <c r="E1513" s="16"/>
      <c r="BF1513" s="42"/>
      <c r="BG1513" s="42"/>
    </row>
    <row r="1514" spans="4:59" s="31" customFormat="1" x14ac:dyDescent="0.25">
      <c r="D1514" s="16"/>
      <c r="E1514" s="16"/>
      <c r="BF1514" s="42"/>
      <c r="BG1514" s="42"/>
    </row>
    <row r="1515" spans="4:59" s="31" customFormat="1" x14ac:dyDescent="0.25">
      <c r="D1515" s="16"/>
      <c r="E1515" s="16"/>
      <c r="BF1515" s="42"/>
      <c r="BG1515" s="42"/>
    </row>
    <row r="1516" spans="4:59" s="31" customFormat="1" x14ac:dyDescent="0.25">
      <c r="D1516" s="16"/>
      <c r="E1516" s="16"/>
      <c r="BF1516" s="42"/>
      <c r="BG1516" s="42"/>
    </row>
    <row r="1517" spans="4:59" s="31" customFormat="1" x14ac:dyDescent="0.25">
      <c r="D1517" s="16"/>
      <c r="E1517" s="16"/>
      <c r="BF1517" s="42"/>
      <c r="BG1517" s="42"/>
    </row>
    <row r="1518" spans="4:59" s="31" customFormat="1" x14ac:dyDescent="0.25">
      <c r="D1518" s="16"/>
      <c r="E1518" s="16"/>
      <c r="BF1518" s="42"/>
      <c r="BG1518" s="42"/>
    </row>
    <row r="1519" spans="4:59" s="31" customFormat="1" x14ac:dyDescent="0.25">
      <c r="D1519" s="16"/>
      <c r="E1519" s="16"/>
      <c r="BF1519" s="42"/>
      <c r="BG1519" s="42"/>
    </row>
    <row r="1520" spans="4:59" s="31" customFormat="1" x14ac:dyDescent="0.25">
      <c r="D1520" s="16"/>
      <c r="E1520" s="16"/>
      <c r="BF1520" s="42"/>
      <c r="BG1520" s="42"/>
    </row>
    <row r="1521" spans="4:59" s="31" customFormat="1" x14ac:dyDescent="0.25">
      <c r="D1521" s="16"/>
      <c r="E1521" s="16"/>
      <c r="BF1521" s="42"/>
      <c r="BG1521" s="42"/>
    </row>
    <row r="1522" spans="4:59" s="31" customFormat="1" x14ac:dyDescent="0.25">
      <c r="D1522" s="16"/>
      <c r="E1522" s="16"/>
      <c r="BF1522" s="42"/>
      <c r="BG1522" s="42"/>
    </row>
    <row r="1523" spans="4:59" s="31" customFormat="1" x14ac:dyDescent="0.25">
      <c r="D1523" s="16"/>
      <c r="E1523" s="16"/>
      <c r="BF1523" s="42"/>
      <c r="BG1523" s="42"/>
    </row>
    <row r="1524" spans="4:59" s="31" customFormat="1" x14ac:dyDescent="0.25">
      <c r="D1524" s="16"/>
      <c r="E1524" s="16"/>
      <c r="BF1524" s="42"/>
      <c r="BG1524" s="42"/>
    </row>
    <row r="1525" spans="4:59" s="31" customFormat="1" x14ac:dyDescent="0.25">
      <c r="D1525" s="16"/>
      <c r="E1525" s="16"/>
      <c r="BF1525" s="42"/>
      <c r="BG1525" s="42"/>
    </row>
    <row r="1526" spans="4:59" s="31" customFormat="1" x14ac:dyDescent="0.25">
      <c r="D1526" s="16"/>
      <c r="E1526" s="16"/>
      <c r="BF1526" s="42"/>
      <c r="BG1526" s="42"/>
    </row>
    <row r="1527" spans="4:59" s="31" customFormat="1" x14ac:dyDescent="0.25">
      <c r="D1527" s="16"/>
      <c r="E1527" s="16"/>
      <c r="BF1527" s="42"/>
      <c r="BG1527" s="42"/>
    </row>
    <row r="1528" spans="4:59" s="31" customFormat="1" x14ac:dyDescent="0.25">
      <c r="D1528" s="16"/>
      <c r="E1528" s="16"/>
      <c r="BF1528" s="42"/>
      <c r="BG1528" s="42"/>
    </row>
    <row r="1529" spans="4:59" s="31" customFormat="1" x14ac:dyDescent="0.25">
      <c r="D1529" s="16"/>
      <c r="E1529" s="16"/>
      <c r="BF1529" s="42"/>
      <c r="BG1529" s="42"/>
    </row>
    <row r="1530" spans="4:59" s="31" customFormat="1" x14ac:dyDescent="0.25">
      <c r="D1530" s="16"/>
      <c r="E1530" s="16"/>
      <c r="BF1530" s="42"/>
      <c r="BG1530" s="42"/>
    </row>
    <row r="1531" spans="4:59" s="31" customFormat="1" x14ac:dyDescent="0.25">
      <c r="D1531" s="16"/>
      <c r="E1531" s="16"/>
      <c r="BF1531" s="42"/>
      <c r="BG1531" s="42"/>
    </row>
    <row r="1532" spans="4:59" s="31" customFormat="1" x14ac:dyDescent="0.25">
      <c r="D1532" s="16"/>
      <c r="E1532" s="16"/>
      <c r="BF1532" s="42"/>
      <c r="BG1532" s="42"/>
    </row>
    <row r="1533" spans="4:59" s="31" customFormat="1" x14ac:dyDescent="0.25">
      <c r="D1533" s="16"/>
      <c r="E1533" s="16"/>
      <c r="BF1533" s="42"/>
      <c r="BG1533" s="42"/>
    </row>
    <row r="1534" spans="4:59" s="31" customFormat="1" x14ac:dyDescent="0.25">
      <c r="D1534" s="16"/>
      <c r="E1534" s="16"/>
      <c r="BF1534" s="42"/>
      <c r="BG1534" s="42"/>
    </row>
    <row r="1535" spans="4:59" s="31" customFormat="1" x14ac:dyDescent="0.25">
      <c r="D1535" s="16"/>
      <c r="E1535" s="16"/>
      <c r="BF1535" s="42"/>
      <c r="BG1535" s="42"/>
    </row>
    <row r="1536" spans="4:59" s="31" customFormat="1" x14ac:dyDescent="0.25">
      <c r="D1536" s="16"/>
      <c r="E1536" s="16"/>
      <c r="BF1536" s="42"/>
      <c r="BG1536" s="42"/>
    </row>
    <row r="1537" spans="4:59" s="31" customFormat="1" x14ac:dyDescent="0.25">
      <c r="D1537" s="16"/>
      <c r="E1537" s="16"/>
      <c r="BF1537" s="42"/>
      <c r="BG1537" s="42"/>
    </row>
    <row r="1538" spans="4:59" s="31" customFormat="1" x14ac:dyDescent="0.25">
      <c r="D1538" s="16"/>
      <c r="E1538" s="16"/>
      <c r="BF1538" s="42"/>
      <c r="BG1538" s="42"/>
    </row>
    <row r="1539" spans="4:59" s="31" customFormat="1" x14ac:dyDescent="0.25">
      <c r="D1539" s="16"/>
      <c r="E1539" s="16"/>
      <c r="BF1539" s="42"/>
      <c r="BG1539" s="42"/>
    </row>
    <row r="1540" spans="4:59" s="31" customFormat="1" x14ac:dyDescent="0.25">
      <c r="D1540" s="16"/>
      <c r="E1540" s="16"/>
      <c r="BF1540" s="42"/>
      <c r="BG1540" s="42"/>
    </row>
    <row r="1541" spans="4:59" s="31" customFormat="1" x14ac:dyDescent="0.25">
      <c r="D1541" s="16"/>
      <c r="E1541" s="16"/>
      <c r="BF1541" s="42"/>
      <c r="BG1541" s="42"/>
    </row>
    <row r="1542" spans="4:59" s="31" customFormat="1" x14ac:dyDescent="0.25">
      <c r="D1542" s="16"/>
      <c r="E1542" s="16"/>
      <c r="BF1542" s="42"/>
      <c r="BG1542" s="42"/>
    </row>
    <row r="1543" spans="4:59" s="31" customFormat="1" x14ac:dyDescent="0.25">
      <c r="D1543" s="16"/>
      <c r="E1543" s="16"/>
      <c r="BF1543" s="42"/>
      <c r="BG1543" s="42"/>
    </row>
    <row r="1544" spans="4:59" s="31" customFormat="1" x14ac:dyDescent="0.25">
      <c r="D1544" s="16"/>
      <c r="E1544" s="16"/>
      <c r="BF1544" s="42"/>
      <c r="BG1544" s="42"/>
    </row>
    <row r="1545" spans="4:59" s="31" customFormat="1" x14ac:dyDescent="0.25">
      <c r="D1545" s="16"/>
      <c r="E1545" s="16"/>
      <c r="BF1545" s="42"/>
      <c r="BG1545" s="42"/>
    </row>
    <row r="1546" spans="4:59" s="31" customFormat="1" x14ac:dyDescent="0.25">
      <c r="D1546" s="16"/>
      <c r="E1546" s="16"/>
      <c r="BF1546" s="42"/>
      <c r="BG1546" s="42"/>
    </row>
    <row r="1547" spans="4:59" s="31" customFormat="1" x14ac:dyDescent="0.25">
      <c r="D1547" s="16"/>
      <c r="E1547" s="16"/>
      <c r="BF1547" s="42"/>
      <c r="BG1547" s="42"/>
    </row>
    <row r="1548" spans="4:59" s="31" customFormat="1" x14ac:dyDescent="0.25">
      <c r="D1548" s="16"/>
      <c r="E1548" s="16"/>
      <c r="BF1548" s="42"/>
      <c r="BG1548" s="42"/>
    </row>
    <row r="1549" spans="4:59" s="31" customFormat="1" x14ac:dyDescent="0.25">
      <c r="D1549" s="16"/>
      <c r="E1549" s="16"/>
      <c r="BF1549" s="42"/>
      <c r="BG1549" s="42"/>
    </row>
    <row r="1550" spans="4:59" s="31" customFormat="1" x14ac:dyDescent="0.25">
      <c r="D1550" s="16"/>
      <c r="E1550" s="16"/>
      <c r="BF1550" s="42"/>
      <c r="BG1550" s="42"/>
    </row>
    <row r="1551" spans="4:59" s="31" customFormat="1" x14ac:dyDescent="0.25">
      <c r="D1551" s="16"/>
      <c r="E1551" s="16"/>
      <c r="BF1551" s="42"/>
      <c r="BG1551" s="42"/>
    </row>
    <row r="1552" spans="4:59" s="31" customFormat="1" x14ac:dyDescent="0.25">
      <c r="D1552" s="16"/>
      <c r="E1552" s="16"/>
      <c r="BF1552" s="42"/>
      <c r="BG1552" s="42"/>
    </row>
    <row r="1553" spans="4:59" s="31" customFormat="1" x14ac:dyDescent="0.25">
      <c r="D1553" s="16"/>
      <c r="E1553" s="16"/>
      <c r="BF1553" s="42"/>
      <c r="BG1553" s="42"/>
    </row>
    <row r="1554" spans="4:59" s="31" customFormat="1" x14ac:dyDescent="0.25">
      <c r="D1554" s="16"/>
      <c r="E1554" s="16"/>
      <c r="BF1554" s="42"/>
      <c r="BG1554" s="42"/>
    </row>
    <row r="1555" spans="4:59" s="31" customFormat="1" x14ac:dyDescent="0.25">
      <c r="D1555" s="16"/>
      <c r="E1555" s="16"/>
      <c r="BF1555" s="42"/>
      <c r="BG1555" s="42"/>
    </row>
    <row r="1556" spans="4:59" s="31" customFormat="1" x14ac:dyDescent="0.25">
      <c r="D1556" s="16"/>
      <c r="E1556" s="16"/>
      <c r="BF1556" s="42"/>
      <c r="BG1556" s="42"/>
    </row>
    <row r="1557" spans="4:59" s="31" customFormat="1" x14ac:dyDescent="0.25">
      <c r="D1557" s="16"/>
      <c r="E1557" s="16"/>
      <c r="BF1557" s="42"/>
      <c r="BG1557" s="42"/>
    </row>
    <row r="1558" spans="4:59" s="31" customFormat="1" x14ac:dyDescent="0.25">
      <c r="D1558" s="16"/>
      <c r="E1558" s="16"/>
      <c r="BF1558" s="42"/>
      <c r="BG1558" s="42"/>
    </row>
    <row r="1559" spans="4:59" s="31" customFormat="1" x14ac:dyDescent="0.25">
      <c r="D1559" s="16"/>
      <c r="E1559" s="16"/>
      <c r="BF1559" s="42"/>
      <c r="BG1559" s="42"/>
    </row>
    <row r="1560" spans="4:59" s="31" customFormat="1" x14ac:dyDescent="0.25">
      <c r="D1560" s="16"/>
      <c r="E1560" s="16"/>
      <c r="BF1560" s="42"/>
      <c r="BG1560" s="42"/>
    </row>
    <row r="1561" spans="4:59" s="31" customFormat="1" x14ac:dyDescent="0.25">
      <c r="D1561" s="16"/>
      <c r="E1561" s="16"/>
      <c r="BF1561" s="42"/>
      <c r="BG1561" s="42"/>
    </row>
    <row r="1562" spans="4:59" s="31" customFormat="1" x14ac:dyDescent="0.25">
      <c r="D1562" s="16"/>
      <c r="E1562" s="16"/>
      <c r="BF1562" s="42"/>
      <c r="BG1562" s="42"/>
    </row>
    <row r="1563" spans="4:59" s="31" customFormat="1" x14ac:dyDescent="0.25">
      <c r="D1563" s="16"/>
      <c r="E1563" s="16"/>
      <c r="BF1563" s="42"/>
      <c r="BG1563" s="42"/>
    </row>
    <row r="1564" spans="4:59" s="31" customFormat="1" x14ac:dyDescent="0.25">
      <c r="D1564" s="16"/>
      <c r="E1564" s="16"/>
      <c r="BF1564" s="42"/>
      <c r="BG1564" s="42"/>
    </row>
    <row r="1565" spans="4:59" s="31" customFormat="1" x14ac:dyDescent="0.25">
      <c r="D1565" s="16"/>
      <c r="E1565" s="16"/>
      <c r="BF1565" s="42"/>
      <c r="BG1565" s="42"/>
    </row>
    <row r="1566" spans="4:59" s="31" customFormat="1" x14ac:dyDescent="0.25">
      <c r="D1566" s="16"/>
      <c r="E1566" s="16"/>
      <c r="BF1566" s="42"/>
      <c r="BG1566" s="42"/>
    </row>
    <row r="1567" spans="4:59" s="31" customFormat="1" x14ac:dyDescent="0.25">
      <c r="D1567" s="16"/>
      <c r="E1567" s="16"/>
      <c r="BF1567" s="42"/>
      <c r="BG1567" s="42"/>
    </row>
    <row r="1568" spans="4:59" s="31" customFormat="1" x14ac:dyDescent="0.25">
      <c r="D1568" s="16"/>
      <c r="E1568" s="16"/>
      <c r="BF1568" s="42"/>
      <c r="BG1568" s="42"/>
    </row>
    <row r="1569" spans="4:59" s="31" customFormat="1" x14ac:dyDescent="0.25">
      <c r="D1569" s="16"/>
      <c r="E1569" s="16"/>
      <c r="BF1569" s="42"/>
      <c r="BG1569" s="42"/>
    </row>
    <row r="1570" spans="4:59" s="31" customFormat="1" x14ac:dyDescent="0.25">
      <c r="D1570" s="16"/>
      <c r="E1570" s="16"/>
      <c r="BF1570" s="42"/>
      <c r="BG1570" s="42"/>
    </row>
    <row r="1571" spans="4:59" s="31" customFormat="1" x14ac:dyDescent="0.25">
      <c r="D1571" s="16"/>
      <c r="E1571" s="16"/>
      <c r="BF1571" s="42"/>
      <c r="BG1571" s="42"/>
    </row>
    <row r="1572" spans="4:59" s="31" customFormat="1" x14ac:dyDescent="0.25">
      <c r="D1572" s="16"/>
      <c r="E1572" s="16"/>
      <c r="BF1572" s="42"/>
      <c r="BG1572" s="42"/>
    </row>
    <row r="1573" spans="4:59" s="31" customFormat="1" x14ac:dyDescent="0.25">
      <c r="D1573" s="16"/>
      <c r="E1573" s="16"/>
      <c r="BF1573" s="42"/>
      <c r="BG1573" s="42"/>
    </row>
    <row r="1574" spans="4:59" s="31" customFormat="1" x14ac:dyDescent="0.25">
      <c r="D1574" s="16"/>
      <c r="E1574" s="16"/>
      <c r="BF1574" s="42"/>
      <c r="BG1574" s="42"/>
    </row>
    <row r="1575" spans="4:59" s="31" customFormat="1" x14ac:dyDescent="0.25">
      <c r="D1575" s="16"/>
      <c r="E1575" s="16"/>
      <c r="BF1575" s="42"/>
      <c r="BG1575" s="42"/>
    </row>
    <row r="1576" spans="4:59" s="31" customFormat="1" x14ac:dyDescent="0.25">
      <c r="D1576" s="16"/>
      <c r="E1576" s="16"/>
      <c r="BF1576" s="42"/>
      <c r="BG1576" s="42"/>
    </row>
    <row r="1577" spans="4:59" s="31" customFormat="1" x14ac:dyDescent="0.25">
      <c r="D1577" s="16"/>
      <c r="E1577" s="16"/>
      <c r="BF1577" s="42"/>
      <c r="BG1577" s="42"/>
    </row>
    <row r="1578" spans="4:59" s="31" customFormat="1" x14ac:dyDescent="0.25">
      <c r="D1578" s="16"/>
      <c r="E1578" s="16"/>
      <c r="BF1578" s="42"/>
      <c r="BG1578" s="42"/>
    </row>
    <row r="1579" spans="4:59" s="31" customFormat="1" x14ac:dyDescent="0.25">
      <c r="D1579" s="16"/>
      <c r="E1579" s="16"/>
      <c r="BF1579" s="42"/>
      <c r="BG1579" s="42"/>
    </row>
    <row r="1580" spans="4:59" s="31" customFormat="1" x14ac:dyDescent="0.25">
      <c r="D1580" s="16"/>
      <c r="E1580" s="16"/>
      <c r="BF1580" s="42"/>
      <c r="BG1580" s="42"/>
    </row>
    <row r="1581" spans="4:59" s="31" customFormat="1" x14ac:dyDescent="0.25">
      <c r="D1581" s="16"/>
      <c r="E1581" s="16"/>
      <c r="BF1581" s="42"/>
      <c r="BG1581" s="42"/>
    </row>
    <row r="1582" spans="4:59" s="31" customFormat="1" x14ac:dyDescent="0.25">
      <c r="D1582" s="16"/>
      <c r="E1582" s="16"/>
      <c r="BF1582" s="42"/>
      <c r="BG1582" s="42"/>
    </row>
    <row r="1583" spans="4:59" s="31" customFormat="1" x14ac:dyDescent="0.25">
      <c r="D1583" s="16"/>
      <c r="E1583" s="16"/>
      <c r="BF1583" s="42"/>
      <c r="BG1583" s="42"/>
    </row>
    <row r="1584" spans="4:59" s="31" customFormat="1" x14ac:dyDescent="0.25">
      <c r="D1584" s="16"/>
      <c r="E1584" s="16"/>
      <c r="BF1584" s="42"/>
      <c r="BG1584" s="42"/>
    </row>
    <row r="1585" spans="4:59" s="31" customFormat="1" x14ac:dyDescent="0.25">
      <c r="D1585" s="16"/>
      <c r="E1585" s="16"/>
      <c r="BF1585" s="42"/>
      <c r="BG1585" s="42"/>
    </row>
    <row r="1586" spans="4:59" s="31" customFormat="1" x14ac:dyDescent="0.25">
      <c r="D1586" s="16"/>
      <c r="E1586" s="16"/>
      <c r="BF1586" s="42"/>
      <c r="BG1586" s="42"/>
    </row>
    <row r="1587" spans="4:59" s="31" customFormat="1" x14ac:dyDescent="0.25">
      <c r="D1587" s="16"/>
      <c r="E1587" s="16"/>
      <c r="BF1587" s="42"/>
      <c r="BG1587" s="42"/>
    </row>
    <row r="1588" spans="4:59" s="31" customFormat="1" x14ac:dyDescent="0.25">
      <c r="D1588" s="16"/>
      <c r="E1588" s="16"/>
      <c r="BF1588" s="42"/>
      <c r="BG1588" s="42"/>
    </row>
    <row r="1589" spans="4:59" s="31" customFormat="1" x14ac:dyDescent="0.25">
      <c r="D1589" s="16"/>
      <c r="E1589" s="16"/>
      <c r="BF1589" s="42"/>
      <c r="BG1589" s="42"/>
    </row>
    <row r="1590" spans="4:59" s="31" customFormat="1" x14ac:dyDescent="0.25">
      <c r="D1590" s="16"/>
      <c r="E1590" s="16"/>
      <c r="BF1590" s="42"/>
      <c r="BG1590" s="42"/>
    </row>
    <row r="1591" spans="4:59" s="31" customFormat="1" x14ac:dyDescent="0.25">
      <c r="D1591" s="16"/>
      <c r="E1591" s="16"/>
      <c r="BF1591" s="42"/>
      <c r="BG1591" s="42"/>
    </row>
    <row r="1592" spans="4:59" s="31" customFormat="1" x14ac:dyDescent="0.25">
      <c r="D1592" s="16"/>
      <c r="E1592" s="16"/>
      <c r="BF1592" s="42"/>
      <c r="BG1592" s="42"/>
    </row>
    <row r="1593" spans="4:59" s="31" customFormat="1" x14ac:dyDescent="0.25">
      <c r="D1593" s="16"/>
      <c r="E1593" s="16"/>
      <c r="BF1593" s="42"/>
      <c r="BG1593" s="42"/>
    </row>
    <row r="1594" spans="4:59" s="31" customFormat="1" x14ac:dyDescent="0.25">
      <c r="D1594" s="16"/>
      <c r="E1594" s="16"/>
      <c r="BF1594" s="42"/>
      <c r="BG1594" s="42"/>
    </row>
    <row r="1595" spans="4:59" s="31" customFormat="1" x14ac:dyDescent="0.25">
      <c r="D1595" s="16"/>
      <c r="E1595" s="16"/>
      <c r="BF1595" s="42"/>
      <c r="BG1595" s="42"/>
    </row>
    <row r="1596" spans="4:59" s="31" customFormat="1" x14ac:dyDescent="0.25">
      <c r="D1596" s="16"/>
      <c r="E1596" s="16"/>
      <c r="BF1596" s="42"/>
      <c r="BG1596" s="42"/>
    </row>
    <row r="1597" spans="4:59" s="31" customFormat="1" x14ac:dyDescent="0.25">
      <c r="D1597" s="16"/>
      <c r="E1597" s="16"/>
      <c r="BF1597" s="42"/>
      <c r="BG1597" s="42"/>
    </row>
    <row r="1598" spans="4:59" s="31" customFormat="1" x14ac:dyDescent="0.25">
      <c r="D1598" s="16"/>
      <c r="E1598" s="16"/>
      <c r="BF1598" s="42"/>
      <c r="BG1598" s="42"/>
    </row>
    <row r="1599" spans="4:59" s="31" customFormat="1" x14ac:dyDescent="0.25">
      <c r="D1599" s="16"/>
      <c r="E1599" s="16"/>
      <c r="BF1599" s="42"/>
      <c r="BG1599" s="42"/>
    </row>
    <row r="1600" spans="4:59" s="31" customFormat="1" x14ac:dyDescent="0.25">
      <c r="D1600" s="16"/>
      <c r="E1600" s="16"/>
      <c r="BF1600" s="42"/>
      <c r="BG1600" s="42"/>
    </row>
    <row r="1601" spans="4:59" s="31" customFormat="1" x14ac:dyDescent="0.25">
      <c r="D1601" s="16"/>
      <c r="E1601" s="16"/>
      <c r="BF1601" s="42"/>
      <c r="BG1601" s="42"/>
    </row>
    <row r="1602" spans="4:59" s="31" customFormat="1" x14ac:dyDescent="0.25">
      <c r="D1602" s="16"/>
      <c r="E1602" s="16"/>
      <c r="BF1602" s="42"/>
      <c r="BG1602" s="42"/>
    </row>
    <row r="1603" spans="4:59" s="31" customFormat="1" x14ac:dyDescent="0.25">
      <c r="D1603" s="16"/>
      <c r="E1603" s="16"/>
      <c r="BF1603" s="42"/>
      <c r="BG1603" s="42"/>
    </row>
    <row r="1604" spans="4:59" s="31" customFormat="1" x14ac:dyDescent="0.25">
      <c r="D1604" s="16"/>
      <c r="E1604" s="16"/>
      <c r="BF1604" s="42"/>
      <c r="BG1604" s="42"/>
    </row>
    <row r="1605" spans="4:59" s="31" customFormat="1" x14ac:dyDescent="0.25">
      <c r="D1605" s="16"/>
      <c r="E1605" s="16"/>
      <c r="BF1605" s="42"/>
      <c r="BG1605" s="42"/>
    </row>
    <row r="1606" spans="4:59" s="31" customFormat="1" x14ac:dyDescent="0.25">
      <c r="D1606" s="16"/>
      <c r="E1606" s="16"/>
      <c r="BF1606" s="42"/>
      <c r="BG1606" s="42"/>
    </row>
    <row r="1607" spans="4:59" s="31" customFormat="1" x14ac:dyDescent="0.25">
      <c r="D1607" s="16"/>
      <c r="E1607" s="16"/>
      <c r="BF1607" s="42"/>
      <c r="BG1607" s="42"/>
    </row>
    <row r="1608" spans="4:59" s="31" customFormat="1" x14ac:dyDescent="0.25">
      <c r="D1608" s="16"/>
      <c r="E1608" s="16"/>
      <c r="BF1608" s="42"/>
      <c r="BG1608" s="42"/>
    </row>
    <row r="1609" spans="4:59" s="31" customFormat="1" x14ac:dyDescent="0.25">
      <c r="D1609" s="16"/>
      <c r="E1609" s="16"/>
      <c r="BF1609" s="42"/>
      <c r="BG1609" s="42"/>
    </row>
    <row r="1610" spans="4:59" s="31" customFormat="1" x14ac:dyDescent="0.25">
      <c r="D1610" s="16"/>
      <c r="E1610" s="16"/>
      <c r="BF1610" s="42"/>
      <c r="BG1610" s="42"/>
    </row>
    <row r="1611" spans="4:59" s="31" customFormat="1" x14ac:dyDescent="0.25">
      <c r="D1611" s="16"/>
      <c r="E1611" s="16"/>
      <c r="BF1611" s="42"/>
      <c r="BG1611" s="42"/>
    </row>
    <row r="1612" spans="4:59" s="31" customFormat="1" x14ac:dyDescent="0.25">
      <c r="D1612" s="16"/>
      <c r="E1612" s="16"/>
      <c r="BF1612" s="42"/>
      <c r="BG1612" s="42"/>
    </row>
    <row r="1613" spans="4:59" s="31" customFormat="1" x14ac:dyDescent="0.25">
      <c r="D1613" s="16"/>
      <c r="E1613" s="16"/>
      <c r="BF1613" s="42"/>
      <c r="BG1613" s="42"/>
    </row>
    <row r="1614" spans="4:59" s="31" customFormat="1" x14ac:dyDescent="0.25">
      <c r="D1614" s="16"/>
      <c r="E1614" s="16"/>
      <c r="BF1614" s="42"/>
      <c r="BG1614" s="42"/>
    </row>
    <row r="1615" spans="4:59" s="31" customFormat="1" x14ac:dyDescent="0.25">
      <c r="D1615" s="16"/>
      <c r="E1615" s="16"/>
      <c r="BF1615" s="42"/>
      <c r="BG1615" s="42"/>
    </row>
    <row r="1616" spans="4:59" s="31" customFormat="1" x14ac:dyDescent="0.25">
      <c r="D1616" s="16"/>
      <c r="E1616" s="16"/>
      <c r="BF1616" s="42"/>
      <c r="BG1616" s="42"/>
    </row>
    <row r="1617" spans="4:59" s="31" customFormat="1" x14ac:dyDescent="0.25">
      <c r="D1617" s="16"/>
      <c r="E1617" s="16"/>
      <c r="BF1617" s="42"/>
      <c r="BG1617" s="42"/>
    </row>
    <row r="1618" spans="4:59" s="31" customFormat="1" x14ac:dyDescent="0.25">
      <c r="D1618" s="16"/>
      <c r="E1618" s="16"/>
      <c r="BF1618" s="42"/>
      <c r="BG1618" s="42"/>
    </row>
    <row r="1619" spans="4:59" s="31" customFormat="1" x14ac:dyDescent="0.25">
      <c r="D1619" s="16"/>
      <c r="E1619" s="16"/>
      <c r="BF1619" s="42"/>
      <c r="BG1619" s="42"/>
    </row>
    <row r="1620" spans="4:59" s="31" customFormat="1" x14ac:dyDescent="0.25">
      <c r="D1620" s="16"/>
      <c r="E1620" s="16"/>
      <c r="BF1620" s="42"/>
      <c r="BG1620" s="42"/>
    </row>
    <row r="1621" spans="4:59" s="31" customFormat="1" x14ac:dyDescent="0.25">
      <c r="D1621" s="16"/>
      <c r="E1621" s="16"/>
      <c r="BF1621" s="42"/>
      <c r="BG1621" s="42"/>
    </row>
    <row r="1622" spans="4:59" s="31" customFormat="1" x14ac:dyDescent="0.25">
      <c r="D1622" s="16"/>
      <c r="E1622" s="16"/>
      <c r="BF1622" s="42"/>
      <c r="BG1622" s="42"/>
    </row>
    <row r="1623" spans="4:59" s="31" customFormat="1" x14ac:dyDescent="0.25">
      <c r="D1623" s="16"/>
      <c r="E1623" s="16"/>
      <c r="BF1623" s="42"/>
      <c r="BG1623" s="42"/>
    </row>
    <row r="1624" spans="4:59" s="31" customFormat="1" x14ac:dyDescent="0.25">
      <c r="D1624" s="16"/>
      <c r="E1624" s="16"/>
      <c r="BF1624" s="42"/>
      <c r="BG1624" s="42"/>
    </row>
    <row r="1625" spans="4:59" s="31" customFormat="1" x14ac:dyDescent="0.25">
      <c r="D1625" s="16"/>
      <c r="E1625" s="16"/>
      <c r="BF1625" s="42"/>
      <c r="BG1625" s="42"/>
    </row>
    <row r="1626" spans="4:59" s="31" customFormat="1" x14ac:dyDescent="0.25">
      <c r="D1626" s="16"/>
      <c r="E1626" s="16"/>
      <c r="BF1626" s="42"/>
      <c r="BG1626" s="42"/>
    </row>
    <row r="1627" spans="4:59" s="31" customFormat="1" x14ac:dyDescent="0.25">
      <c r="D1627" s="16"/>
      <c r="E1627" s="16"/>
      <c r="BF1627" s="42"/>
      <c r="BG1627" s="42"/>
    </row>
    <row r="1628" spans="4:59" s="31" customFormat="1" x14ac:dyDescent="0.25">
      <c r="D1628" s="16"/>
      <c r="E1628" s="16"/>
      <c r="BF1628" s="42"/>
      <c r="BG1628" s="42"/>
    </row>
    <row r="1629" spans="4:59" s="31" customFormat="1" x14ac:dyDescent="0.25">
      <c r="D1629" s="16"/>
      <c r="E1629" s="16"/>
      <c r="BF1629" s="42"/>
      <c r="BG1629" s="42"/>
    </row>
    <row r="1630" spans="4:59" s="31" customFormat="1" x14ac:dyDescent="0.25">
      <c r="D1630" s="16"/>
      <c r="E1630" s="16"/>
      <c r="BF1630" s="42"/>
      <c r="BG1630" s="42"/>
    </row>
    <row r="1631" spans="4:59" s="31" customFormat="1" x14ac:dyDescent="0.25">
      <c r="D1631" s="16"/>
      <c r="E1631" s="16"/>
      <c r="BF1631" s="42"/>
      <c r="BG1631" s="42"/>
    </row>
    <row r="1632" spans="4:59" s="31" customFormat="1" x14ac:dyDescent="0.25">
      <c r="D1632" s="16"/>
      <c r="E1632" s="16"/>
      <c r="BF1632" s="42"/>
      <c r="BG1632" s="42"/>
    </row>
    <row r="1633" spans="4:59" s="31" customFormat="1" x14ac:dyDescent="0.25">
      <c r="D1633" s="16"/>
      <c r="E1633" s="16"/>
      <c r="BF1633" s="42"/>
      <c r="BG1633" s="42"/>
    </row>
    <row r="1634" spans="4:59" s="31" customFormat="1" x14ac:dyDescent="0.25">
      <c r="D1634" s="16"/>
      <c r="E1634" s="16"/>
      <c r="BF1634" s="42"/>
      <c r="BG1634" s="42"/>
    </row>
    <row r="1635" spans="4:59" s="31" customFormat="1" x14ac:dyDescent="0.25">
      <c r="D1635" s="16"/>
      <c r="E1635" s="16"/>
      <c r="BF1635" s="42"/>
      <c r="BG1635" s="42"/>
    </row>
    <row r="1636" spans="4:59" s="31" customFormat="1" x14ac:dyDescent="0.25">
      <c r="D1636" s="16"/>
      <c r="E1636" s="16"/>
      <c r="BF1636" s="42"/>
      <c r="BG1636" s="42"/>
    </row>
    <row r="1637" spans="4:59" s="31" customFormat="1" x14ac:dyDescent="0.25">
      <c r="D1637" s="16"/>
      <c r="E1637" s="16"/>
      <c r="BF1637" s="42"/>
      <c r="BG1637" s="42"/>
    </row>
    <row r="1638" spans="4:59" s="31" customFormat="1" x14ac:dyDescent="0.25">
      <c r="D1638" s="16"/>
      <c r="E1638" s="16"/>
      <c r="BF1638" s="42"/>
      <c r="BG1638" s="42"/>
    </row>
    <row r="1639" spans="4:59" s="31" customFormat="1" x14ac:dyDescent="0.25">
      <c r="D1639" s="16"/>
      <c r="E1639" s="16"/>
      <c r="BF1639" s="42"/>
      <c r="BG1639" s="42"/>
    </row>
    <row r="1640" spans="4:59" s="31" customFormat="1" x14ac:dyDescent="0.25">
      <c r="D1640" s="16"/>
      <c r="E1640" s="16"/>
      <c r="BF1640" s="42"/>
      <c r="BG1640" s="42"/>
    </row>
    <row r="1641" spans="4:59" s="31" customFormat="1" x14ac:dyDescent="0.25">
      <c r="D1641" s="16"/>
      <c r="E1641" s="16"/>
      <c r="BF1641" s="42"/>
      <c r="BG1641" s="42"/>
    </row>
    <row r="1642" spans="4:59" s="31" customFormat="1" x14ac:dyDescent="0.25">
      <c r="D1642" s="16"/>
      <c r="E1642" s="16"/>
      <c r="BF1642" s="42"/>
      <c r="BG1642" s="42"/>
    </row>
    <row r="1643" spans="4:59" s="31" customFormat="1" x14ac:dyDescent="0.25">
      <c r="D1643" s="16"/>
      <c r="E1643" s="16"/>
      <c r="BF1643" s="42"/>
      <c r="BG1643" s="42"/>
    </row>
    <row r="1644" spans="4:59" s="31" customFormat="1" x14ac:dyDescent="0.25">
      <c r="D1644" s="16"/>
      <c r="E1644" s="16"/>
      <c r="BF1644" s="42"/>
      <c r="BG1644" s="42"/>
    </row>
    <row r="1645" spans="4:59" s="31" customFormat="1" x14ac:dyDescent="0.25">
      <c r="D1645" s="16"/>
      <c r="E1645" s="16"/>
      <c r="BF1645" s="42"/>
      <c r="BG1645" s="42"/>
    </row>
    <row r="1646" spans="4:59" s="31" customFormat="1" x14ac:dyDescent="0.25">
      <c r="D1646" s="16"/>
      <c r="E1646" s="16"/>
      <c r="BF1646" s="42"/>
      <c r="BG1646" s="42"/>
    </row>
    <row r="1647" spans="4:59" s="31" customFormat="1" x14ac:dyDescent="0.25">
      <c r="D1647" s="16"/>
      <c r="E1647" s="16"/>
      <c r="BF1647" s="42"/>
      <c r="BG1647" s="42"/>
    </row>
    <row r="1648" spans="4:59" s="31" customFormat="1" x14ac:dyDescent="0.25">
      <c r="D1648" s="16"/>
      <c r="E1648" s="16"/>
      <c r="BF1648" s="42"/>
      <c r="BG1648" s="42"/>
    </row>
    <row r="1649" spans="4:59" s="31" customFormat="1" x14ac:dyDescent="0.25">
      <c r="D1649" s="16"/>
      <c r="E1649" s="16"/>
      <c r="BF1649" s="42"/>
      <c r="BG1649" s="42"/>
    </row>
    <row r="1650" spans="4:59" s="31" customFormat="1" x14ac:dyDescent="0.25">
      <c r="D1650" s="16"/>
      <c r="E1650" s="16"/>
      <c r="BF1650" s="42"/>
      <c r="BG1650" s="42"/>
    </row>
    <row r="1651" spans="4:59" s="31" customFormat="1" x14ac:dyDescent="0.25">
      <c r="D1651" s="16"/>
      <c r="E1651" s="16"/>
      <c r="BF1651" s="42"/>
      <c r="BG1651" s="42"/>
    </row>
    <row r="1652" spans="4:59" s="31" customFormat="1" x14ac:dyDescent="0.25">
      <c r="D1652" s="16"/>
      <c r="E1652" s="16"/>
      <c r="BF1652" s="42"/>
      <c r="BG1652" s="42"/>
    </row>
    <row r="1653" spans="4:59" s="31" customFormat="1" x14ac:dyDescent="0.25">
      <c r="D1653" s="16"/>
      <c r="E1653" s="16"/>
      <c r="BF1653" s="42"/>
      <c r="BG1653" s="42"/>
    </row>
    <row r="1654" spans="4:59" s="31" customFormat="1" x14ac:dyDescent="0.25">
      <c r="D1654" s="16"/>
      <c r="E1654" s="16"/>
      <c r="BF1654" s="42"/>
      <c r="BG1654" s="42"/>
    </row>
    <row r="1655" spans="4:59" s="31" customFormat="1" x14ac:dyDescent="0.25">
      <c r="D1655" s="16"/>
      <c r="E1655" s="16"/>
      <c r="BF1655" s="42"/>
      <c r="BG1655" s="42"/>
    </row>
    <row r="1656" spans="4:59" s="31" customFormat="1" x14ac:dyDescent="0.25">
      <c r="D1656" s="16"/>
      <c r="E1656" s="16"/>
      <c r="BF1656" s="42"/>
      <c r="BG1656" s="42"/>
    </row>
    <row r="1657" spans="4:59" s="31" customFormat="1" x14ac:dyDescent="0.25">
      <c r="D1657" s="16"/>
      <c r="E1657" s="16"/>
      <c r="BF1657" s="42"/>
      <c r="BG1657" s="42"/>
    </row>
    <row r="1658" spans="4:59" s="31" customFormat="1" x14ac:dyDescent="0.25">
      <c r="D1658" s="16"/>
      <c r="E1658" s="16"/>
      <c r="BF1658" s="42"/>
      <c r="BG1658" s="42"/>
    </row>
    <row r="1659" spans="4:59" s="31" customFormat="1" x14ac:dyDescent="0.25">
      <c r="D1659" s="16"/>
      <c r="E1659" s="16"/>
      <c r="BF1659" s="42"/>
      <c r="BG1659" s="42"/>
    </row>
    <row r="1660" spans="4:59" s="31" customFormat="1" x14ac:dyDescent="0.25">
      <c r="D1660" s="16"/>
      <c r="E1660" s="16"/>
      <c r="BF1660" s="42"/>
      <c r="BG1660" s="42"/>
    </row>
    <row r="1661" spans="4:59" s="31" customFormat="1" x14ac:dyDescent="0.25">
      <c r="D1661" s="16"/>
      <c r="E1661" s="16"/>
      <c r="BF1661" s="42"/>
      <c r="BG1661" s="42"/>
    </row>
    <row r="1662" spans="4:59" s="31" customFormat="1" x14ac:dyDescent="0.25">
      <c r="D1662" s="16"/>
      <c r="E1662" s="16"/>
      <c r="BF1662" s="42"/>
      <c r="BG1662" s="42"/>
    </row>
    <row r="1663" spans="4:59" s="31" customFormat="1" x14ac:dyDescent="0.25">
      <c r="D1663" s="16"/>
      <c r="E1663" s="16"/>
      <c r="BF1663" s="42"/>
      <c r="BG1663" s="42"/>
    </row>
    <row r="1664" spans="4:59" s="31" customFormat="1" x14ac:dyDescent="0.25">
      <c r="D1664" s="16"/>
      <c r="E1664" s="16"/>
      <c r="BF1664" s="42"/>
      <c r="BG1664" s="42"/>
    </row>
    <row r="1665" spans="4:59" s="31" customFormat="1" x14ac:dyDescent="0.25">
      <c r="D1665" s="16"/>
      <c r="E1665" s="16"/>
      <c r="BF1665" s="42"/>
      <c r="BG1665" s="42"/>
    </row>
    <row r="1666" spans="4:59" s="31" customFormat="1" x14ac:dyDescent="0.25">
      <c r="D1666" s="16"/>
      <c r="E1666" s="16"/>
      <c r="BF1666" s="42"/>
      <c r="BG1666" s="42"/>
    </row>
    <row r="1667" spans="4:59" s="31" customFormat="1" x14ac:dyDescent="0.25">
      <c r="D1667" s="16"/>
      <c r="E1667" s="16"/>
      <c r="BF1667" s="42"/>
      <c r="BG1667" s="42"/>
    </row>
    <row r="1668" spans="4:59" s="31" customFormat="1" x14ac:dyDescent="0.25">
      <c r="D1668" s="16"/>
      <c r="E1668" s="16"/>
      <c r="BF1668" s="42"/>
      <c r="BG1668" s="42"/>
    </row>
    <row r="1669" spans="4:59" s="31" customFormat="1" x14ac:dyDescent="0.25">
      <c r="D1669" s="16"/>
      <c r="E1669" s="16"/>
      <c r="BF1669" s="42"/>
      <c r="BG1669" s="42"/>
    </row>
    <row r="1670" spans="4:59" s="31" customFormat="1" x14ac:dyDescent="0.25">
      <c r="D1670" s="16"/>
      <c r="E1670" s="16"/>
      <c r="BF1670" s="42"/>
      <c r="BG1670" s="42"/>
    </row>
    <row r="1671" spans="4:59" s="31" customFormat="1" x14ac:dyDescent="0.25">
      <c r="D1671" s="16"/>
      <c r="E1671" s="16"/>
      <c r="BF1671" s="42"/>
      <c r="BG1671" s="42"/>
    </row>
    <row r="1672" spans="4:59" s="31" customFormat="1" x14ac:dyDescent="0.25">
      <c r="D1672" s="16"/>
      <c r="E1672" s="16"/>
      <c r="BF1672" s="42"/>
      <c r="BG1672" s="42"/>
    </row>
    <row r="1673" spans="4:59" s="31" customFormat="1" x14ac:dyDescent="0.25">
      <c r="D1673" s="16"/>
      <c r="E1673" s="16"/>
      <c r="BF1673" s="42"/>
      <c r="BG1673" s="42"/>
    </row>
    <row r="1674" spans="4:59" s="31" customFormat="1" x14ac:dyDescent="0.25">
      <c r="D1674" s="16"/>
      <c r="E1674" s="16"/>
      <c r="BF1674" s="42"/>
      <c r="BG1674" s="42"/>
    </row>
    <row r="1675" spans="4:59" s="31" customFormat="1" x14ac:dyDescent="0.25">
      <c r="D1675" s="16"/>
      <c r="E1675" s="16"/>
      <c r="BF1675" s="42"/>
      <c r="BG1675" s="42"/>
    </row>
    <row r="1676" spans="4:59" s="31" customFormat="1" x14ac:dyDescent="0.25">
      <c r="D1676" s="16"/>
      <c r="E1676" s="16"/>
      <c r="BF1676" s="42"/>
      <c r="BG1676" s="42"/>
    </row>
    <row r="1677" spans="4:59" s="31" customFormat="1" x14ac:dyDescent="0.25">
      <c r="D1677" s="16"/>
      <c r="E1677" s="16"/>
      <c r="BF1677" s="42"/>
      <c r="BG1677" s="42"/>
    </row>
    <row r="1678" spans="4:59" s="31" customFormat="1" x14ac:dyDescent="0.25">
      <c r="D1678" s="16"/>
      <c r="E1678" s="16"/>
      <c r="BF1678" s="42"/>
      <c r="BG1678" s="42"/>
    </row>
    <row r="1679" spans="4:59" s="31" customFormat="1" x14ac:dyDescent="0.25">
      <c r="D1679" s="16"/>
      <c r="E1679" s="16"/>
      <c r="BF1679" s="42"/>
      <c r="BG1679" s="42"/>
    </row>
    <row r="1680" spans="4:59" s="31" customFormat="1" x14ac:dyDescent="0.25">
      <c r="D1680" s="16"/>
      <c r="E1680" s="16"/>
      <c r="BF1680" s="42"/>
      <c r="BG1680" s="42"/>
    </row>
    <row r="1681" spans="4:59" s="31" customFormat="1" x14ac:dyDescent="0.25">
      <c r="D1681" s="16"/>
      <c r="E1681" s="16"/>
      <c r="BF1681" s="42"/>
      <c r="BG1681" s="42"/>
    </row>
    <row r="1682" spans="4:59" s="31" customFormat="1" x14ac:dyDescent="0.25">
      <c r="D1682" s="16"/>
      <c r="E1682" s="16"/>
      <c r="BF1682" s="42"/>
      <c r="BG1682" s="42"/>
    </row>
    <row r="1683" spans="4:59" s="31" customFormat="1" x14ac:dyDescent="0.25">
      <c r="D1683" s="16"/>
      <c r="E1683" s="16"/>
      <c r="BF1683" s="42"/>
      <c r="BG1683" s="42"/>
    </row>
    <row r="1684" spans="4:59" s="31" customFormat="1" x14ac:dyDescent="0.25">
      <c r="D1684" s="16"/>
      <c r="E1684" s="16"/>
      <c r="BF1684" s="42"/>
      <c r="BG1684" s="42"/>
    </row>
    <row r="1685" spans="4:59" s="31" customFormat="1" x14ac:dyDescent="0.25">
      <c r="D1685" s="16"/>
      <c r="E1685" s="16"/>
      <c r="BF1685" s="42"/>
      <c r="BG1685" s="42"/>
    </row>
    <row r="1686" spans="4:59" s="31" customFormat="1" x14ac:dyDescent="0.25">
      <c r="D1686" s="16"/>
      <c r="E1686" s="16"/>
      <c r="BF1686" s="42"/>
      <c r="BG1686" s="42"/>
    </row>
    <row r="1687" spans="4:59" s="31" customFormat="1" x14ac:dyDescent="0.25">
      <c r="D1687" s="16"/>
      <c r="E1687" s="16"/>
      <c r="BF1687" s="42"/>
      <c r="BG1687" s="42"/>
    </row>
    <row r="1688" spans="4:59" s="31" customFormat="1" x14ac:dyDescent="0.25">
      <c r="D1688" s="16"/>
      <c r="E1688" s="16"/>
      <c r="BF1688" s="42"/>
      <c r="BG1688" s="42"/>
    </row>
    <row r="1689" spans="4:59" s="31" customFormat="1" x14ac:dyDescent="0.25">
      <c r="D1689" s="16"/>
      <c r="E1689" s="16"/>
      <c r="BF1689" s="42"/>
      <c r="BG1689" s="42"/>
    </row>
    <row r="1690" spans="4:59" s="31" customFormat="1" x14ac:dyDescent="0.25">
      <c r="D1690" s="16"/>
      <c r="E1690" s="16"/>
      <c r="BF1690" s="42"/>
      <c r="BG1690" s="42"/>
    </row>
    <row r="1691" spans="4:59" s="31" customFormat="1" x14ac:dyDescent="0.25">
      <c r="D1691" s="16"/>
      <c r="E1691" s="16"/>
      <c r="BF1691" s="42"/>
      <c r="BG1691" s="42"/>
    </row>
    <row r="1692" spans="4:59" s="31" customFormat="1" x14ac:dyDescent="0.25">
      <c r="D1692" s="16"/>
      <c r="E1692" s="16"/>
      <c r="BF1692" s="42"/>
      <c r="BG1692" s="42"/>
    </row>
    <row r="1693" spans="4:59" s="31" customFormat="1" x14ac:dyDescent="0.25">
      <c r="D1693" s="16"/>
      <c r="E1693" s="16"/>
      <c r="BF1693" s="42"/>
      <c r="BG1693" s="42"/>
    </row>
    <row r="1694" spans="4:59" s="31" customFormat="1" x14ac:dyDescent="0.25">
      <c r="D1694" s="16"/>
      <c r="E1694" s="16"/>
      <c r="BF1694" s="42"/>
      <c r="BG1694" s="42"/>
    </row>
    <row r="1695" spans="4:59" s="31" customFormat="1" x14ac:dyDescent="0.25">
      <c r="D1695" s="16"/>
      <c r="E1695" s="16"/>
      <c r="BF1695" s="42"/>
      <c r="BG1695" s="42"/>
    </row>
    <row r="1696" spans="4:59" s="31" customFormat="1" x14ac:dyDescent="0.25">
      <c r="D1696" s="16"/>
      <c r="E1696" s="16"/>
      <c r="BF1696" s="42"/>
      <c r="BG1696" s="42"/>
    </row>
    <row r="1697" spans="4:59" s="31" customFormat="1" x14ac:dyDescent="0.25">
      <c r="D1697" s="16"/>
      <c r="E1697" s="16"/>
      <c r="BF1697" s="42"/>
      <c r="BG1697" s="42"/>
    </row>
    <row r="1698" spans="4:59" s="31" customFormat="1" x14ac:dyDescent="0.25">
      <c r="D1698" s="16"/>
      <c r="E1698" s="16"/>
      <c r="BF1698" s="42"/>
      <c r="BG1698" s="42"/>
    </row>
    <row r="1699" spans="4:59" s="31" customFormat="1" x14ac:dyDescent="0.25">
      <c r="D1699" s="16"/>
      <c r="E1699" s="16"/>
      <c r="BF1699" s="42"/>
      <c r="BG1699" s="42"/>
    </row>
    <row r="1700" spans="4:59" s="31" customFormat="1" x14ac:dyDescent="0.25">
      <c r="D1700" s="16"/>
      <c r="E1700" s="16"/>
      <c r="BF1700" s="42"/>
      <c r="BG1700" s="42"/>
    </row>
    <row r="1701" spans="4:59" s="31" customFormat="1" x14ac:dyDescent="0.25">
      <c r="D1701" s="16"/>
      <c r="E1701" s="16"/>
      <c r="BF1701" s="42"/>
      <c r="BG1701" s="42"/>
    </row>
    <row r="1702" spans="4:59" s="31" customFormat="1" x14ac:dyDescent="0.25">
      <c r="D1702" s="16"/>
      <c r="E1702" s="16"/>
      <c r="BF1702" s="42"/>
      <c r="BG1702" s="42"/>
    </row>
    <row r="1703" spans="4:59" s="31" customFormat="1" x14ac:dyDescent="0.25">
      <c r="D1703" s="16"/>
      <c r="E1703" s="16"/>
      <c r="BF1703" s="42"/>
      <c r="BG1703" s="42"/>
    </row>
    <row r="1704" spans="4:59" s="31" customFormat="1" x14ac:dyDescent="0.25">
      <c r="D1704" s="16"/>
      <c r="E1704" s="16"/>
      <c r="BF1704" s="42"/>
      <c r="BG1704" s="42"/>
    </row>
    <row r="1705" spans="4:59" s="31" customFormat="1" x14ac:dyDescent="0.25">
      <c r="D1705" s="16"/>
      <c r="E1705" s="16"/>
      <c r="BF1705" s="42"/>
      <c r="BG1705" s="42"/>
    </row>
    <row r="1706" spans="4:59" s="31" customFormat="1" x14ac:dyDescent="0.25">
      <c r="D1706" s="16"/>
      <c r="E1706" s="16"/>
      <c r="BF1706" s="42"/>
      <c r="BG1706" s="42"/>
    </row>
    <row r="1707" spans="4:59" s="31" customFormat="1" x14ac:dyDescent="0.25">
      <c r="D1707" s="16"/>
      <c r="E1707" s="16"/>
      <c r="BF1707" s="42"/>
      <c r="BG1707" s="42"/>
    </row>
    <row r="1708" spans="4:59" s="31" customFormat="1" x14ac:dyDescent="0.25">
      <c r="D1708" s="16"/>
      <c r="E1708" s="16"/>
      <c r="BF1708" s="42"/>
      <c r="BG1708" s="42"/>
    </row>
    <row r="1709" spans="4:59" s="31" customFormat="1" x14ac:dyDescent="0.25">
      <c r="D1709" s="16"/>
      <c r="E1709" s="16"/>
      <c r="BF1709" s="42"/>
      <c r="BG1709" s="42"/>
    </row>
    <row r="1710" spans="4:59" s="31" customFormat="1" x14ac:dyDescent="0.25">
      <c r="D1710" s="16"/>
      <c r="E1710" s="16"/>
      <c r="BF1710" s="42"/>
      <c r="BG1710" s="42"/>
    </row>
    <row r="1711" spans="4:59" s="31" customFormat="1" x14ac:dyDescent="0.25">
      <c r="D1711" s="16"/>
      <c r="E1711" s="16"/>
      <c r="BF1711" s="42"/>
      <c r="BG1711" s="42"/>
    </row>
    <row r="1712" spans="4:59" s="31" customFormat="1" x14ac:dyDescent="0.25">
      <c r="D1712" s="16"/>
      <c r="E1712" s="16"/>
      <c r="BF1712" s="42"/>
      <c r="BG1712" s="42"/>
    </row>
    <row r="1713" spans="4:59" s="31" customFormat="1" x14ac:dyDescent="0.25">
      <c r="D1713" s="16"/>
      <c r="E1713" s="16"/>
      <c r="BF1713" s="42"/>
      <c r="BG1713" s="42"/>
    </row>
    <row r="1714" spans="4:59" s="31" customFormat="1" x14ac:dyDescent="0.25">
      <c r="D1714" s="16"/>
      <c r="E1714" s="16"/>
      <c r="BF1714" s="42"/>
      <c r="BG1714" s="42"/>
    </row>
    <row r="1715" spans="4:59" s="31" customFormat="1" x14ac:dyDescent="0.25">
      <c r="D1715" s="16"/>
      <c r="E1715" s="16"/>
      <c r="BF1715" s="42"/>
      <c r="BG1715" s="42"/>
    </row>
    <row r="1716" spans="4:59" s="31" customFormat="1" x14ac:dyDescent="0.25">
      <c r="D1716" s="16"/>
      <c r="E1716" s="16"/>
      <c r="BF1716" s="42"/>
      <c r="BG1716" s="42"/>
    </row>
    <row r="1717" spans="4:59" s="31" customFormat="1" x14ac:dyDescent="0.25">
      <c r="D1717" s="16"/>
      <c r="E1717" s="16"/>
      <c r="BF1717" s="42"/>
      <c r="BG1717" s="42"/>
    </row>
    <row r="1718" spans="4:59" s="31" customFormat="1" x14ac:dyDescent="0.25">
      <c r="D1718" s="16"/>
      <c r="E1718" s="16"/>
      <c r="BF1718" s="42"/>
      <c r="BG1718" s="42"/>
    </row>
    <row r="1719" spans="4:59" s="31" customFormat="1" x14ac:dyDescent="0.25">
      <c r="D1719" s="16"/>
      <c r="E1719" s="16"/>
      <c r="BF1719" s="42"/>
      <c r="BG1719" s="42"/>
    </row>
    <row r="1720" spans="4:59" s="31" customFormat="1" x14ac:dyDescent="0.25">
      <c r="D1720" s="16"/>
      <c r="E1720" s="16"/>
      <c r="BF1720" s="42"/>
      <c r="BG1720" s="42"/>
    </row>
    <row r="1721" spans="4:59" s="31" customFormat="1" x14ac:dyDescent="0.25">
      <c r="D1721" s="16"/>
      <c r="E1721" s="16"/>
      <c r="BF1721" s="42"/>
      <c r="BG1721" s="42"/>
    </row>
    <row r="1722" spans="4:59" s="31" customFormat="1" x14ac:dyDescent="0.25">
      <c r="D1722" s="16"/>
      <c r="E1722" s="16"/>
      <c r="BF1722" s="42"/>
      <c r="BG1722" s="42"/>
    </row>
    <row r="1723" spans="4:59" s="31" customFormat="1" x14ac:dyDescent="0.25">
      <c r="D1723" s="16"/>
      <c r="E1723" s="16"/>
      <c r="BF1723" s="42"/>
      <c r="BG1723" s="42"/>
    </row>
    <row r="1724" spans="4:59" s="31" customFormat="1" x14ac:dyDescent="0.25">
      <c r="D1724" s="16"/>
      <c r="E1724" s="16"/>
      <c r="BF1724" s="42"/>
      <c r="BG1724" s="42"/>
    </row>
    <row r="1725" spans="4:59" s="31" customFormat="1" x14ac:dyDescent="0.25">
      <c r="D1725" s="16"/>
      <c r="E1725" s="16"/>
      <c r="BF1725" s="42"/>
      <c r="BG1725" s="42"/>
    </row>
    <row r="1726" spans="4:59" s="31" customFormat="1" x14ac:dyDescent="0.25">
      <c r="D1726" s="16"/>
      <c r="E1726" s="16"/>
      <c r="BF1726" s="42"/>
      <c r="BG1726" s="42"/>
    </row>
    <row r="1727" spans="4:59" s="31" customFormat="1" x14ac:dyDescent="0.25">
      <c r="D1727" s="16"/>
      <c r="E1727" s="16"/>
      <c r="BF1727" s="42"/>
      <c r="BG1727" s="42"/>
    </row>
    <row r="1728" spans="4:59" s="31" customFormat="1" x14ac:dyDescent="0.25">
      <c r="D1728" s="16"/>
      <c r="E1728" s="16"/>
      <c r="BF1728" s="42"/>
      <c r="BG1728" s="42"/>
    </row>
    <row r="1729" spans="4:59" s="31" customFormat="1" x14ac:dyDescent="0.25">
      <c r="D1729" s="16"/>
      <c r="E1729" s="16"/>
      <c r="BF1729" s="42"/>
      <c r="BG1729" s="42"/>
    </row>
    <row r="1730" spans="4:59" s="31" customFormat="1" x14ac:dyDescent="0.25">
      <c r="D1730" s="16"/>
      <c r="E1730" s="16"/>
      <c r="BF1730" s="42"/>
      <c r="BG1730" s="42"/>
    </row>
    <row r="1731" spans="4:59" s="31" customFormat="1" x14ac:dyDescent="0.25">
      <c r="D1731" s="16"/>
      <c r="E1731" s="16"/>
      <c r="BF1731" s="42"/>
      <c r="BG1731" s="42"/>
    </row>
    <row r="1732" spans="4:59" s="31" customFormat="1" x14ac:dyDescent="0.25">
      <c r="D1732" s="16"/>
      <c r="E1732" s="16"/>
      <c r="BF1732" s="42"/>
      <c r="BG1732" s="42"/>
    </row>
    <row r="1733" spans="4:59" s="31" customFormat="1" x14ac:dyDescent="0.25">
      <c r="D1733" s="16"/>
      <c r="E1733" s="16"/>
      <c r="BF1733" s="42"/>
      <c r="BG1733" s="42"/>
    </row>
    <row r="1734" spans="4:59" s="31" customFormat="1" x14ac:dyDescent="0.25">
      <c r="D1734" s="16"/>
      <c r="E1734" s="16"/>
      <c r="BF1734" s="42"/>
      <c r="BG1734" s="42"/>
    </row>
    <row r="1735" spans="4:59" s="31" customFormat="1" x14ac:dyDescent="0.25">
      <c r="D1735" s="16"/>
      <c r="E1735" s="16"/>
      <c r="BF1735" s="42"/>
      <c r="BG1735" s="42"/>
    </row>
    <row r="1736" spans="4:59" s="31" customFormat="1" x14ac:dyDescent="0.25">
      <c r="D1736" s="16"/>
      <c r="E1736" s="16"/>
      <c r="BF1736" s="42"/>
      <c r="BG1736" s="42"/>
    </row>
    <row r="1737" spans="4:59" s="31" customFormat="1" x14ac:dyDescent="0.25">
      <c r="D1737" s="16"/>
      <c r="E1737" s="16"/>
      <c r="BF1737" s="42"/>
      <c r="BG1737" s="42"/>
    </row>
    <row r="1738" spans="4:59" s="31" customFormat="1" x14ac:dyDescent="0.25">
      <c r="D1738" s="16"/>
      <c r="E1738" s="16"/>
      <c r="BF1738" s="42"/>
      <c r="BG1738" s="42"/>
    </row>
    <row r="1739" spans="4:59" s="31" customFormat="1" x14ac:dyDescent="0.25">
      <c r="D1739" s="16"/>
      <c r="E1739" s="16"/>
      <c r="BF1739" s="42"/>
      <c r="BG1739" s="42"/>
    </row>
    <row r="1740" spans="4:59" s="31" customFormat="1" x14ac:dyDescent="0.25">
      <c r="D1740" s="16"/>
      <c r="E1740" s="16"/>
      <c r="BF1740" s="42"/>
      <c r="BG1740" s="42"/>
    </row>
    <row r="1741" spans="4:59" s="31" customFormat="1" x14ac:dyDescent="0.25">
      <c r="D1741" s="16"/>
      <c r="E1741" s="16"/>
      <c r="BF1741" s="42"/>
      <c r="BG1741" s="42"/>
    </row>
    <row r="1742" spans="4:59" s="31" customFormat="1" x14ac:dyDescent="0.25">
      <c r="D1742" s="16"/>
      <c r="E1742" s="16"/>
      <c r="BF1742" s="42"/>
      <c r="BG1742" s="42"/>
    </row>
    <row r="1743" spans="4:59" s="31" customFormat="1" x14ac:dyDescent="0.25">
      <c r="D1743" s="16"/>
      <c r="E1743" s="16"/>
      <c r="BF1743" s="42"/>
      <c r="BG1743" s="42"/>
    </row>
    <row r="1744" spans="4:59" s="31" customFormat="1" x14ac:dyDescent="0.25">
      <c r="D1744" s="16"/>
      <c r="E1744" s="16"/>
      <c r="BF1744" s="42"/>
      <c r="BG1744" s="42"/>
    </row>
    <row r="1745" spans="4:59" s="31" customFormat="1" x14ac:dyDescent="0.25">
      <c r="D1745" s="16"/>
      <c r="E1745" s="16"/>
      <c r="BF1745" s="42"/>
      <c r="BG1745" s="42"/>
    </row>
    <row r="1746" spans="4:59" s="31" customFormat="1" x14ac:dyDescent="0.25">
      <c r="D1746" s="16"/>
      <c r="E1746" s="16"/>
      <c r="BF1746" s="42"/>
      <c r="BG1746" s="42"/>
    </row>
    <row r="1747" spans="4:59" s="31" customFormat="1" x14ac:dyDescent="0.25">
      <c r="D1747" s="16"/>
      <c r="E1747" s="16"/>
      <c r="BF1747" s="42"/>
      <c r="BG1747" s="42"/>
    </row>
    <row r="1748" spans="4:59" s="31" customFormat="1" x14ac:dyDescent="0.25">
      <c r="D1748" s="16"/>
      <c r="E1748" s="16"/>
      <c r="BF1748" s="42"/>
      <c r="BG1748" s="42"/>
    </row>
    <row r="1749" spans="4:59" s="31" customFormat="1" x14ac:dyDescent="0.25">
      <c r="D1749" s="16"/>
      <c r="E1749" s="16"/>
      <c r="BF1749" s="42"/>
      <c r="BG1749" s="42"/>
    </row>
    <row r="1750" spans="4:59" s="31" customFormat="1" x14ac:dyDescent="0.25">
      <c r="D1750" s="16"/>
      <c r="E1750" s="16"/>
      <c r="BF1750" s="42"/>
      <c r="BG1750" s="42"/>
    </row>
    <row r="1751" spans="4:59" s="31" customFormat="1" x14ac:dyDescent="0.25">
      <c r="D1751" s="16"/>
      <c r="E1751" s="16"/>
      <c r="BF1751" s="42"/>
      <c r="BG1751" s="42"/>
    </row>
    <row r="1752" spans="4:59" s="31" customFormat="1" x14ac:dyDescent="0.25">
      <c r="D1752" s="16"/>
      <c r="E1752" s="16"/>
      <c r="BF1752" s="42"/>
      <c r="BG1752" s="42"/>
    </row>
    <row r="1753" spans="4:59" s="31" customFormat="1" x14ac:dyDescent="0.25">
      <c r="D1753" s="16"/>
      <c r="E1753" s="16"/>
      <c r="BF1753" s="42"/>
      <c r="BG1753" s="42"/>
    </row>
    <row r="1754" spans="4:59" s="31" customFormat="1" x14ac:dyDescent="0.25">
      <c r="D1754" s="16"/>
      <c r="E1754" s="16"/>
      <c r="BF1754" s="42"/>
      <c r="BG1754" s="42"/>
    </row>
    <row r="1755" spans="4:59" s="31" customFormat="1" x14ac:dyDescent="0.25">
      <c r="D1755" s="16"/>
      <c r="E1755" s="16"/>
      <c r="BF1755" s="42"/>
      <c r="BG1755" s="42"/>
    </row>
    <row r="1756" spans="4:59" s="31" customFormat="1" x14ac:dyDescent="0.25">
      <c r="D1756" s="16"/>
      <c r="E1756" s="16"/>
      <c r="BF1756" s="42"/>
      <c r="BG1756" s="42"/>
    </row>
    <row r="1757" spans="4:59" s="31" customFormat="1" x14ac:dyDescent="0.25">
      <c r="D1757" s="16"/>
      <c r="E1757" s="16"/>
      <c r="BF1757" s="42"/>
      <c r="BG1757" s="42"/>
    </row>
    <row r="1758" spans="4:59" s="31" customFormat="1" x14ac:dyDescent="0.25">
      <c r="D1758" s="16"/>
      <c r="E1758" s="16"/>
      <c r="BF1758" s="42"/>
      <c r="BG1758" s="42"/>
    </row>
    <row r="1759" spans="4:59" s="31" customFormat="1" x14ac:dyDescent="0.25">
      <c r="D1759" s="16"/>
      <c r="E1759" s="16"/>
      <c r="BF1759" s="42"/>
      <c r="BG1759" s="42"/>
    </row>
    <row r="1760" spans="4:59" s="31" customFormat="1" x14ac:dyDescent="0.25">
      <c r="D1760" s="16"/>
      <c r="E1760" s="16"/>
      <c r="BF1760" s="42"/>
      <c r="BG1760" s="42"/>
    </row>
    <row r="1761" spans="4:59" s="31" customFormat="1" x14ac:dyDescent="0.25">
      <c r="D1761" s="16"/>
      <c r="E1761" s="16"/>
      <c r="BF1761" s="42"/>
      <c r="BG1761" s="42"/>
    </row>
    <row r="1762" spans="4:59" s="31" customFormat="1" x14ac:dyDescent="0.25">
      <c r="D1762" s="16"/>
      <c r="E1762" s="16"/>
      <c r="BF1762" s="42"/>
      <c r="BG1762" s="42"/>
    </row>
    <row r="1763" spans="4:59" s="31" customFormat="1" x14ac:dyDescent="0.25">
      <c r="D1763" s="16"/>
      <c r="E1763" s="16"/>
      <c r="BF1763" s="42"/>
      <c r="BG1763" s="42"/>
    </row>
    <row r="1764" spans="4:59" s="31" customFormat="1" x14ac:dyDescent="0.25">
      <c r="D1764" s="16"/>
      <c r="E1764" s="16"/>
      <c r="BF1764" s="42"/>
      <c r="BG1764" s="42"/>
    </row>
    <row r="1765" spans="4:59" s="31" customFormat="1" x14ac:dyDescent="0.25">
      <c r="D1765" s="16"/>
      <c r="E1765" s="16"/>
      <c r="BF1765" s="42"/>
      <c r="BG1765" s="42"/>
    </row>
    <row r="1766" spans="4:59" s="31" customFormat="1" x14ac:dyDescent="0.25">
      <c r="D1766" s="16"/>
      <c r="E1766" s="16"/>
      <c r="BF1766" s="42"/>
      <c r="BG1766" s="42"/>
    </row>
    <row r="1767" spans="4:59" s="31" customFormat="1" x14ac:dyDescent="0.25">
      <c r="D1767" s="16"/>
      <c r="E1767" s="16"/>
      <c r="BF1767" s="42"/>
      <c r="BG1767" s="42"/>
    </row>
    <row r="1768" spans="4:59" s="31" customFormat="1" x14ac:dyDescent="0.25">
      <c r="D1768" s="16"/>
      <c r="E1768" s="16"/>
      <c r="BF1768" s="42"/>
      <c r="BG1768" s="42"/>
    </row>
    <row r="1769" spans="4:59" s="31" customFormat="1" x14ac:dyDescent="0.25">
      <c r="D1769" s="16"/>
      <c r="E1769" s="16"/>
      <c r="BF1769" s="42"/>
      <c r="BG1769" s="42"/>
    </row>
    <row r="1770" spans="4:59" s="31" customFormat="1" x14ac:dyDescent="0.25">
      <c r="D1770" s="16"/>
      <c r="E1770" s="16"/>
      <c r="BF1770" s="42"/>
      <c r="BG1770" s="42"/>
    </row>
    <row r="1771" spans="4:59" s="31" customFormat="1" x14ac:dyDescent="0.25">
      <c r="D1771" s="16"/>
      <c r="E1771" s="16"/>
      <c r="BF1771" s="42"/>
      <c r="BG1771" s="42"/>
    </row>
    <row r="1772" spans="4:59" s="31" customFormat="1" x14ac:dyDescent="0.25">
      <c r="D1772" s="16"/>
      <c r="E1772" s="16"/>
      <c r="BF1772" s="42"/>
      <c r="BG1772" s="42"/>
    </row>
    <row r="1773" spans="4:59" s="31" customFormat="1" x14ac:dyDescent="0.25">
      <c r="D1773" s="16"/>
      <c r="E1773" s="16"/>
      <c r="BF1773" s="42"/>
      <c r="BG1773" s="42"/>
    </row>
    <row r="1774" spans="4:59" s="31" customFormat="1" x14ac:dyDescent="0.25">
      <c r="D1774" s="16"/>
      <c r="E1774" s="16"/>
      <c r="BF1774" s="42"/>
      <c r="BG1774" s="42"/>
    </row>
    <row r="1775" spans="4:59" s="31" customFormat="1" x14ac:dyDescent="0.25">
      <c r="D1775" s="16"/>
      <c r="E1775" s="16"/>
      <c r="BF1775" s="42"/>
      <c r="BG1775" s="42"/>
    </row>
    <row r="1776" spans="4:59" s="31" customFormat="1" x14ac:dyDescent="0.25">
      <c r="D1776" s="16"/>
      <c r="E1776" s="16"/>
      <c r="BF1776" s="42"/>
      <c r="BG1776" s="42"/>
    </row>
    <row r="1777" spans="4:59" s="31" customFormat="1" x14ac:dyDescent="0.25">
      <c r="D1777" s="16"/>
      <c r="E1777" s="16"/>
      <c r="BF1777" s="42"/>
      <c r="BG1777" s="42"/>
    </row>
    <row r="1778" spans="4:59" s="31" customFormat="1" x14ac:dyDescent="0.25">
      <c r="D1778" s="16"/>
      <c r="E1778" s="16"/>
      <c r="BF1778" s="42"/>
      <c r="BG1778" s="42"/>
    </row>
    <row r="1779" spans="4:59" s="31" customFormat="1" x14ac:dyDescent="0.25">
      <c r="D1779" s="16"/>
      <c r="E1779" s="16"/>
      <c r="BF1779" s="42"/>
      <c r="BG1779" s="42"/>
    </row>
    <row r="1780" spans="4:59" s="31" customFormat="1" x14ac:dyDescent="0.25">
      <c r="D1780" s="16"/>
      <c r="E1780" s="16"/>
      <c r="BF1780" s="42"/>
      <c r="BG1780" s="42"/>
    </row>
    <row r="1781" spans="4:59" s="31" customFormat="1" x14ac:dyDescent="0.25">
      <c r="D1781" s="16"/>
      <c r="E1781" s="16"/>
      <c r="BF1781" s="42"/>
      <c r="BG1781" s="42"/>
    </row>
    <row r="1782" spans="4:59" s="31" customFormat="1" x14ac:dyDescent="0.25">
      <c r="D1782" s="16"/>
      <c r="E1782" s="16"/>
      <c r="BF1782" s="42"/>
      <c r="BG1782" s="42"/>
    </row>
    <row r="1783" spans="4:59" s="31" customFormat="1" x14ac:dyDescent="0.25">
      <c r="D1783" s="16"/>
      <c r="E1783" s="16"/>
      <c r="BF1783" s="42"/>
      <c r="BG1783" s="42"/>
    </row>
    <row r="1784" spans="4:59" s="31" customFormat="1" x14ac:dyDescent="0.25">
      <c r="D1784" s="16"/>
      <c r="E1784" s="16"/>
      <c r="BF1784" s="42"/>
      <c r="BG1784" s="42"/>
    </row>
    <row r="1785" spans="4:59" s="31" customFormat="1" x14ac:dyDescent="0.25">
      <c r="D1785" s="16"/>
      <c r="E1785" s="16"/>
      <c r="BF1785" s="42"/>
      <c r="BG1785" s="42"/>
    </row>
    <row r="1786" spans="4:59" s="31" customFormat="1" x14ac:dyDescent="0.25">
      <c r="D1786" s="16"/>
      <c r="E1786" s="16"/>
      <c r="BF1786" s="42"/>
      <c r="BG1786" s="42"/>
    </row>
    <row r="1787" spans="4:59" s="31" customFormat="1" x14ac:dyDescent="0.25">
      <c r="D1787" s="16"/>
      <c r="E1787" s="16"/>
      <c r="BF1787" s="42"/>
      <c r="BG1787" s="42"/>
    </row>
    <row r="1788" spans="4:59" s="31" customFormat="1" x14ac:dyDescent="0.25">
      <c r="D1788" s="16"/>
      <c r="E1788" s="16"/>
      <c r="BF1788" s="42"/>
      <c r="BG1788" s="42"/>
    </row>
    <row r="1789" spans="4:59" s="31" customFormat="1" x14ac:dyDescent="0.25">
      <c r="D1789" s="16"/>
      <c r="E1789" s="16"/>
      <c r="BF1789" s="42"/>
      <c r="BG1789" s="42"/>
    </row>
    <row r="1790" spans="4:59" s="31" customFormat="1" x14ac:dyDescent="0.25">
      <c r="D1790" s="16"/>
      <c r="E1790" s="16"/>
      <c r="BF1790" s="42"/>
      <c r="BG1790" s="42"/>
    </row>
    <row r="1791" spans="4:59" s="31" customFormat="1" x14ac:dyDescent="0.25">
      <c r="D1791" s="16"/>
      <c r="E1791" s="16"/>
      <c r="BF1791" s="42"/>
      <c r="BG1791" s="42"/>
    </row>
    <row r="1792" spans="4:59" s="31" customFormat="1" x14ac:dyDescent="0.25">
      <c r="D1792" s="16"/>
      <c r="E1792" s="16"/>
      <c r="BF1792" s="42"/>
      <c r="BG1792" s="42"/>
    </row>
    <row r="1793" spans="4:59" s="31" customFormat="1" x14ac:dyDescent="0.25">
      <c r="D1793" s="16"/>
      <c r="E1793" s="16"/>
      <c r="BF1793" s="42"/>
      <c r="BG1793" s="42"/>
    </row>
    <row r="1794" spans="4:59" s="31" customFormat="1" x14ac:dyDescent="0.25">
      <c r="D1794" s="16"/>
      <c r="E1794" s="16"/>
      <c r="BF1794" s="42"/>
      <c r="BG1794" s="42"/>
    </row>
    <row r="1795" spans="4:59" s="31" customFormat="1" x14ac:dyDescent="0.25">
      <c r="D1795" s="16"/>
      <c r="E1795" s="16"/>
      <c r="BF1795" s="42"/>
      <c r="BG1795" s="42"/>
    </row>
    <row r="1796" spans="4:59" s="31" customFormat="1" x14ac:dyDescent="0.25">
      <c r="D1796" s="16"/>
      <c r="E1796" s="16"/>
      <c r="BF1796" s="42"/>
      <c r="BG1796" s="42"/>
    </row>
    <row r="1797" spans="4:59" s="31" customFormat="1" x14ac:dyDescent="0.25">
      <c r="D1797" s="16"/>
      <c r="E1797" s="16"/>
      <c r="BF1797" s="42"/>
      <c r="BG1797" s="42"/>
    </row>
    <row r="1798" spans="4:59" s="31" customFormat="1" x14ac:dyDescent="0.25">
      <c r="D1798" s="16"/>
      <c r="E1798" s="16"/>
      <c r="BF1798" s="42"/>
      <c r="BG1798" s="42"/>
    </row>
    <row r="1799" spans="4:59" s="31" customFormat="1" x14ac:dyDescent="0.25">
      <c r="D1799" s="16"/>
      <c r="E1799" s="16"/>
      <c r="BF1799" s="42"/>
      <c r="BG1799" s="42"/>
    </row>
    <row r="1800" spans="4:59" s="31" customFormat="1" x14ac:dyDescent="0.25">
      <c r="D1800" s="16"/>
      <c r="E1800" s="16"/>
      <c r="BF1800" s="42"/>
      <c r="BG1800" s="42"/>
    </row>
    <row r="1801" spans="4:59" s="31" customFormat="1" x14ac:dyDescent="0.25">
      <c r="D1801" s="16"/>
      <c r="E1801" s="16"/>
      <c r="BF1801" s="42"/>
      <c r="BG1801" s="42"/>
    </row>
    <row r="1802" spans="4:59" s="31" customFormat="1" x14ac:dyDescent="0.25">
      <c r="D1802" s="16"/>
      <c r="E1802" s="16"/>
      <c r="BF1802" s="42"/>
      <c r="BG1802" s="42"/>
    </row>
    <row r="1803" spans="4:59" s="31" customFormat="1" x14ac:dyDescent="0.25">
      <c r="D1803" s="16"/>
      <c r="E1803" s="16"/>
      <c r="BF1803" s="42"/>
      <c r="BG1803" s="42"/>
    </row>
    <row r="1804" spans="4:59" s="31" customFormat="1" x14ac:dyDescent="0.25">
      <c r="D1804" s="16"/>
      <c r="E1804" s="16"/>
      <c r="BF1804" s="42"/>
      <c r="BG1804" s="42"/>
    </row>
    <row r="1805" spans="4:59" s="31" customFormat="1" x14ac:dyDescent="0.25">
      <c r="D1805" s="16"/>
      <c r="E1805" s="16"/>
      <c r="BF1805" s="42"/>
      <c r="BG1805" s="42"/>
    </row>
    <row r="1806" spans="4:59" s="31" customFormat="1" x14ac:dyDescent="0.25">
      <c r="D1806" s="16"/>
      <c r="E1806" s="16"/>
      <c r="BF1806" s="42"/>
      <c r="BG1806" s="42"/>
    </row>
    <row r="1807" spans="4:59" s="31" customFormat="1" x14ac:dyDescent="0.25">
      <c r="D1807" s="16"/>
      <c r="E1807" s="16"/>
      <c r="BF1807" s="42"/>
      <c r="BG1807" s="42"/>
    </row>
    <row r="1808" spans="4:59" s="31" customFormat="1" x14ac:dyDescent="0.25">
      <c r="D1808" s="16"/>
      <c r="E1808" s="16"/>
      <c r="BF1808" s="42"/>
      <c r="BG1808" s="42"/>
    </row>
    <row r="1809" spans="4:59" s="31" customFormat="1" x14ac:dyDescent="0.25">
      <c r="D1809" s="16"/>
      <c r="E1809" s="16"/>
      <c r="BF1809" s="42"/>
      <c r="BG1809" s="42"/>
    </row>
    <row r="1810" spans="4:59" s="31" customFormat="1" x14ac:dyDescent="0.25">
      <c r="D1810" s="16"/>
      <c r="E1810" s="16"/>
      <c r="BF1810" s="42"/>
      <c r="BG1810" s="42"/>
    </row>
    <row r="1811" spans="4:59" s="31" customFormat="1" x14ac:dyDescent="0.25">
      <c r="D1811" s="16"/>
      <c r="E1811" s="16"/>
      <c r="BF1811" s="42"/>
      <c r="BG1811" s="42"/>
    </row>
    <row r="1812" spans="4:59" s="31" customFormat="1" x14ac:dyDescent="0.25">
      <c r="D1812" s="16"/>
      <c r="E1812" s="16"/>
      <c r="BF1812" s="42"/>
      <c r="BG1812" s="42"/>
    </row>
    <row r="1813" spans="4:59" s="31" customFormat="1" x14ac:dyDescent="0.25">
      <c r="D1813" s="16"/>
      <c r="E1813" s="16"/>
      <c r="BF1813" s="42"/>
      <c r="BG1813" s="42"/>
    </row>
    <row r="1814" spans="4:59" s="31" customFormat="1" x14ac:dyDescent="0.25">
      <c r="D1814" s="16"/>
      <c r="E1814" s="16"/>
      <c r="BF1814" s="42"/>
      <c r="BG1814" s="42"/>
    </row>
    <row r="1815" spans="4:59" s="31" customFormat="1" x14ac:dyDescent="0.25">
      <c r="D1815" s="16"/>
      <c r="E1815" s="16"/>
      <c r="BF1815" s="42"/>
      <c r="BG1815" s="42"/>
    </row>
    <row r="1816" spans="4:59" s="31" customFormat="1" x14ac:dyDescent="0.25">
      <c r="D1816" s="16"/>
      <c r="E1816" s="16"/>
      <c r="BF1816" s="42"/>
      <c r="BG1816" s="42"/>
    </row>
    <row r="1817" spans="4:59" s="31" customFormat="1" x14ac:dyDescent="0.25">
      <c r="D1817" s="16"/>
      <c r="E1817" s="16"/>
      <c r="BF1817" s="42"/>
      <c r="BG1817" s="42"/>
    </row>
    <row r="1818" spans="4:59" s="31" customFormat="1" x14ac:dyDescent="0.25">
      <c r="D1818" s="16"/>
      <c r="E1818" s="16"/>
      <c r="BF1818" s="42"/>
      <c r="BG1818" s="42"/>
    </row>
    <row r="1819" spans="4:59" s="31" customFormat="1" x14ac:dyDescent="0.25">
      <c r="D1819" s="16"/>
      <c r="E1819" s="16"/>
      <c r="BF1819" s="42"/>
      <c r="BG1819" s="42"/>
    </row>
    <row r="1820" spans="4:59" s="31" customFormat="1" x14ac:dyDescent="0.25">
      <c r="D1820" s="16"/>
      <c r="E1820" s="16"/>
      <c r="BF1820" s="42"/>
      <c r="BG1820" s="42"/>
    </row>
    <row r="1821" spans="4:59" s="31" customFormat="1" x14ac:dyDescent="0.25">
      <c r="D1821" s="16"/>
      <c r="E1821" s="16"/>
      <c r="BF1821" s="42"/>
      <c r="BG1821" s="42"/>
    </row>
    <row r="1822" spans="4:59" s="31" customFormat="1" x14ac:dyDescent="0.25">
      <c r="D1822" s="16"/>
      <c r="E1822" s="16"/>
      <c r="BF1822" s="42"/>
      <c r="BG1822" s="42"/>
    </row>
    <row r="1823" spans="4:59" s="31" customFormat="1" x14ac:dyDescent="0.25">
      <c r="D1823" s="16"/>
      <c r="E1823" s="16"/>
      <c r="BF1823" s="42"/>
      <c r="BG1823" s="42"/>
    </row>
    <row r="1824" spans="4:59" s="31" customFormat="1" x14ac:dyDescent="0.25">
      <c r="D1824" s="16"/>
      <c r="E1824" s="16"/>
      <c r="BF1824" s="42"/>
      <c r="BG1824" s="42"/>
    </row>
    <row r="1825" spans="4:59" s="31" customFormat="1" x14ac:dyDescent="0.25">
      <c r="D1825" s="16"/>
      <c r="E1825" s="16"/>
      <c r="BF1825" s="42"/>
      <c r="BG1825" s="42"/>
    </row>
    <row r="1826" spans="4:59" s="31" customFormat="1" x14ac:dyDescent="0.25">
      <c r="D1826" s="16"/>
      <c r="E1826" s="16"/>
      <c r="BF1826" s="42"/>
      <c r="BG1826" s="42"/>
    </row>
    <row r="1827" spans="4:59" s="31" customFormat="1" x14ac:dyDescent="0.25">
      <c r="D1827" s="16"/>
      <c r="E1827" s="16"/>
      <c r="BF1827" s="42"/>
      <c r="BG1827" s="42"/>
    </row>
    <row r="1828" spans="4:59" s="31" customFormat="1" x14ac:dyDescent="0.25">
      <c r="D1828" s="16"/>
      <c r="E1828" s="16"/>
      <c r="BF1828" s="42"/>
      <c r="BG1828" s="42"/>
    </row>
    <row r="1829" spans="4:59" s="31" customFormat="1" x14ac:dyDescent="0.25">
      <c r="D1829" s="16"/>
      <c r="E1829" s="16"/>
      <c r="BF1829" s="42"/>
      <c r="BG1829" s="42"/>
    </row>
    <row r="1830" spans="4:59" s="31" customFormat="1" x14ac:dyDescent="0.25">
      <c r="D1830" s="16"/>
      <c r="E1830" s="16"/>
      <c r="BF1830" s="42"/>
      <c r="BG1830" s="42"/>
    </row>
    <row r="1831" spans="4:59" s="31" customFormat="1" x14ac:dyDescent="0.25">
      <c r="D1831" s="16"/>
      <c r="E1831" s="16"/>
      <c r="BF1831" s="42"/>
      <c r="BG1831" s="42"/>
    </row>
    <row r="1832" spans="4:59" s="31" customFormat="1" x14ac:dyDescent="0.25">
      <c r="D1832" s="16"/>
      <c r="E1832" s="16"/>
      <c r="BF1832" s="42"/>
      <c r="BG1832" s="42"/>
    </row>
    <row r="1833" spans="4:59" s="31" customFormat="1" x14ac:dyDescent="0.25">
      <c r="D1833" s="16"/>
      <c r="E1833" s="16"/>
      <c r="BF1833" s="42"/>
      <c r="BG1833" s="42"/>
    </row>
    <row r="1834" spans="4:59" s="31" customFormat="1" x14ac:dyDescent="0.25">
      <c r="D1834" s="16"/>
      <c r="E1834" s="16"/>
      <c r="BF1834" s="42"/>
      <c r="BG1834" s="42"/>
    </row>
    <row r="1835" spans="4:59" s="31" customFormat="1" x14ac:dyDescent="0.25">
      <c r="D1835" s="16"/>
      <c r="E1835" s="16"/>
      <c r="BF1835" s="42"/>
      <c r="BG1835" s="42"/>
    </row>
    <row r="1836" spans="4:59" s="31" customFormat="1" x14ac:dyDescent="0.25">
      <c r="D1836" s="16"/>
      <c r="E1836" s="16"/>
      <c r="BF1836" s="42"/>
      <c r="BG1836" s="42"/>
    </row>
    <row r="1837" spans="4:59" s="31" customFormat="1" x14ac:dyDescent="0.25">
      <c r="D1837" s="16"/>
      <c r="E1837" s="16"/>
      <c r="BF1837" s="42"/>
      <c r="BG1837" s="42"/>
    </row>
    <row r="1838" spans="4:59" s="31" customFormat="1" x14ac:dyDescent="0.25">
      <c r="D1838" s="16"/>
      <c r="E1838" s="16"/>
      <c r="BF1838" s="42"/>
      <c r="BG1838" s="42"/>
    </row>
    <row r="1839" spans="4:59" s="31" customFormat="1" x14ac:dyDescent="0.25">
      <c r="D1839" s="16"/>
      <c r="E1839" s="16"/>
      <c r="BF1839" s="42"/>
      <c r="BG1839" s="42"/>
    </row>
    <row r="1840" spans="4:59" s="31" customFormat="1" x14ac:dyDescent="0.25">
      <c r="D1840" s="16"/>
      <c r="E1840" s="16"/>
      <c r="BF1840" s="42"/>
      <c r="BG1840" s="42"/>
    </row>
    <row r="1841" spans="4:59" s="31" customFormat="1" x14ac:dyDescent="0.25">
      <c r="D1841" s="16"/>
      <c r="E1841" s="16"/>
      <c r="BF1841" s="42"/>
      <c r="BG1841" s="42"/>
    </row>
    <row r="1842" spans="4:59" s="31" customFormat="1" x14ac:dyDescent="0.25">
      <c r="D1842" s="16"/>
      <c r="E1842" s="16"/>
      <c r="BF1842" s="42"/>
      <c r="BG1842" s="42"/>
    </row>
    <row r="1843" spans="4:59" s="31" customFormat="1" x14ac:dyDescent="0.25">
      <c r="D1843" s="16"/>
      <c r="E1843" s="16"/>
      <c r="BF1843" s="42"/>
      <c r="BG1843" s="42"/>
    </row>
    <row r="1844" spans="4:59" s="31" customFormat="1" x14ac:dyDescent="0.25">
      <c r="D1844" s="16"/>
      <c r="E1844" s="16"/>
      <c r="BF1844" s="42"/>
      <c r="BG1844" s="42"/>
    </row>
    <row r="1845" spans="4:59" s="31" customFormat="1" x14ac:dyDescent="0.25">
      <c r="D1845" s="16"/>
      <c r="E1845" s="16"/>
      <c r="BF1845" s="42"/>
      <c r="BG1845" s="42"/>
    </row>
    <row r="1846" spans="4:59" s="31" customFormat="1" x14ac:dyDescent="0.25">
      <c r="D1846" s="16"/>
      <c r="E1846" s="16"/>
      <c r="BF1846" s="42"/>
      <c r="BG1846" s="42"/>
    </row>
    <row r="1847" spans="4:59" s="31" customFormat="1" x14ac:dyDescent="0.25">
      <c r="D1847" s="16"/>
      <c r="E1847" s="16"/>
      <c r="BF1847" s="42"/>
      <c r="BG1847" s="42"/>
    </row>
    <row r="1848" spans="4:59" s="31" customFormat="1" x14ac:dyDescent="0.25">
      <c r="D1848" s="16"/>
      <c r="E1848" s="16"/>
      <c r="BF1848" s="42"/>
      <c r="BG1848" s="42"/>
    </row>
    <row r="1849" spans="4:59" s="31" customFormat="1" x14ac:dyDescent="0.25">
      <c r="D1849" s="16"/>
      <c r="E1849" s="16"/>
      <c r="BF1849" s="42"/>
      <c r="BG1849" s="42"/>
    </row>
    <row r="1850" spans="4:59" s="31" customFormat="1" x14ac:dyDescent="0.25">
      <c r="D1850" s="16"/>
      <c r="E1850" s="16"/>
      <c r="BF1850" s="42"/>
      <c r="BG1850" s="42"/>
    </row>
    <row r="1851" spans="4:59" s="31" customFormat="1" x14ac:dyDescent="0.25">
      <c r="D1851" s="16"/>
      <c r="E1851" s="16"/>
      <c r="BF1851" s="42"/>
      <c r="BG1851" s="42"/>
    </row>
    <row r="1852" spans="4:59" s="31" customFormat="1" x14ac:dyDescent="0.25">
      <c r="D1852" s="16"/>
      <c r="E1852" s="16"/>
      <c r="BF1852" s="42"/>
      <c r="BG1852" s="42"/>
    </row>
    <row r="1853" spans="4:59" s="31" customFormat="1" x14ac:dyDescent="0.25">
      <c r="D1853" s="16"/>
      <c r="E1853" s="16"/>
      <c r="BF1853" s="42"/>
      <c r="BG1853" s="42"/>
    </row>
    <row r="1854" spans="4:59" s="31" customFormat="1" x14ac:dyDescent="0.25">
      <c r="D1854" s="16"/>
      <c r="E1854" s="16"/>
      <c r="BF1854" s="42"/>
      <c r="BG1854" s="42"/>
    </row>
    <row r="1855" spans="4:59" s="31" customFormat="1" x14ac:dyDescent="0.25">
      <c r="D1855" s="16"/>
      <c r="E1855" s="16"/>
      <c r="BF1855" s="42"/>
      <c r="BG1855" s="42"/>
    </row>
    <row r="1856" spans="4:59" s="31" customFormat="1" x14ac:dyDescent="0.25">
      <c r="D1856" s="16"/>
      <c r="E1856" s="16"/>
      <c r="BF1856" s="42"/>
      <c r="BG1856" s="42"/>
    </row>
    <row r="1857" spans="4:59" s="31" customFormat="1" x14ac:dyDescent="0.25">
      <c r="D1857" s="16"/>
      <c r="E1857" s="16"/>
      <c r="BF1857" s="42"/>
      <c r="BG1857" s="42"/>
    </row>
    <row r="1858" spans="4:59" s="31" customFormat="1" x14ac:dyDescent="0.25">
      <c r="D1858" s="16"/>
      <c r="E1858" s="16"/>
      <c r="BF1858" s="42"/>
      <c r="BG1858" s="42"/>
    </row>
    <row r="1859" spans="4:59" s="31" customFormat="1" x14ac:dyDescent="0.25">
      <c r="D1859" s="16"/>
      <c r="E1859" s="16"/>
      <c r="BF1859" s="42"/>
      <c r="BG1859" s="42"/>
    </row>
    <row r="1860" spans="4:59" s="31" customFormat="1" x14ac:dyDescent="0.25">
      <c r="D1860" s="16"/>
      <c r="E1860" s="16"/>
      <c r="BF1860" s="42"/>
      <c r="BG1860" s="42"/>
    </row>
    <row r="1861" spans="4:59" s="31" customFormat="1" x14ac:dyDescent="0.25">
      <c r="D1861" s="16"/>
      <c r="E1861" s="16"/>
      <c r="BF1861" s="42"/>
      <c r="BG1861" s="42"/>
    </row>
    <row r="1862" spans="4:59" s="31" customFormat="1" x14ac:dyDescent="0.25">
      <c r="D1862" s="16"/>
      <c r="E1862" s="16"/>
      <c r="BF1862" s="42"/>
      <c r="BG1862" s="42"/>
    </row>
    <row r="1863" spans="4:59" s="31" customFormat="1" x14ac:dyDescent="0.25">
      <c r="D1863" s="16"/>
      <c r="E1863" s="16"/>
      <c r="BF1863" s="42"/>
      <c r="BG1863" s="42"/>
    </row>
    <row r="1864" spans="4:59" s="31" customFormat="1" x14ac:dyDescent="0.25">
      <c r="D1864" s="16"/>
      <c r="E1864" s="16"/>
      <c r="BF1864" s="42"/>
      <c r="BG1864" s="42"/>
    </row>
    <row r="1865" spans="4:59" s="31" customFormat="1" x14ac:dyDescent="0.25">
      <c r="D1865" s="16"/>
      <c r="E1865" s="16"/>
      <c r="BF1865" s="42"/>
      <c r="BG1865" s="42"/>
    </row>
    <row r="1866" spans="4:59" s="31" customFormat="1" x14ac:dyDescent="0.25">
      <c r="D1866" s="16"/>
      <c r="E1866" s="16"/>
      <c r="BF1866" s="42"/>
      <c r="BG1866" s="42"/>
    </row>
    <row r="1867" spans="4:59" s="31" customFormat="1" x14ac:dyDescent="0.25">
      <c r="D1867" s="16"/>
      <c r="E1867" s="16"/>
      <c r="BF1867" s="42"/>
      <c r="BG1867" s="42"/>
    </row>
    <row r="1868" spans="4:59" s="31" customFormat="1" x14ac:dyDescent="0.25">
      <c r="D1868" s="16"/>
      <c r="E1868" s="16"/>
      <c r="BF1868" s="42"/>
      <c r="BG1868" s="42"/>
    </row>
    <row r="1869" spans="4:59" s="31" customFormat="1" x14ac:dyDescent="0.25">
      <c r="D1869" s="16"/>
      <c r="E1869" s="16"/>
      <c r="BF1869" s="42"/>
      <c r="BG1869" s="42"/>
    </row>
    <row r="1870" spans="4:59" s="31" customFormat="1" x14ac:dyDescent="0.25">
      <c r="D1870" s="16"/>
      <c r="E1870" s="16"/>
      <c r="BF1870" s="42"/>
      <c r="BG1870" s="42"/>
    </row>
    <row r="1871" spans="4:59" s="31" customFormat="1" x14ac:dyDescent="0.25">
      <c r="D1871" s="16"/>
      <c r="E1871" s="16"/>
      <c r="BF1871" s="42"/>
      <c r="BG1871" s="42"/>
    </row>
    <row r="1872" spans="4:59" s="31" customFormat="1" x14ac:dyDescent="0.25">
      <c r="D1872" s="16"/>
      <c r="E1872" s="16"/>
      <c r="BF1872" s="42"/>
      <c r="BG1872" s="42"/>
    </row>
    <row r="1873" spans="4:59" s="31" customFormat="1" x14ac:dyDescent="0.25">
      <c r="D1873" s="16"/>
      <c r="E1873" s="16"/>
      <c r="BF1873" s="42"/>
      <c r="BG1873" s="42"/>
    </row>
    <row r="1874" spans="4:59" s="31" customFormat="1" x14ac:dyDescent="0.25">
      <c r="D1874" s="16"/>
      <c r="E1874" s="16"/>
      <c r="BF1874" s="42"/>
      <c r="BG1874" s="42"/>
    </row>
    <row r="1875" spans="4:59" s="31" customFormat="1" x14ac:dyDescent="0.25">
      <c r="D1875" s="16"/>
      <c r="E1875" s="16"/>
      <c r="BF1875" s="42"/>
      <c r="BG1875" s="42"/>
    </row>
    <row r="1876" spans="4:59" s="31" customFormat="1" x14ac:dyDescent="0.25">
      <c r="D1876" s="16"/>
      <c r="E1876" s="16"/>
      <c r="BF1876" s="42"/>
      <c r="BG1876" s="42"/>
    </row>
    <row r="1877" spans="4:59" s="31" customFormat="1" x14ac:dyDescent="0.25">
      <c r="D1877" s="16"/>
      <c r="E1877" s="16"/>
      <c r="BF1877" s="42"/>
      <c r="BG1877" s="42"/>
    </row>
    <row r="1878" spans="4:59" s="31" customFormat="1" x14ac:dyDescent="0.25">
      <c r="D1878" s="16"/>
      <c r="E1878" s="16"/>
      <c r="BF1878" s="42"/>
      <c r="BG1878" s="42"/>
    </row>
    <row r="1879" spans="4:59" s="31" customFormat="1" x14ac:dyDescent="0.25">
      <c r="D1879" s="16"/>
      <c r="E1879" s="16"/>
      <c r="BF1879" s="42"/>
      <c r="BG1879" s="42"/>
    </row>
    <row r="1880" spans="4:59" s="31" customFormat="1" x14ac:dyDescent="0.25">
      <c r="D1880" s="16"/>
      <c r="E1880" s="16"/>
      <c r="BF1880" s="42"/>
      <c r="BG1880" s="42"/>
    </row>
    <row r="1881" spans="4:59" s="31" customFormat="1" x14ac:dyDescent="0.25">
      <c r="D1881" s="16"/>
      <c r="E1881" s="16"/>
      <c r="BF1881" s="42"/>
      <c r="BG1881" s="42"/>
    </row>
    <row r="1882" spans="4:59" s="31" customFormat="1" x14ac:dyDescent="0.25">
      <c r="D1882" s="16"/>
      <c r="E1882" s="16"/>
      <c r="BF1882" s="42"/>
      <c r="BG1882" s="42"/>
    </row>
    <row r="1883" spans="4:59" s="31" customFormat="1" x14ac:dyDescent="0.25">
      <c r="D1883" s="16"/>
      <c r="E1883" s="16"/>
      <c r="BF1883" s="42"/>
      <c r="BG1883" s="42"/>
    </row>
    <row r="1884" spans="4:59" s="31" customFormat="1" x14ac:dyDescent="0.25">
      <c r="D1884" s="16"/>
      <c r="E1884" s="16"/>
      <c r="BF1884" s="42"/>
      <c r="BG1884" s="42"/>
    </row>
    <row r="1885" spans="4:59" s="31" customFormat="1" x14ac:dyDescent="0.25">
      <c r="D1885" s="16"/>
      <c r="E1885" s="16"/>
      <c r="BF1885" s="42"/>
      <c r="BG1885" s="42"/>
    </row>
    <row r="1886" spans="4:59" s="31" customFormat="1" x14ac:dyDescent="0.25">
      <c r="D1886" s="16"/>
      <c r="E1886" s="16"/>
      <c r="BF1886" s="42"/>
      <c r="BG1886" s="42"/>
    </row>
    <row r="1887" spans="4:59" s="31" customFormat="1" x14ac:dyDescent="0.25">
      <c r="D1887" s="16"/>
      <c r="E1887" s="16"/>
      <c r="BF1887" s="42"/>
      <c r="BG1887" s="42"/>
    </row>
    <row r="1888" spans="4:59" s="31" customFormat="1" x14ac:dyDescent="0.25">
      <c r="D1888" s="16"/>
      <c r="E1888" s="16"/>
      <c r="BF1888" s="42"/>
      <c r="BG1888" s="42"/>
    </row>
    <row r="1889" spans="4:59" s="31" customFormat="1" x14ac:dyDescent="0.25">
      <c r="D1889" s="16"/>
      <c r="E1889" s="16"/>
      <c r="BF1889" s="42"/>
      <c r="BG1889" s="42"/>
    </row>
    <row r="1890" spans="4:59" s="31" customFormat="1" x14ac:dyDescent="0.25">
      <c r="D1890" s="16"/>
      <c r="E1890" s="16"/>
      <c r="BF1890" s="42"/>
      <c r="BG1890" s="42"/>
    </row>
    <row r="1891" spans="4:59" s="31" customFormat="1" x14ac:dyDescent="0.25">
      <c r="D1891" s="16"/>
      <c r="E1891" s="16"/>
      <c r="BF1891" s="42"/>
      <c r="BG1891" s="42"/>
    </row>
    <row r="1892" spans="4:59" s="31" customFormat="1" x14ac:dyDescent="0.25">
      <c r="D1892" s="16"/>
      <c r="E1892" s="16"/>
      <c r="BF1892" s="42"/>
      <c r="BG1892" s="42"/>
    </row>
    <row r="1893" spans="4:59" s="31" customFormat="1" x14ac:dyDescent="0.25">
      <c r="D1893" s="16"/>
      <c r="E1893" s="16"/>
      <c r="BF1893" s="42"/>
      <c r="BG1893" s="42"/>
    </row>
    <row r="1894" spans="4:59" s="31" customFormat="1" x14ac:dyDescent="0.25">
      <c r="D1894" s="16"/>
      <c r="E1894" s="16"/>
      <c r="BF1894" s="42"/>
      <c r="BG1894" s="42"/>
    </row>
    <row r="1895" spans="4:59" s="31" customFormat="1" x14ac:dyDescent="0.25">
      <c r="D1895" s="16"/>
      <c r="E1895" s="16"/>
      <c r="BF1895" s="42"/>
      <c r="BG1895" s="42"/>
    </row>
    <row r="1896" spans="4:59" s="31" customFormat="1" x14ac:dyDescent="0.25">
      <c r="D1896" s="16"/>
      <c r="E1896" s="16"/>
      <c r="BF1896" s="42"/>
      <c r="BG1896" s="42"/>
    </row>
    <row r="1897" spans="4:59" s="31" customFormat="1" x14ac:dyDescent="0.25">
      <c r="D1897" s="16"/>
      <c r="E1897" s="16"/>
      <c r="BF1897" s="42"/>
      <c r="BG1897" s="42"/>
    </row>
    <row r="1898" spans="4:59" s="31" customFormat="1" x14ac:dyDescent="0.25">
      <c r="D1898" s="16"/>
      <c r="E1898" s="16"/>
      <c r="BF1898" s="42"/>
      <c r="BG1898" s="42"/>
    </row>
    <row r="1899" spans="4:59" s="31" customFormat="1" x14ac:dyDescent="0.25">
      <c r="D1899" s="16"/>
      <c r="E1899" s="16"/>
      <c r="BF1899" s="42"/>
      <c r="BG1899" s="42"/>
    </row>
    <row r="1900" spans="4:59" s="31" customFormat="1" x14ac:dyDescent="0.25">
      <c r="D1900" s="16"/>
      <c r="E1900" s="16"/>
      <c r="BF1900" s="42"/>
      <c r="BG1900" s="42"/>
    </row>
    <row r="1901" spans="4:59" s="31" customFormat="1" x14ac:dyDescent="0.25">
      <c r="D1901" s="16"/>
      <c r="E1901" s="16"/>
      <c r="BF1901" s="42"/>
      <c r="BG1901" s="42"/>
    </row>
    <row r="1902" spans="4:59" s="31" customFormat="1" x14ac:dyDescent="0.25">
      <c r="D1902" s="16"/>
      <c r="E1902" s="16"/>
      <c r="BF1902" s="42"/>
      <c r="BG1902" s="42"/>
    </row>
    <row r="1903" spans="4:59" s="31" customFormat="1" x14ac:dyDescent="0.25">
      <c r="D1903" s="16"/>
      <c r="E1903" s="16"/>
      <c r="BF1903" s="42"/>
      <c r="BG1903" s="42"/>
    </row>
    <row r="1904" spans="4:59" s="31" customFormat="1" x14ac:dyDescent="0.25">
      <c r="D1904" s="16"/>
      <c r="E1904" s="16"/>
      <c r="BF1904" s="42"/>
      <c r="BG1904" s="42"/>
    </row>
    <row r="1905" spans="4:59" s="31" customFormat="1" x14ac:dyDescent="0.25">
      <c r="D1905" s="16"/>
      <c r="E1905" s="16"/>
      <c r="BF1905" s="42"/>
      <c r="BG1905" s="42"/>
    </row>
    <row r="1906" spans="4:59" s="31" customFormat="1" x14ac:dyDescent="0.25">
      <c r="D1906" s="16"/>
      <c r="E1906" s="16"/>
      <c r="BF1906" s="42"/>
      <c r="BG1906" s="42"/>
    </row>
    <row r="1907" spans="4:59" s="31" customFormat="1" x14ac:dyDescent="0.25">
      <c r="D1907" s="16"/>
      <c r="E1907" s="16"/>
      <c r="BF1907" s="42"/>
      <c r="BG1907" s="42"/>
    </row>
    <row r="1908" spans="4:59" s="31" customFormat="1" x14ac:dyDescent="0.25">
      <c r="D1908" s="16"/>
      <c r="E1908" s="16"/>
      <c r="BF1908" s="42"/>
      <c r="BG1908" s="42"/>
    </row>
    <row r="1909" spans="4:59" s="31" customFormat="1" x14ac:dyDescent="0.25">
      <c r="D1909" s="16"/>
      <c r="E1909" s="16"/>
      <c r="BF1909" s="42"/>
      <c r="BG1909" s="42"/>
    </row>
    <row r="1910" spans="4:59" s="31" customFormat="1" x14ac:dyDescent="0.25">
      <c r="D1910" s="16"/>
      <c r="E1910" s="16"/>
      <c r="BF1910" s="42"/>
      <c r="BG1910" s="42"/>
    </row>
    <row r="1911" spans="4:59" s="31" customFormat="1" x14ac:dyDescent="0.25">
      <c r="D1911" s="16"/>
      <c r="E1911" s="16"/>
      <c r="BF1911" s="42"/>
      <c r="BG1911" s="42"/>
    </row>
    <row r="1912" spans="4:59" s="31" customFormat="1" x14ac:dyDescent="0.25">
      <c r="D1912" s="16"/>
      <c r="E1912" s="16"/>
      <c r="BF1912" s="42"/>
      <c r="BG1912" s="42"/>
    </row>
    <row r="1913" spans="4:59" s="31" customFormat="1" x14ac:dyDescent="0.25">
      <c r="D1913" s="16"/>
      <c r="E1913" s="16"/>
      <c r="BF1913" s="42"/>
      <c r="BG1913" s="42"/>
    </row>
    <row r="1914" spans="4:59" s="31" customFormat="1" x14ac:dyDescent="0.25">
      <c r="D1914" s="16"/>
      <c r="E1914" s="16"/>
      <c r="BF1914" s="42"/>
      <c r="BG1914" s="42"/>
    </row>
    <row r="1915" spans="4:59" s="31" customFormat="1" x14ac:dyDescent="0.25">
      <c r="D1915" s="16"/>
      <c r="E1915" s="16"/>
      <c r="BF1915" s="42"/>
      <c r="BG1915" s="42"/>
    </row>
    <row r="1916" spans="4:59" s="31" customFormat="1" x14ac:dyDescent="0.25">
      <c r="D1916" s="16"/>
      <c r="E1916" s="16"/>
      <c r="BF1916" s="42"/>
      <c r="BG1916" s="42"/>
    </row>
    <row r="1917" spans="4:59" s="31" customFormat="1" x14ac:dyDescent="0.25">
      <c r="D1917" s="16"/>
      <c r="E1917" s="16"/>
      <c r="BF1917" s="42"/>
      <c r="BG1917" s="42"/>
    </row>
    <row r="1918" spans="4:59" s="31" customFormat="1" x14ac:dyDescent="0.25">
      <c r="D1918" s="16"/>
      <c r="E1918" s="16"/>
      <c r="BF1918" s="42"/>
      <c r="BG1918" s="42"/>
    </row>
    <row r="1919" spans="4:59" s="31" customFormat="1" x14ac:dyDescent="0.25">
      <c r="D1919" s="16"/>
      <c r="E1919" s="16"/>
      <c r="BF1919" s="42"/>
      <c r="BG1919" s="42"/>
    </row>
    <row r="1920" spans="4:59" s="31" customFormat="1" x14ac:dyDescent="0.25">
      <c r="D1920" s="16"/>
      <c r="E1920" s="16"/>
      <c r="BF1920" s="42"/>
      <c r="BG1920" s="42"/>
    </row>
    <row r="1921" spans="4:59" s="31" customFormat="1" x14ac:dyDescent="0.25">
      <c r="D1921" s="16"/>
      <c r="E1921" s="16"/>
      <c r="BF1921" s="42"/>
      <c r="BG1921" s="42"/>
    </row>
    <row r="1922" spans="4:59" s="31" customFormat="1" x14ac:dyDescent="0.25">
      <c r="D1922" s="16"/>
      <c r="E1922" s="16"/>
      <c r="BF1922" s="42"/>
      <c r="BG1922" s="42"/>
    </row>
    <row r="1923" spans="4:59" s="31" customFormat="1" x14ac:dyDescent="0.25">
      <c r="D1923" s="16"/>
      <c r="E1923" s="16"/>
      <c r="BF1923" s="42"/>
      <c r="BG1923" s="42"/>
    </row>
    <row r="1924" spans="4:59" s="31" customFormat="1" x14ac:dyDescent="0.25">
      <c r="D1924" s="16"/>
      <c r="E1924" s="16"/>
      <c r="BF1924" s="42"/>
      <c r="BG1924" s="42"/>
    </row>
    <row r="1925" spans="4:59" s="31" customFormat="1" x14ac:dyDescent="0.25">
      <c r="D1925" s="16"/>
      <c r="E1925" s="16"/>
      <c r="BF1925" s="42"/>
      <c r="BG1925" s="42"/>
    </row>
    <row r="1926" spans="4:59" s="31" customFormat="1" x14ac:dyDescent="0.25">
      <c r="D1926" s="16"/>
      <c r="E1926" s="16"/>
      <c r="BF1926" s="42"/>
      <c r="BG1926" s="42"/>
    </row>
    <row r="1927" spans="4:59" s="31" customFormat="1" x14ac:dyDescent="0.25">
      <c r="D1927" s="16"/>
      <c r="E1927" s="16"/>
      <c r="BF1927" s="42"/>
      <c r="BG1927" s="42"/>
    </row>
    <row r="1928" spans="4:59" s="31" customFormat="1" x14ac:dyDescent="0.25">
      <c r="D1928" s="16"/>
      <c r="E1928" s="16"/>
      <c r="BF1928" s="42"/>
      <c r="BG1928" s="42"/>
    </row>
    <row r="1929" spans="4:59" s="31" customFormat="1" x14ac:dyDescent="0.25">
      <c r="D1929" s="16"/>
      <c r="E1929" s="16"/>
      <c r="BF1929" s="42"/>
      <c r="BG1929" s="42"/>
    </row>
    <row r="1930" spans="4:59" s="31" customFormat="1" x14ac:dyDescent="0.25">
      <c r="D1930" s="16"/>
      <c r="E1930" s="16"/>
      <c r="BF1930" s="42"/>
      <c r="BG1930" s="42"/>
    </row>
    <row r="1931" spans="4:59" s="31" customFormat="1" x14ac:dyDescent="0.25">
      <c r="D1931" s="16"/>
      <c r="E1931" s="16"/>
      <c r="BF1931" s="42"/>
      <c r="BG1931" s="42"/>
    </row>
    <row r="1932" spans="4:59" s="31" customFormat="1" x14ac:dyDescent="0.25">
      <c r="D1932" s="16"/>
      <c r="E1932" s="16"/>
      <c r="BF1932" s="42"/>
      <c r="BG1932" s="42"/>
    </row>
    <row r="1933" spans="4:59" s="31" customFormat="1" x14ac:dyDescent="0.25">
      <c r="D1933" s="16"/>
      <c r="E1933" s="16"/>
      <c r="BF1933" s="42"/>
      <c r="BG1933" s="42"/>
    </row>
    <row r="1934" spans="4:59" s="31" customFormat="1" x14ac:dyDescent="0.25">
      <c r="D1934" s="16"/>
      <c r="E1934" s="16"/>
      <c r="BF1934" s="42"/>
      <c r="BG1934" s="42"/>
    </row>
    <row r="1935" spans="4:59" s="31" customFormat="1" x14ac:dyDescent="0.25">
      <c r="D1935" s="16"/>
      <c r="E1935" s="16"/>
      <c r="BF1935" s="42"/>
      <c r="BG1935" s="42"/>
    </row>
    <row r="1936" spans="4:59" s="31" customFormat="1" x14ac:dyDescent="0.25">
      <c r="D1936" s="16"/>
      <c r="E1936" s="16"/>
      <c r="BF1936" s="42"/>
      <c r="BG1936" s="42"/>
    </row>
    <row r="1937" spans="4:59" s="31" customFormat="1" x14ac:dyDescent="0.25">
      <c r="D1937" s="16"/>
      <c r="E1937" s="16"/>
      <c r="BF1937" s="42"/>
      <c r="BG1937" s="42"/>
    </row>
    <row r="1938" spans="4:59" s="31" customFormat="1" x14ac:dyDescent="0.25">
      <c r="D1938" s="16"/>
      <c r="E1938" s="16"/>
      <c r="BF1938" s="42"/>
      <c r="BG1938" s="42"/>
    </row>
    <row r="1939" spans="4:59" s="31" customFormat="1" x14ac:dyDescent="0.25">
      <c r="D1939" s="16"/>
      <c r="E1939" s="16"/>
      <c r="BF1939" s="42"/>
      <c r="BG1939" s="42"/>
    </row>
    <row r="1940" spans="4:59" s="31" customFormat="1" x14ac:dyDescent="0.25">
      <c r="D1940" s="16"/>
      <c r="E1940" s="16"/>
      <c r="BF1940" s="42"/>
      <c r="BG1940" s="42"/>
    </row>
    <row r="1941" spans="4:59" s="31" customFormat="1" x14ac:dyDescent="0.25">
      <c r="D1941" s="16"/>
      <c r="E1941" s="16"/>
      <c r="BF1941" s="42"/>
      <c r="BG1941" s="42"/>
    </row>
    <row r="1942" spans="4:59" s="31" customFormat="1" x14ac:dyDescent="0.25">
      <c r="D1942" s="16"/>
      <c r="E1942" s="16"/>
      <c r="BF1942" s="42"/>
      <c r="BG1942" s="42"/>
    </row>
    <row r="1943" spans="4:59" s="31" customFormat="1" x14ac:dyDescent="0.25">
      <c r="D1943" s="16"/>
      <c r="E1943" s="16"/>
      <c r="BF1943" s="42"/>
      <c r="BG1943" s="42"/>
    </row>
    <row r="1944" spans="4:59" s="31" customFormat="1" x14ac:dyDescent="0.25">
      <c r="D1944" s="16"/>
      <c r="E1944" s="16"/>
      <c r="BF1944" s="42"/>
      <c r="BG1944" s="42"/>
    </row>
    <row r="1945" spans="4:59" s="31" customFormat="1" x14ac:dyDescent="0.25">
      <c r="D1945" s="16"/>
      <c r="E1945" s="16"/>
      <c r="BF1945" s="42"/>
      <c r="BG1945" s="42"/>
    </row>
    <row r="1946" spans="4:59" s="31" customFormat="1" x14ac:dyDescent="0.25">
      <c r="D1946" s="16"/>
      <c r="E1946" s="16"/>
      <c r="BF1946" s="42"/>
      <c r="BG1946" s="42"/>
    </row>
    <row r="1947" spans="4:59" s="31" customFormat="1" x14ac:dyDescent="0.25">
      <c r="D1947" s="16"/>
      <c r="E1947" s="16"/>
      <c r="BF1947" s="42"/>
      <c r="BG1947" s="42"/>
    </row>
    <row r="1948" spans="4:59" s="31" customFormat="1" x14ac:dyDescent="0.25">
      <c r="D1948" s="16"/>
      <c r="E1948" s="16"/>
      <c r="BF1948" s="42"/>
      <c r="BG1948" s="42"/>
    </row>
    <row r="1949" spans="4:59" s="31" customFormat="1" x14ac:dyDescent="0.25">
      <c r="D1949" s="16"/>
      <c r="E1949" s="16"/>
      <c r="BF1949" s="42"/>
      <c r="BG1949" s="42"/>
    </row>
    <row r="1950" spans="4:59" s="31" customFormat="1" x14ac:dyDescent="0.25">
      <c r="D1950" s="16"/>
      <c r="E1950" s="16"/>
      <c r="BF1950" s="42"/>
      <c r="BG1950" s="42"/>
    </row>
    <row r="1951" spans="4:59" s="31" customFormat="1" x14ac:dyDescent="0.25">
      <c r="D1951" s="16"/>
      <c r="E1951" s="16"/>
      <c r="BF1951" s="42"/>
      <c r="BG1951" s="42"/>
    </row>
    <row r="1952" spans="4:59" s="31" customFormat="1" x14ac:dyDescent="0.25">
      <c r="D1952" s="16"/>
      <c r="E1952" s="16"/>
      <c r="BF1952" s="42"/>
      <c r="BG1952" s="42"/>
    </row>
    <row r="1953" spans="4:59" s="31" customFormat="1" x14ac:dyDescent="0.25">
      <c r="D1953" s="16"/>
      <c r="E1953" s="16"/>
      <c r="BF1953" s="42"/>
      <c r="BG1953" s="42"/>
    </row>
    <row r="1954" spans="4:59" s="31" customFormat="1" x14ac:dyDescent="0.25">
      <c r="D1954" s="16"/>
      <c r="E1954" s="16"/>
      <c r="BF1954" s="42"/>
      <c r="BG1954" s="42"/>
    </row>
    <row r="1955" spans="4:59" s="31" customFormat="1" x14ac:dyDescent="0.25">
      <c r="D1955" s="16"/>
      <c r="E1955" s="16"/>
      <c r="BF1955" s="42"/>
      <c r="BG1955" s="42"/>
    </row>
    <row r="1956" spans="4:59" s="31" customFormat="1" x14ac:dyDescent="0.25">
      <c r="D1956" s="16"/>
      <c r="E1956" s="16"/>
      <c r="BF1956" s="42"/>
      <c r="BG1956" s="42"/>
    </row>
    <row r="1957" spans="4:59" s="31" customFormat="1" x14ac:dyDescent="0.25">
      <c r="D1957" s="16"/>
      <c r="E1957" s="16"/>
      <c r="BF1957" s="42"/>
      <c r="BG1957" s="42"/>
    </row>
    <row r="1958" spans="4:59" s="31" customFormat="1" x14ac:dyDescent="0.25">
      <c r="D1958" s="16"/>
      <c r="E1958" s="16"/>
      <c r="BF1958" s="42"/>
      <c r="BG1958" s="42"/>
    </row>
    <row r="1959" spans="4:59" s="31" customFormat="1" x14ac:dyDescent="0.25">
      <c r="D1959" s="16"/>
      <c r="E1959" s="16"/>
      <c r="BF1959" s="42"/>
      <c r="BG1959" s="42"/>
    </row>
    <row r="1960" spans="4:59" s="31" customFormat="1" x14ac:dyDescent="0.25">
      <c r="D1960" s="16"/>
      <c r="E1960" s="16"/>
      <c r="BF1960" s="42"/>
      <c r="BG1960" s="42"/>
    </row>
    <row r="1961" spans="4:59" s="31" customFormat="1" x14ac:dyDescent="0.25">
      <c r="D1961" s="16"/>
      <c r="E1961" s="16"/>
      <c r="BF1961" s="42"/>
      <c r="BG1961" s="42"/>
    </row>
    <row r="1962" spans="4:59" s="31" customFormat="1" x14ac:dyDescent="0.25">
      <c r="D1962" s="16"/>
      <c r="E1962" s="16"/>
      <c r="BF1962" s="42"/>
      <c r="BG1962" s="42"/>
    </row>
    <row r="1963" spans="4:59" s="31" customFormat="1" x14ac:dyDescent="0.25">
      <c r="D1963" s="16"/>
      <c r="E1963" s="16"/>
      <c r="BF1963" s="42"/>
      <c r="BG1963" s="42"/>
    </row>
    <row r="1964" spans="4:59" s="31" customFormat="1" x14ac:dyDescent="0.25">
      <c r="D1964" s="16"/>
      <c r="E1964" s="16"/>
      <c r="BF1964" s="42"/>
      <c r="BG1964" s="42"/>
    </row>
    <row r="1965" spans="4:59" s="31" customFormat="1" x14ac:dyDescent="0.25">
      <c r="D1965" s="16"/>
      <c r="E1965" s="16"/>
      <c r="BF1965" s="42"/>
      <c r="BG1965" s="42"/>
    </row>
    <row r="1966" spans="4:59" s="31" customFormat="1" x14ac:dyDescent="0.25">
      <c r="D1966" s="16"/>
      <c r="E1966" s="16"/>
      <c r="BF1966" s="42"/>
      <c r="BG1966" s="42"/>
    </row>
    <row r="1967" spans="4:59" s="31" customFormat="1" x14ac:dyDescent="0.25">
      <c r="D1967" s="16"/>
      <c r="E1967" s="16"/>
      <c r="BF1967" s="42"/>
      <c r="BG1967" s="42"/>
    </row>
    <row r="1968" spans="4:59" s="31" customFormat="1" x14ac:dyDescent="0.25">
      <c r="D1968" s="16"/>
      <c r="E1968" s="16"/>
      <c r="BF1968" s="42"/>
      <c r="BG1968" s="42"/>
    </row>
    <row r="1969" spans="4:59" s="31" customFormat="1" x14ac:dyDescent="0.25">
      <c r="D1969" s="16"/>
      <c r="E1969" s="16"/>
      <c r="BF1969" s="42"/>
      <c r="BG1969" s="42"/>
    </row>
    <row r="1970" spans="4:59" s="31" customFormat="1" x14ac:dyDescent="0.25">
      <c r="D1970" s="16"/>
      <c r="E1970" s="16"/>
      <c r="BF1970" s="42"/>
      <c r="BG1970" s="42"/>
    </row>
    <row r="1971" spans="4:59" s="31" customFormat="1" x14ac:dyDescent="0.25">
      <c r="D1971" s="16"/>
      <c r="E1971" s="16"/>
      <c r="BF1971" s="42"/>
      <c r="BG1971" s="42"/>
    </row>
    <row r="1972" spans="4:59" s="31" customFormat="1" x14ac:dyDescent="0.25">
      <c r="D1972" s="16"/>
      <c r="E1972" s="16"/>
      <c r="BF1972" s="42"/>
      <c r="BG1972" s="42"/>
    </row>
    <row r="1973" spans="4:59" s="31" customFormat="1" x14ac:dyDescent="0.25">
      <c r="D1973" s="16"/>
      <c r="E1973" s="16"/>
      <c r="BF1973" s="42"/>
      <c r="BG1973" s="42"/>
    </row>
    <row r="1974" spans="4:59" s="31" customFormat="1" x14ac:dyDescent="0.25">
      <c r="D1974" s="16"/>
      <c r="E1974" s="16"/>
      <c r="BF1974" s="42"/>
      <c r="BG1974" s="42"/>
    </row>
    <row r="1975" spans="4:59" s="31" customFormat="1" x14ac:dyDescent="0.25">
      <c r="D1975" s="16"/>
      <c r="E1975" s="16"/>
      <c r="BF1975" s="42"/>
      <c r="BG1975" s="42"/>
    </row>
    <row r="1976" spans="4:59" s="31" customFormat="1" x14ac:dyDescent="0.25">
      <c r="D1976" s="16"/>
      <c r="E1976" s="16"/>
      <c r="BF1976" s="42"/>
      <c r="BG1976" s="42"/>
    </row>
    <row r="1977" spans="4:59" s="31" customFormat="1" x14ac:dyDescent="0.25">
      <c r="D1977" s="16"/>
      <c r="E1977" s="16"/>
      <c r="BF1977" s="42"/>
      <c r="BG1977" s="42"/>
    </row>
    <row r="1978" spans="4:59" s="31" customFormat="1" x14ac:dyDescent="0.25">
      <c r="D1978" s="16"/>
      <c r="E1978" s="16"/>
      <c r="BF1978" s="42"/>
      <c r="BG1978" s="42"/>
    </row>
    <row r="1979" spans="4:59" s="31" customFormat="1" x14ac:dyDescent="0.25">
      <c r="D1979" s="16"/>
      <c r="E1979" s="16"/>
      <c r="BF1979" s="42"/>
      <c r="BG1979" s="42"/>
    </row>
    <row r="1980" spans="4:59" s="31" customFormat="1" x14ac:dyDescent="0.25">
      <c r="D1980" s="16"/>
      <c r="E1980" s="16"/>
      <c r="BF1980" s="42"/>
      <c r="BG1980" s="42"/>
    </row>
    <row r="1981" spans="4:59" s="31" customFormat="1" x14ac:dyDescent="0.25">
      <c r="D1981" s="16"/>
      <c r="E1981" s="16"/>
      <c r="BF1981" s="42"/>
      <c r="BG1981" s="42"/>
    </row>
    <row r="1982" spans="4:59" s="31" customFormat="1" x14ac:dyDescent="0.25">
      <c r="D1982" s="16"/>
      <c r="E1982" s="16"/>
      <c r="BF1982" s="42"/>
      <c r="BG1982" s="42"/>
    </row>
    <row r="1983" spans="4:59" s="31" customFormat="1" x14ac:dyDescent="0.25">
      <c r="D1983" s="16"/>
      <c r="E1983" s="16"/>
      <c r="BF1983" s="42"/>
      <c r="BG1983" s="42"/>
    </row>
    <row r="1984" spans="4:59" s="31" customFormat="1" x14ac:dyDescent="0.25">
      <c r="D1984" s="16"/>
      <c r="E1984" s="16"/>
      <c r="BF1984" s="42"/>
      <c r="BG1984" s="42"/>
    </row>
    <row r="1985" spans="4:59" s="31" customFormat="1" x14ac:dyDescent="0.25">
      <c r="D1985" s="16"/>
      <c r="E1985" s="16"/>
      <c r="BF1985" s="42"/>
      <c r="BG1985" s="42"/>
    </row>
    <row r="1986" spans="4:59" s="31" customFormat="1" x14ac:dyDescent="0.25">
      <c r="D1986" s="16"/>
      <c r="E1986" s="16"/>
      <c r="BF1986" s="42"/>
      <c r="BG1986" s="42"/>
    </row>
    <row r="1987" spans="4:59" s="31" customFormat="1" x14ac:dyDescent="0.25">
      <c r="D1987" s="16"/>
      <c r="E1987" s="16"/>
      <c r="BF1987" s="42"/>
      <c r="BG1987" s="42"/>
    </row>
    <row r="1988" spans="4:59" s="31" customFormat="1" x14ac:dyDescent="0.25">
      <c r="D1988" s="16"/>
      <c r="E1988" s="16"/>
      <c r="BF1988" s="42"/>
      <c r="BG1988" s="42"/>
    </row>
    <row r="1989" spans="4:59" s="31" customFormat="1" x14ac:dyDescent="0.25">
      <c r="D1989" s="16"/>
      <c r="E1989" s="16"/>
      <c r="BF1989" s="42"/>
      <c r="BG1989" s="42"/>
    </row>
    <row r="1990" spans="4:59" s="31" customFormat="1" x14ac:dyDescent="0.25">
      <c r="D1990" s="16"/>
      <c r="E1990" s="16"/>
      <c r="BF1990" s="42"/>
      <c r="BG1990" s="42"/>
    </row>
    <row r="1991" spans="4:59" s="31" customFormat="1" x14ac:dyDescent="0.25">
      <c r="D1991" s="16"/>
      <c r="E1991" s="16"/>
      <c r="BF1991" s="42"/>
      <c r="BG1991" s="42"/>
    </row>
    <row r="1992" spans="4:59" s="31" customFormat="1" x14ac:dyDescent="0.25">
      <c r="D1992" s="16"/>
      <c r="E1992" s="16"/>
      <c r="BF1992" s="42"/>
      <c r="BG1992" s="42"/>
    </row>
    <row r="1993" spans="4:59" s="31" customFormat="1" x14ac:dyDescent="0.25">
      <c r="D1993" s="16"/>
      <c r="E1993" s="16"/>
      <c r="BF1993" s="42"/>
      <c r="BG1993" s="42"/>
    </row>
    <row r="1994" spans="4:59" s="31" customFormat="1" x14ac:dyDescent="0.25">
      <c r="D1994" s="16"/>
      <c r="E1994" s="16"/>
      <c r="BF1994" s="42"/>
      <c r="BG1994" s="42"/>
    </row>
    <row r="1995" spans="4:59" s="31" customFormat="1" x14ac:dyDescent="0.25">
      <c r="D1995" s="16"/>
      <c r="E1995" s="16"/>
      <c r="BF1995" s="42"/>
      <c r="BG1995" s="42"/>
    </row>
    <row r="1996" spans="4:59" s="31" customFormat="1" x14ac:dyDescent="0.25">
      <c r="D1996" s="16"/>
      <c r="E1996" s="16"/>
      <c r="BF1996" s="42"/>
      <c r="BG1996" s="42"/>
    </row>
    <row r="1997" spans="4:59" s="31" customFormat="1" x14ac:dyDescent="0.25">
      <c r="D1997" s="16"/>
      <c r="E1997" s="16"/>
      <c r="BF1997" s="42"/>
      <c r="BG1997" s="42"/>
    </row>
    <row r="1998" spans="4:59" s="31" customFormat="1" x14ac:dyDescent="0.25">
      <c r="D1998" s="16"/>
      <c r="E1998" s="16"/>
      <c r="BF1998" s="42"/>
      <c r="BG1998" s="42"/>
    </row>
    <row r="1999" spans="4:59" s="31" customFormat="1" x14ac:dyDescent="0.25">
      <c r="D1999" s="16"/>
      <c r="E1999" s="16"/>
      <c r="BF1999" s="42"/>
      <c r="BG1999" s="42"/>
    </row>
    <row r="2000" spans="4:59" s="31" customFormat="1" x14ac:dyDescent="0.25">
      <c r="D2000" s="16"/>
      <c r="E2000" s="16"/>
      <c r="BF2000" s="42"/>
      <c r="BG2000" s="42"/>
    </row>
    <row r="2001" spans="4:59" s="31" customFormat="1" x14ac:dyDescent="0.25">
      <c r="D2001" s="16"/>
      <c r="E2001" s="16"/>
      <c r="BF2001" s="42"/>
      <c r="BG2001" s="42"/>
    </row>
    <row r="2002" spans="4:59" s="31" customFormat="1" x14ac:dyDescent="0.25">
      <c r="D2002" s="16"/>
      <c r="E2002" s="16"/>
      <c r="BF2002" s="42"/>
      <c r="BG2002" s="42"/>
    </row>
    <row r="2003" spans="4:59" s="31" customFormat="1" x14ac:dyDescent="0.25">
      <c r="D2003" s="16"/>
      <c r="E2003" s="16"/>
      <c r="BF2003" s="42"/>
      <c r="BG2003" s="42"/>
    </row>
    <row r="2004" spans="4:59" s="31" customFormat="1" x14ac:dyDescent="0.25">
      <c r="D2004" s="16"/>
      <c r="E2004" s="16"/>
      <c r="BF2004" s="42"/>
      <c r="BG2004" s="42"/>
    </row>
    <row r="2005" spans="4:59" s="31" customFormat="1" x14ac:dyDescent="0.25">
      <c r="D2005" s="16"/>
      <c r="E2005" s="16"/>
      <c r="BF2005" s="42"/>
      <c r="BG2005" s="42"/>
    </row>
    <row r="2006" spans="4:59" s="31" customFormat="1" x14ac:dyDescent="0.25">
      <c r="D2006" s="16"/>
      <c r="E2006" s="16"/>
      <c r="BF2006" s="42"/>
      <c r="BG2006" s="42"/>
    </row>
    <row r="2007" spans="4:59" s="31" customFormat="1" x14ac:dyDescent="0.25">
      <c r="D2007" s="16"/>
      <c r="E2007" s="16"/>
      <c r="BF2007" s="42"/>
      <c r="BG2007" s="42"/>
    </row>
    <row r="2008" spans="4:59" s="31" customFormat="1" x14ac:dyDescent="0.25">
      <c r="D2008" s="16"/>
      <c r="E2008" s="16"/>
      <c r="BF2008" s="42"/>
      <c r="BG2008" s="42"/>
    </row>
    <row r="2009" spans="4:59" s="31" customFormat="1" x14ac:dyDescent="0.25">
      <c r="D2009" s="16"/>
      <c r="E2009" s="16"/>
      <c r="BF2009" s="42"/>
      <c r="BG2009" s="42"/>
    </row>
    <row r="2010" spans="4:59" s="31" customFormat="1" x14ac:dyDescent="0.25">
      <c r="D2010" s="16"/>
      <c r="E2010" s="16"/>
      <c r="BF2010" s="42"/>
      <c r="BG2010" s="42"/>
    </row>
    <row r="2011" spans="4:59" s="31" customFormat="1" x14ac:dyDescent="0.25">
      <c r="D2011" s="16"/>
      <c r="E2011" s="16"/>
      <c r="BF2011" s="42"/>
      <c r="BG2011" s="42"/>
    </row>
    <row r="2012" spans="4:59" s="31" customFormat="1" x14ac:dyDescent="0.25">
      <c r="D2012" s="16"/>
      <c r="E2012" s="16"/>
      <c r="BF2012" s="42"/>
      <c r="BG2012" s="42"/>
    </row>
    <row r="2013" spans="4:59" s="31" customFormat="1" x14ac:dyDescent="0.25">
      <c r="D2013" s="16"/>
      <c r="E2013" s="16"/>
      <c r="BF2013" s="42"/>
      <c r="BG2013" s="42"/>
    </row>
    <row r="2014" spans="4:59" s="31" customFormat="1" x14ac:dyDescent="0.25">
      <c r="D2014" s="16"/>
      <c r="E2014" s="16"/>
      <c r="BF2014" s="42"/>
      <c r="BG2014" s="42"/>
    </row>
    <row r="2015" spans="4:59" s="31" customFormat="1" x14ac:dyDescent="0.25">
      <c r="D2015" s="16"/>
      <c r="E2015" s="16"/>
      <c r="BF2015" s="42"/>
      <c r="BG2015" s="42"/>
    </row>
    <row r="2016" spans="4:59" s="31" customFormat="1" x14ac:dyDescent="0.25">
      <c r="D2016" s="16"/>
      <c r="E2016" s="16"/>
      <c r="BF2016" s="42"/>
      <c r="BG2016" s="42"/>
    </row>
    <row r="2017" spans="4:59" s="31" customFormat="1" x14ac:dyDescent="0.25">
      <c r="D2017" s="16"/>
      <c r="E2017" s="16"/>
      <c r="BF2017" s="42"/>
      <c r="BG2017" s="42"/>
    </row>
    <row r="2018" spans="4:59" s="31" customFormat="1" x14ac:dyDescent="0.25">
      <c r="D2018" s="16"/>
      <c r="E2018" s="16"/>
      <c r="BF2018" s="42"/>
      <c r="BG2018" s="42"/>
    </row>
    <row r="2019" spans="4:59" s="31" customFormat="1" x14ac:dyDescent="0.25">
      <c r="D2019" s="16"/>
      <c r="E2019" s="16"/>
      <c r="BF2019" s="42"/>
      <c r="BG2019" s="42"/>
    </row>
    <row r="2020" spans="4:59" s="31" customFormat="1" x14ac:dyDescent="0.25">
      <c r="D2020" s="16"/>
      <c r="E2020" s="16"/>
      <c r="BF2020" s="42"/>
      <c r="BG2020" s="42"/>
    </row>
    <row r="2021" spans="4:59" s="31" customFormat="1" x14ac:dyDescent="0.25">
      <c r="D2021" s="16"/>
      <c r="E2021" s="16"/>
      <c r="BF2021" s="42"/>
      <c r="BG2021" s="42"/>
    </row>
    <row r="2022" spans="4:59" s="31" customFormat="1" x14ac:dyDescent="0.25">
      <c r="D2022" s="16"/>
      <c r="E2022" s="16"/>
      <c r="BF2022" s="42"/>
      <c r="BG2022" s="42"/>
    </row>
    <row r="2023" spans="4:59" s="31" customFormat="1" x14ac:dyDescent="0.25">
      <c r="D2023" s="16"/>
      <c r="E2023" s="16"/>
      <c r="BF2023" s="42"/>
      <c r="BG2023" s="42"/>
    </row>
    <row r="2024" spans="4:59" s="31" customFormat="1" x14ac:dyDescent="0.25">
      <c r="D2024" s="16"/>
      <c r="E2024" s="16"/>
      <c r="BF2024" s="42"/>
      <c r="BG2024" s="42"/>
    </row>
    <row r="2025" spans="4:59" s="31" customFormat="1" x14ac:dyDescent="0.25">
      <c r="D2025" s="16"/>
      <c r="E2025" s="16"/>
      <c r="BF2025" s="42"/>
      <c r="BG2025" s="42"/>
    </row>
    <row r="2026" spans="4:59" s="31" customFormat="1" x14ac:dyDescent="0.25">
      <c r="D2026" s="16"/>
      <c r="E2026" s="16"/>
      <c r="BF2026" s="42"/>
      <c r="BG2026" s="42"/>
    </row>
    <row r="2027" spans="4:59" s="31" customFormat="1" x14ac:dyDescent="0.25">
      <c r="D2027" s="16"/>
      <c r="E2027" s="16"/>
      <c r="BF2027" s="42"/>
      <c r="BG2027" s="42"/>
    </row>
    <row r="2028" spans="4:59" s="31" customFormat="1" x14ac:dyDescent="0.25">
      <c r="D2028" s="16"/>
      <c r="E2028" s="16"/>
      <c r="BF2028" s="42"/>
      <c r="BG2028" s="42"/>
    </row>
    <row r="2029" spans="4:59" s="31" customFormat="1" x14ac:dyDescent="0.25">
      <c r="D2029" s="16"/>
      <c r="E2029" s="16"/>
      <c r="BF2029" s="42"/>
      <c r="BG2029" s="42"/>
    </row>
    <row r="2030" spans="4:59" s="31" customFormat="1" x14ac:dyDescent="0.25">
      <c r="D2030" s="16"/>
      <c r="E2030" s="16"/>
      <c r="BF2030" s="42"/>
      <c r="BG2030" s="42"/>
    </row>
    <row r="2031" spans="4:59" s="31" customFormat="1" x14ac:dyDescent="0.25">
      <c r="D2031" s="16"/>
      <c r="E2031" s="16"/>
      <c r="BF2031" s="42"/>
      <c r="BG2031" s="42"/>
    </row>
    <row r="2032" spans="4:59" s="31" customFormat="1" x14ac:dyDescent="0.25">
      <c r="D2032" s="16"/>
      <c r="E2032" s="16"/>
      <c r="BF2032" s="42"/>
      <c r="BG2032" s="42"/>
    </row>
    <row r="2033" spans="4:59" s="31" customFormat="1" x14ac:dyDescent="0.25">
      <c r="D2033" s="16"/>
      <c r="E2033" s="16"/>
      <c r="BF2033" s="42"/>
      <c r="BG2033" s="42"/>
    </row>
    <row r="2034" spans="4:59" s="31" customFormat="1" x14ac:dyDescent="0.25">
      <c r="D2034" s="16"/>
      <c r="E2034" s="16"/>
      <c r="BF2034" s="42"/>
      <c r="BG2034" s="42"/>
    </row>
    <row r="2035" spans="4:59" s="31" customFormat="1" x14ac:dyDescent="0.25">
      <c r="D2035" s="16"/>
      <c r="E2035" s="16"/>
      <c r="BF2035" s="42"/>
      <c r="BG2035" s="42"/>
    </row>
    <row r="2036" spans="4:59" s="31" customFormat="1" x14ac:dyDescent="0.25">
      <c r="D2036" s="16"/>
      <c r="E2036" s="16"/>
      <c r="BF2036" s="42"/>
      <c r="BG2036" s="42"/>
    </row>
    <row r="2037" spans="4:59" s="31" customFormat="1" x14ac:dyDescent="0.25">
      <c r="D2037" s="16"/>
      <c r="E2037" s="16"/>
      <c r="BF2037" s="42"/>
      <c r="BG2037" s="42"/>
    </row>
    <row r="2038" spans="4:59" s="31" customFormat="1" x14ac:dyDescent="0.25">
      <c r="D2038" s="16"/>
      <c r="E2038" s="16"/>
      <c r="BF2038" s="42"/>
      <c r="BG2038" s="42"/>
    </row>
    <row r="2039" spans="4:59" s="31" customFormat="1" x14ac:dyDescent="0.25">
      <c r="D2039" s="16"/>
      <c r="E2039" s="16"/>
      <c r="BF2039" s="42"/>
      <c r="BG2039" s="42"/>
    </row>
    <row r="2040" spans="4:59" s="31" customFormat="1" x14ac:dyDescent="0.25">
      <c r="D2040" s="16"/>
      <c r="E2040" s="16"/>
      <c r="BF2040" s="42"/>
      <c r="BG2040" s="42"/>
    </row>
    <row r="2041" spans="4:59" s="31" customFormat="1" x14ac:dyDescent="0.25">
      <c r="D2041" s="16"/>
      <c r="E2041" s="16"/>
      <c r="BF2041" s="42"/>
      <c r="BG2041" s="42"/>
    </row>
    <row r="2042" spans="4:59" s="31" customFormat="1" x14ac:dyDescent="0.25">
      <c r="D2042" s="16"/>
      <c r="E2042" s="16"/>
      <c r="BF2042" s="42"/>
      <c r="BG2042" s="42"/>
    </row>
    <row r="2043" spans="4:59" s="31" customFormat="1" x14ac:dyDescent="0.25">
      <c r="D2043" s="16"/>
      <c r="E2043" s="16"/>
      <c r="BF2043" s="42"/>
      <c r="BG2043" s="42"/>
    </row>
    <row r="2044" spans="4:59" s="31" customFormat="1" x14ac:dyDescent="0.25">
      <c r="D2044" s="16"/>
      <c r="E2044" s="16"/>
      <c r="BF2044" s="42"/>
      <c r="BG2044" s="42"/>
    </row>
    <row r="2045" spans="4:59" s="31" customFormat="1" x14ac:dyDescent="0.25">
      <c r="D2045" s="16"/>
      <c r="E2045" s="16"/>
      <c r="BF2045" s="42"/>
      <c r="BG2045" s="42"/>
    </row>
    <row r="2046" spans="4:59" s="31" customFormat="1" x14ac:dyDescent="0.25">
      <c r="D2046" s="16"/>
      <c r="E2046" s="16"/>
      <c r="BF2046" s="42"/>
      <c r="BG2046" s="42"/>
    </row>
    <row r="2047" spans="4:59" s="31" customFormat="1" x14ac:dyDescent="0.25">
      <c r="D2047" s="16"/>
      <c r="E2047" s="16"/>
      <c r="BF2047" s="42"/>
      <c r="BG2047" s="42"/>
    </row>
    <row r="2048" spans="4:59" s="31" customFormat="1" x14ac:dyDescent="0.25">
      <c r="D2048" s="16"/>
      <c r="E2048" s="16"/>
      <c r="BF2048" s="42"/>
      <c r="BG2048" s="42"/>
    </row>
    <row r="2049" spans="4:59" s="31" customFormat="1" x14ac:dyDescent="0.25">
      <c r="D2049" s="16"/>
      <c r="E2049" s="16"/>
      <c r="BF2049" s="42"/>
      <c r="BG2049" s="42"/>
    </row>
    <row r="2050" spans="4:59" s="31" customFormat="1" x14ac:dyDescent="0.25">
      <c r="D2050" s="16"/>
      <c r="E2050" s="16"/>
      <c r="BF2050" s="42"/>
      <c r="BG2050" s="42"/>
    </row>
    <row r="2051" spans="4:59" s="31" customFormat="1" x14ac:dyDescent="0.25">
      <c r="D2051" s="16"/>
      <c r="E2051" s="16"/>
      <c r="BF2051" s="42"/>
      <c r="BG2051" s="42"/>
    </row>
    <row r="2052" spans="4:59" s="31" customFormat="1" x14ac:dyDescent="0.25">
      <c r="D2052" s="16"/>
      <c r="E2052" s="16"/>
      <c r="BF2052" s="42"/>
      <c r="BG2052" s="42"/>
    </row>
    <row r="2053" spans="4:59" s="31" customFormat="1" x14ac:dyDescent="0.25">
      <c r="D2053" s="16"/>
      <c r="E2053" s="16"/>
      <c r="BF2053" s="42"/>
      <c r="BG2053" s="42"/>
    </row>
    <row r="2054" spans="4:59" s="31" customFormat="1" x14ac:dyDescent="0.25">
      <c r="D2054" s="16"/>
      <c r="E2054" s="16"/>
      <c r="BF2054" s="42"/>
      <c r="BG2054" s="42"/>
    </row>
    <row r="2055" spans="4:59" s="31" customFormat="1" x14ac:dyDescent="0.25">
      <c r="D2055" s="16"/>
      <c r="E2055" s="16"/>
      <c r="BF2055" s="42"/>
      <c r="BG2055" s="42"/>
    </row>
    <row r="2056" spans="4:59" s="31" customFormat="1" x14ac:dyDescent="0.25">
      <c r="D2056" s="16"/>
      <c r="E2056" s="16"/>
      <c r="BF2056" s="42"/>
      <c r="BG2056" s="42"/>
    </row>
    <row r="2057" spans="4:59" s="31" customFormat="1" x14ac:dyDescent="0.25">
      <c r="D2057" s="16"/>
      <c r="E2057" s="16"/>
      <c r="BF2057" s="42"/>
      <c r="BG2057" s="42"/>
    </row>
    <row r="2058" spans="4:59" s="31" customFormat="1" x14ac:dyDescent="0.25">
      <c r="D2058" s="16"/>
      <c r="E2058" s="16"/>
      <c r="BF2058" s="42"/>
      <c r="BG2058" s="42"/>
    </row>
    <row r="2059" spans="4:59" s="31" customFormat="1" x14ac:dyDescent="0.25">
      <c r="D2059" s="16"/>
      <c r="E2059" s="16"/>
      <c r="BF2059" s="42"/>
      <c r="BG2059" s="42"/>
    </row>
    <row r="2060" spans="4:59" s="31" customFormat="1" x14ac:dyDescent="0.25">
      <c r="D2060" s="16"/>
      <c r="E2060" s="16"/>
      <c r="BF2060" s="42"/>
      <c r="BG2060" s="42"/>
    </row>
    <row r="2061" spans="4:59" s="31" customFormat="1" x14ac:dyDescent="0.25">
      <c r="D2061" s="16"/>
      <c r="E2061" s="16"/>
      <c r="BF2061" s="42"/>
      <c r="BG2061" s="42"/>
    </row>
    <row r="2062" spans="4:59" s="31" customFormat="1" x14ac:dyDescent="0.25">
      <c r="D2062" s="16"/>
      <c r="E2062" s="16"/>
      <c r="BF2062" s="42"/>
      <c r="BG2062" s="42"/>
    </row>
    <row r="2063" spans="4:59" s="31" customFormat="1" x14ac:dyDescent="0.25">
      <c r="D2063" s="16"/>
      <c r="E2063" s="16"/>
      <c r="BF2063" s="42"/>
      <c r="BG2063" s="42"/>
    </row>
    <row r="2064" spans="4:59" s="31" customFormat="1" x14ac:dyDescent="0.25">
      <c r="D2064" s="16"/>
      <c r="E2064" s="16"/>
      <c r="BF2064" s="42"/>
      <c r="BG2064" s="42"/>
    </row>
    <row r="2065" spans="4:59" s="31" customFormat="1" x14ac:dyDescent="0.25">
      <c r="D2065" s="16"/>
      <c r="E2065" s="16"/>
      <c r="BF2065" s="42"/>
      <c r="BG2065" s="42"/>
    </row>
    <row r="2066" spans="4:59" s="31" customFormat="1" x14ac:dyDescent="0.25">
      <c r="D2066" s="16"/>
      <c r="E2066" s="16"/>
      <c r="BF2066" s="42"/>
      <c r="BG2066" s="42"/>
    </row>
    <row r="2067" spans="4:59" s="31" customFormat="1" x14ac:dyDescent="0.25">
      <c r="D2067" s="16"/>
      <c r="E2067" s="16"/>
      <c r="BF2067" s="42"/>
      <c r="BG2067" s="42"/>
    </row>
    <row r="2068" spans="4:59" s="31" customFormat="1" x14ac:dyDescent="0.25">
      <c r="D2068" s="16"/>
      <c r="E2068" s="16"/>
      <c r="BF2068" s="42"/>
      <c r="BG2068" s="42"/>
    </row>
    <row r="2069" spans="4:59" s="31" customFormat="1" x14ac:dyDescent="0.25">
      <c r="D2069" s="16"/>
      <c r="E2069" s="16"/>
      <c r="BF2069" s="42"/>
      <c r="BG2069" s="42"/>
    </row>
    <row r="2070" spans="4:59" s="31" customFormat="1" x14ac:dyDescent="0.25">
      <c r="D2070" s="16"/>
      <c r="E2070" s="16"/>
      <c r="BF2070" s="42"/>
      <c r="BG2070" s="42"/>
    </row>
    <row r="2071" spans="4:59" s="31" customFormat="1" x14ac:dyDescent="0.25">
      <c r="D2071" s="16"/>
      <c r="E2071" s="16"/>
      <c r="BF2071" s="42"/>
      <c r="BG2071" s="42"/>
    </row>
    <row r="2072" spans="4:59" s="31" customFormat="1" x14ac:dyDescent="0.25">
      <c r="D2072" s="16"/>
      <c r="E2072" s="16"/>
      <c r="BF2072" s="42"/>
      <c r="BG2072" s="42"/>
    </row>
    <row r="2073" spans="4:59" s="31" customFormat="1" x14ac:dyDescent="0.25">
      <c r="D2073" s="16"/>
      <c r="E2073" s="16"/>
      <c r="BF2073" s="42"/>
      <c r="BG2073" s="42"/>
    </row>
    <row r="2074" spans="4:59" s="31" customFormat="1" x14ac:dyDescent="0.25">
      <c r="D2074" s="16"/>
      <c r="E2074" s="16"/>
      <c r="BF2074" s="42"/>
      <c r="BG2074" s="42"/>
    </row>
    <row r="2075" spans="4:59" s="31" customFormat="1" x14ac:dyDescent="0.25">
      <c r="D2075" s="16"/>
      <c r="E2075" s="16"/>
      <c r="BF2075" s="42"/>
      <c r="BG2075" s="42"/>
    </row>
    <row r="2076" spans="4:59" s="31" customFormat="1" x14ac:dyDescent="0.25">
      <c r="D2076" s="16"/>
      <c r="E2076" s="16"/>
      <c r="BF2076" s="42"/>
      <c r="BG2076" s="42"/>
    </row>
    <row r="2077" spans="4:59" s="31" customFormat="1" x14ac:dyDescent="0.25">
      <c r="D2077" s="16"/>
      <c r="E2077" s="16"/>
      <c r="BF2077" s="42"/>
      <c r="BG2077" s="42"/>
    </row>
    <row r="2078" spans="4:59" s="31" customFormat="1" x14ac:dyDescent="0.25">
      <c r="D2078" s="16"/>
      <c r="E2078" s="16"/>
      <c r="BF2078" s="42"/>
      <c r="BG2078" s="42"/>
    </row>
    <row r="2079" spans="4:59" s="31" customFormat="1" x14ac:dyDescent="0.25">
      <c r="D2079" s="16"/>
      <c r="E2079" s="16"/>
      <c r="BF2079" s="42"/>
      <c r="BG2079" s="42"/>
    </row>
    <row r="2080" spans="4:59" s="31" customFormat="1" x14ac:dyDescent="0.25">
      <c r="D2080" s="16"/>
      <c r="E2080" s="16"/>
      <c r="BF2080" s="42"/>
      <c r="BG2080" s="42"/>
    </row>
    <row r="2081" spans="4:59" s="31" customFormat="1" x14ac:dyDescent="0.25">
      <c r="D2081" s="16"/>
      <c r="E2081" s="16"/>
      <c r="BF2081" s="42"/>
      <c r="BG2081" s="42"/>
    </row>
    <row r="2082" spans="4:59" s="31" customFormat="1" x14ac:dyDescent="0.25">
      <c r="D2082" s="16"/>
      <c r="E2082" s="16"/>
      <c r="BF2082" s="42"/>
      <c r="BG2082" s="42"/>
    </row>
    <row r="2083" spans="4:59" s="31" customFormat="1" x14ac:dyDescent="0.25">
      <c r="D2083" s="16"/>
      <c r="E2083" s="16"/>
      <c r="BF2083" s="42"/>
      <c r="BG2083" s="42"/>
    </row>
    <row r="2084" spans="4:59" s="31" customFormat="1" x14ac:dyDescent="0.25">
      <c r="D2084" s="16"/>
      <c r="E2084" s="16"/>
      <c r="BF2084" s="42"/>
      <c r="BG2084" s="42"/>
    </row>
    <row r="2085" spans="4:59" s="31" customFormat="1" x14ac:dyDescent="0.25">
      <c r="D2085" s="16"/>
      <c r="E2085" s="16"/>
      <c r="BF2085" s="42"/>
      <c r="BG2085" s="42"/>
    </row>
    <row r="2086" spans="4:59" s="31" customFormat="1" x14ac:dyDescent="0.25">
      <c r="D2086" s="16"/>
      <c r="E2086" s="16"/>
      <c r="BF2086" s="42"/>
      <c r="BG2086" s="42"/>
    </row>
    <row r="2087" spans="4:59" s="31" customFormat="1" x14ac:dyDescent="0.25">
      <c r="D2087" s="16"/>
      <c r="E2087" s="16"/>
      <c r="BF2087" s="42"/>
      <c r="BG2087" s="42"/>
    </row>
    <row r="2088" spans="4:59" s="31" customFormat="1" x14ac:dyDescent="0.25">
      <c r="D2088" s="16"/>
      <c r="E2088" s="16"/>
      <c r="BF2088" s="42"/>
      <c r="BG2088" s="42"/>
    </row>
    <row r="2089" spans="4:59" s="31" customFormat="1" x14ac:dyDescent="0.25">
      <c r="D2089" s="16"/>
      <c r="E2089" s="16"/>
      <c r="BF2089" s="42"/>
      <c r="BG2089" s="42"/>
    </row>
    <row r="2090" spans="4:59" s="31" customFormat="1" x14ac:dyDescent="0.25">
      <c r="D2090" s="16"/>
      <c r="E2090" s="16"/>
      <c r="BF2090" s="42"/>
      <c r="BG2090" s="42"/>
    </row>
    <row r="2091" spans="4:59" s="31" customFormat="1" x14ac:dyDescent="0.25">
      <c r="D2091" s="16"/>
      <c r="E2091" s="16"/>
      <c r="BF2091" s="42"/>
      <c r="BG2091" s="42"/>
    </row>
    <row r="2092" spans="4:59" s="31" customFormat="1" x14ac:dyDescent="0.25">
      <c r="D2092" s="16"/>
      <c r="E2092" s="16"/>
      <c r="BF2092" s="42"/>
      <c r="BG2092" s="42"/>
    </row>
    <row r="2093" spans="4:59" s="31" customFormat="1" x14ac:dyDescent="0.25">
      <c r="D2093" s="16"/>
      <c r="E2093" s="16"/>
      <c r="BF2093" s="42"/>
      <c r="BG2093" s="42"/>
    </row>
    <row r="2094" spans="4:59" s="31" customFormat="1" x14ac:dyDescent="0.25">
      <c r="D2094" s="16"/>
      <c r="E2094" s="16"/>
      <c r="BF2094" s="42"/>
      <c r="BG2094" s="42"/>
    </row>
    <row r="2095" spans="4:59" s="31" customFormat="1" x14ac:dyDescent="0.25">
      <c r="D2095" s="16"/>
      <c r="E2095" s="16"/>
      <c r="BF2095" s="42"/>
      <c r="BG2095" s="42"/>
    </row>
    <row r="2096" spans="4:59" s="31" customFormat="1" x14ac:dyDescent="0.25">
      <c r="D2096" s="16"/>
      <c r="E2096" s="16"/>
      <c r="BF2096" s="42"/>
      <c r="BG2096" s="42"/>
    </row>
    <row r="2097" spans="4:59" s="31" customFormat="1" x14ac:dyDescent="0.25">
      <c r="D2097" s="16"/>
      <c r="E2097" s="16"/>
      <c r="BF2097" s="42"/>
      <c r="BG2097" s="42"/>
    </row>
    <row r="2098" spans="4:59" s="31" customFormat="1" x14ac:dyDescent="0.25">
      <c r="D2098" s="16"/>
      <c r="E2098" s="16"/>
      <c r="BF2098" s="42"/>
      <c r="BG2098" s="42"/>
    </row>
    <row r="2099" spans="4:59" s="31" customFormat="1" x14ac:dyDescent="0.25">
      <c r="D2099" s="16"/>
      <c r="E2099" s="16"/>
      <c r="BF2099" s="42"/>
      <c r="BG2099" s="42"/>
    </row>
    <row r="2100" spans="4:59" s="31" customFormat="1" x14ac:dyDescent="0.25">
      <c r="D2100" s="16"/>
      <c r="E2100" s="16"/>
      <c r="BF2100" s="42"/>
      <c r="BG2100" s="42"/>
    </row>
    <row r="2101" spans="4:59" s="31" customFormat="1" x14ac:dyDescent="0.25">
      <c r="D2101" s="16"/>
      <c r="E2101" s="16"/>
      <c r="BF2101" s="42"/>
      <c r="BG2101" s="42"/>
    </row>
    <row r="2102" spans="4:59" s="31" customFormat="1" x14ac:dyDescent="0.25">
      <c r="D2102" s="16"/>
      <c r="E2102" s="16"/>
      <c r="BF2102" s="42"/>
      <c r="BG2102" s="42"/>
    </row>
    <row r="2103" spans="4:59" s="31" customFormat="1" x14ac:dyDescent="0.25">
      <c r="D2103" s="16"/>
      <c r="E2103" s="16"/>
      <c r="BF2103" s="42"/>
      <c r="BG2103" s="42"/>
    </row>
    <row r="2104" spans="4:59" s="31" customFormat="1" x14ac:dyDescent="0.25">
      <c r="D2104" s="16"/>
      <c r="E2104" s="16"/>
      <c r="BF2104" s="42"/>
      <c r="BG2104" s="42"/>
    </row>
    <row r="2105" spans="4:59" s="31" customFormat="1" x14ac:dyDescent="0.25">
      <c r="D2105" s="16"/>
      <c r="E2105" s="16"/>
      <c r="BF2105" s="42"/>
      <c r="BG2105" s="42"/>
    </row>
    <row r="2106" spans="4:59" s="31" customFormat="1" x14ac:dyDescent="0.25">
      <c r="D2106" s="16"/>
      <c r="E2106" s="16"/>
      <c r="BF2106" s="42"/>
      <c r="BG2106" s="42"/>
    </row>
    <row r="2107" spans="4:59" s="31" customFormat="1" x14ac:dyDescent="0.25">
      <c r="D2107" s="16"/>
      <c r="E2107" s="16"/>
      <c r="BF2107" s="42"/>
      <c r="BG2107" s="42"/>
    </row>
    <row r="2108" spans="4:59" s="31" customFormat="1" x14ac:dyDescent="0.25">
      <c r="D2108" s="16"/>
      <c r="E2108" s="16"/>
      <c r="BF2108" s="42"/>
      <c r="BG2108" s="42"/>
    </row>
    <row r="2109" spans="4:59" s="31" customFormat="1" x14ac:dyDescent="0.25">
      <c r="D2109" s="16"/>
      <c r="E2109" s="16"/>
      <c r="BF2109" s="42"/>
      <c r="BG2109" s="42"/>
    </row>
    <row r="2110" spans="4:59" s="31" customFormat="1" x14ac:dyDescent="0.25">
      <c r="D2110" s="16"/>
      <c r="E2110" s="16"/>
      <c r="BF2110" s="42"/>
      <c r="BG2110" s="42"/>
    </row>
    <row r="2111" spans="4:59" s="31" customFormat="1" x14ac:dyDescent="0.25">
      <c r="D2111" s="16"/>
      <c r="E2111" s="16"/>
      <c r="BF2111" s="42"/>
      <c r="BG2111" s="42"/>
    </row>
    <row r="2112" spans="4:59" s="31" customFormat="1" x14ac:dyDescent="0.25">
      <c r="D2112" s="16"/>
      <c r="E2112" s="16"/>
      <c r="BF2112" s="42"/>
      <c r="BG2112" s="42"/>
    </row>
    <row r="2113" spans="4:59" s="31" customFormat="1" x14ac:dyDescent="0.25">
      <c r="D2113" s="16"/>
      <c r="E2113" s="16"/>
      <c r="BF2113" s="42"/>
      <c r="BG2113" s="42"/>
    </row>
    <row r="2114" spans="4:59" s="31" customFormat="1" x14ac:dyDescent="0.25">
      <c r="D2114" s="16"/>
      <c r="E2114" s="16"/>
      <c r="BF2114" s="42"/>
      <c r="BG2114" s="42"/>
    </row>
    <row r="2115" spans="4:59" s="31" customFormat="1" x14ac:dyDescent="0.25">
      <c r="D2115" s="16"/>
      <c r="E2115" s="16"/>
      <c r="BF2115" s="42"/>
      <c r="BG2115" s="42"/>
    </row>
    <row r="2116" spans="4:59" s="31" customFormat="1" x14ac:dyDescent="0.25">
      <c r="D2116" s="16"/>
      <c r="E2116" s="16"/>
      <c r="BF2116" s="42"/>
      <c r="BG2116" s="42"/>
    </row>
    <row r="2117" spans="4:59" s="31" customFormat="1" x14ac:dyDescent="0.25">
      <c r="D2117" s="16"/>
      <c r="E2117" s="16"/>
      <c r="BF2117" s="42"/>
      <c r="BG2117" s="42"/>
    </row>
    <row r="2118" spans="4:59" s="31" customFormat="1" x14ac:dyDescent="0.25">
      <c r="D2118" s="16"/>
      <c r="E2118" s="16"/>
      <c r="BF2118" s="42"/>
      <c r="BG2118" s="42"/>
    </row>
    <row r="2119" spans="4:59" s="31" customFormat="1" x14ac:dyDescent="0.25">
      <c r="D2119" s="16"/>
      <c r="E2119" s="16"/>
      <c r="BF2119" s="42"/>
      <c r="BG2119" s="42"/>
    </row>
    <row r="2120" spans="4:59" s="31" customFormat="1" x14ac:dyDescent="0.25">
      <c r="D2120" s="16"/>
      <c r="E2120" s="16"/>
      <c r="BF2120" s="42"/>
      <c r="BG2120" s="42"/>
    </row>
    <row r="2121" spans="4:59" s="31" customFormat="1" x14ac:dyDescent="0.25">
      <c r="D2121" s="16"/>
      <c r="E2121" s="16"/>
      <c r="BF2121" s="42"/>
      <c r="BG2121" s="42"/>
    </row>
    <row r="2122" spans="4:59" s="31" customFormat="1" x14ac:dyDescent="0.25">
      <c r="D2122" s="16"/>
      <c r="E2122" s="16"/>
      <c r="BF2122" s="42"/>
      <c r="BG2122" s="42"/>
    </row>
    <row r="2123" spans="4:59" s="31" customFormat="1" x14ac:dyDescent="0.25">
      <c r="D2123" s="16"/>
      <c r="E2123" s="16"/>
      <c r="BF2123" s="42"/>
      <c r="BG2123" s="42"/>
    </row>
    <row r="2124" spans="4:59" s="31" customFormat="1" x14ac:dyDescent="0.25">
      <c r="D2124" s="16"/>
      <c r="E2124" s="16"/>
      <c r="BF2124" s="42"/>
      <c r="BG2124" s="42"/>
    </row>
    <row r="2125" spans="4:59" s="31" customFormat="1" x14ac:dyDescent="0.25">
      <c r="D2125" s="16"/>
      <c r="E2125" s="16"/>
      <c r="BF2125" s="42"/>
      <c r="BG2125" s="42"/>
    </row>
    <row r="2126" spans="4:59" s="31" customFormat="1" x14ac:dyDescent="0.25">
      <c r="D2126" s="16"/>
      <c r="E2126" s="16"/>
      <c r="BF2126" s="42"/>
      <c r="BG2126" s="42"/>
    </row>
    <row r="2127" spans="4:59" s="31" customFormat="1" x14ac:dyDescent="0.25">
      <c r="D2127" s="16"/>
      <c r="E2127" s="16"/>
      <c r="BF2127" s="42"/>
      <c r="BG2127" s="42"/>
    </row>
    <row r="2128" spans="4:59" s="31" customFormat="1" x14ac:dyDescent="0.25">
      <c r="D2128" s="16"/>
      <c r="E2128" s="16"/>
      <c r="BF2128" s="42"/>
      <c r="BG2128" s="42"/>
    </row>
    <row r="2129" spans="4:59" s="31" customFormat="1" x14ac:dyDescent="0.25">
      <c r="D2129" s="16"/>
      <c r="E2129" s="16"/>
      <c r="BF2129" s="42"/>
      <c r="BG2129" s="42"/>
    </row>
    <row r="2130" spans="4:59" s="31" customFormat="1" x14ac:dyDescent="0.25">
      <c r="D2130" s="16"/>
      <c r="E2130" s="16"/>
      <c r="BF2130" s="42"/>
      <c r="BG2130" s="42"/>
    </row>
    <row r="2131" spans="4:59" s="31" customFormat="1" x14ac:dyDescent="0.25">
      <c r="D2131" s="16"/>
      <c r="E2131" s="16"/>
      <c r="BF2131" s="42"/>
      <c r="BG2131" s="42"/>
    </row>
    <row r="2132" spans="4:59" s="31" customFormat="1" x14ac:dyDescent="0.25">
      <c r="D2132" s="16"/>
      <c r="E2132" s="16"/>
      <c r="BF2132" s="42"/>
      <c r="BG2132" s="42"/>
    </row>
    <row r="2133" spans="4:59" s="31" customFormat="1" x14ac:dyDescent="0.25">
      <c r="D2133" s="16"/>
      <c r="E2133" s="16"/>
      <c r="BF2133" s="42"/>
      <c r="BG2133" s="42"/>
    </row>
    <row r="2134" spans="4:59" s="31" customFormat="1" x14ac:dyDescent="0.25">
      <c r="D2134" s="16"/>
      <c r="E2134" s="16"/>
      <c r="BF2134" s="42"/>
      <c r="BG2134" s="42"/>
    </row>
    <row r="2135" spans="4:59" s="31" customFormat="1" x14ac:dyDescent="0.25">
      <c r="D2135" s="16"/>
      <c r="E2135" s="16"/>
      <c r="BF2135" s="42"/>
      <c r="BG2135" s="42"/>
    </row>
    <row r="2136" spans="4:59" s="31" customFormat="1" x14ac:dyDescent="0.25">
      <c r="D2136" s="16"/>
      <c r="E2136" s="16"/>
      <c r="BF2136" s="42"/>
      <c r="BG2136" s="42"/>
    </row>
    <row r="2137" spans="4:59" s="31" customFormat="1" x14ac:dyDescent="0.25">
      <c r="D2137" s="16"/>
      <c r="E2137" s="16"/>
      <c r="BF2137" s="42"/>
      <c r="BG2137" s="42"/>
    </row>
    <row r="2138" spans="4:59" s="31" customFormat="1" x14ac:dyDescent="0.25">
      <c r="D2138" s="16"/>
      <c r="E2138" s="16"/>
      <c r="BF2138" s="42"/>
      <c r="BG2138" s="42"/>
    </row>
    <row r="2139" spans="4:59" s="31" customFormat="1" x14ac:dyDescent="0.25">
      <c r="D2139" s="16"/>
      <c r="E2139" s="16"/>
      <c r="BF2139" s="42"/>
      <c r="BG2139" s="42"/>
    </row>
    <row r="2140" spans="4:59" s="31" customFormat="1" x14ac:dyDescent="0.25">
      <c r="D2140" s="16"/>
      <c r="E2140" s="16"/>
      <c r="BF2140" s="42"/>
      <c r="BG2140" s="42"/>
    </row>
    <row r="2141" spans="4:59" s="31" customFormat="1" x14ac:dyDescent="0.25">
      <c r="D2141" s="16"/>
      <c r="E2141" s="16"/>
      <c r="BF2141" s="42"/>
      <c r="BG2141" s="42"/>
    </row>
    <row r="2142" spans="4:59" s="31" customFormat="1" x14ac:dyDescent="0.25">
      <c r="D2142" s="16"/>
      <c r="E2142" s="16"/>
      <c r="BF2142" s="42"/>
      <c r="BG2142" s="42"/>
    </row>
    <row r="2143" spans="4:59" s="31" customFormat="1" x14ac:dyDescent="0.25">
      <c r="D2143" s="16"/>
      <c r="E2143" s="16"/>
      <c r="BF2143" s="42"/>
      <c r="BG2143" s="42"/>
    </row>
    <row r="2144" spans="4:59" s="31" customFormat="1" x14ac:dyDescent="0.25">
      <c r="D2144" s="16"/>
      <c r="E2144" s="16"/>
      <c r="BF2144" s="42"/>
      <c r="BG2144" s="42"/>
    </row>
    <row r="2145" spans="4:59" s="31" customFormat="1" x14ac:dyDescent="0.25">
      <c r="D2145" s="16"/>
      <c r="E2145" s="16"/>
      <c r="BF2145" s="42"/>
      <c r="BG2145" s="42"/>
    </row>
    <row r="2146" spans="4:59" s="31" customFormat="1" x14ac:dyDescent="0.25">
      <c r="D2146" s="16"/>
      <c r="E2146" s="16"/>
      <c r="BF2146" s="42"/>
      <c r="BG2146" s="42"/>
    </row>
    <row r="2147" spans="4:59" s="31" customFormat="1" x14ac:dyDescent="0.25">
      <c r="D2147" s="16"/>
      <c r="E2147" s="16"/>
      <c r="BF2147" s="42"/>
      <c r="BG2147" s="42"/>
    </row>
    <row r="2148" spans="4:59" s="31" customFormat="1" x14ac:dyDescent="0.25">
      <c r="D2148" s="16"/>
      <c r="E2148" s="16"/>
      <c r="BF2148" s="42"/>
      <c r="BG2148" s="42"/>
    </row>
    <row r="2149" spans="4:59" s="31" customFormat="1" x14ac:dyDescent="0.25">
      <c r="D2149" s="16"/>
      <c r="E2149" s="16"/>
      <c r="BF2149" s="42"/>
      <c r="BG2149" s="42"/>
    </row>
    <row r="2150" spans="4:59" s="31" customFormat="1" x14ac:dyDescent="0.25">
      <c r="D2150" s="16"/>
      <c r="E2150" s="16"/>
      <c r="BF2150" s="42"/>
      <c r="BG2150" s="42"/>
    </row>
    <row r="2151" spans="4:59" s="31" customFormat="1" x14ac:dyDescent="0.25">
      <c r="D2151" s="16"/>
      <c r="E2151" s="16"/>
      <c r="BF2151" s="42"/>
      <c r="BG2151" s="42"/>
    </row>
    <row r="2152" spans="4:59" s="31" customFormat="1" x14ac:dyDescent="0.25">
      <c r="D2152" s="16"/>
      <c r="E2152" s="16"/>
      <c r="BF2152" s="42"/>
      <c r="BG2152" s="42"/>
    </row>
    <row r="2153" spans="4:59" s="31" customFormat="1" x14ac:dyDescent="0.25">
      <c r="D2153" s="16"/>
      <c r="E2153" s="16"/>
      <c r="BF2153" s="42"/>
      <c r="BG2153" s="42"/>
    </row>
    <row r="2154" spans="4:59" s="31" customFormat="1" x14ac:dyDescent="0.25">
      <c r="D2154" s="16"/>
      <c r="E2154" s="16"/>
      <c r="BF2154" s="42"/>
      <c r="BG2154" s="42"/>
    </row>
    <row r="2155" spans="4:59" s="31" customFormat="1" x14ac:dyDescent="0.25">
      <c r="D2155" s="16"/>
      <c r="E2155" s="16"/>
      <c r="BF2155" s="42"/>
      <c r="BG2155" s="42"/>
    </row>
    <row r="2156" spans="4:59" s="31" customFormat="1" x14ac:dyDescent="0.25">
      <c r="D2156" s="16"/>
      <c r="E2156" s="16"/>
      <c r="BF2156" s="42"/>
      <c r="BG2156" s="42"/>
    </row>
    <row r="2157" spans="4:59" s="31" customFormat="1" x14ac:dyDescent="0.25">
      <c r="D2157" s="16"/>
      <c r="E2157" s="16"/>
      <c r="BF2157" s="42"/>
      <c r="BG2157" s="42"/>
    </row>
    <row r="2158" spans="4:59" s="31" customFormat="1" x14ac:dyDescent="0.25">
      <c r="D2158" s="16"/>
      <c r="E2158" s="16"/>
      <c r="BF2158" s="42"/>
      <c r="BG2158" s="42"/>
    </row>
    <row r="2159" spans="4:59" s="31" customFormat="1" x14ac:dyDescent="0.25">
      <c r="D2159" s="16"/>
      <c r="E2159" s="16"/>
      <c r="BF2159" s="42"/>
      <c r="BG2159" s="42"/>
    </row>
    <row r="2160" spans="4:59" s="31" customFormat="1" x14ac:dyDescent="0.25">
      <c r="D2160" s="16"/>
      <c r="E2160" s="16"/>
      <c r="BF2160" s="42"/>
      <c r="BG2160" s="42"/>
    </row>
    <row r="2161" spans="4:59" s="31" customFormat="1" x14ac:dyDescent="0.25">
      <c r="D2161" s="16"/>
      <c r="E2161" s="16"/>
      <c r="BF2161" s="42"/>
      <c r="BG2161" s="42"/>
    </row>
    <row r="2162" spans="4:59" s="31" customFormat="1" x14ac:dyDescent="0.25">
      <c r="D2162" s="16"/>
      <c r="E2162" s="16"/>
      <c r="BF2162" s="42"/>
      <c r="BG2162" s="42"/>
    </row>
    <row r="2163" spans="4:59" s="31" customFormat="1" x14ac:dyDescent="0.25">
      <c r="D2163" s="16"/>
      <c r="E2163" s="16"/>
      <c r="BF2163" s="42"/>
      <c r="BG2163" s="42"/>
    </row>
    <row r="2164" spans="4:59" s="31" customFormat="1" x14ac:dyDescent="0.25">
      <c r="D2164" s="16"/>
      <c r="E2164" s="16"/>
      <c r="BF2164" s="42"/>
      <c r="BG2164" s="42"/>
    </row>
    <row r="2165" spans="4:59" s="31" customFormat="1" x14ac:dyDescent="0.25">
      <c r="D2165" s="16"/>
      <c r="E2165" s="16"/>
      <c r="BF2165" s="42"/>
      <c r="BG2165" s="42"/>
    </row>
    <row r="2166" spans="4:59" s="31" customFormat="1" x14ac:dyDescent="0.25">
      <c r="D2166" s="16"/>
      <c r="E2166" s="16"/>
      <c r="BF2166" s="42"/>
      <c r="BG2166" s="42"/>
    </row>
    <row r="2167" spans="4:59" s="31" customFormat="1" x14ac:dyDescent="0.25">
      <c r="D2167" s="16"/>
      <c r="E2167" s="16"/>
      <c r="BF2167" s="42"/>
      <c r="BG2167" s="42"/>
    </row>
    <row r="2168" spans="4:59" s="31" customFormat="1" x14ac:dyDescent="0.25">
      <c r="D2168" s="16"/>
      <c r="E2168" s="16"/>
      <c r="BF2168" s="42"/>
      <c r="BG2168" s="42"/>
    </row>
    <row r="2169" spans="4:59" s="31" customFormat="1" x14ac:dyDescent="0.25">
      <c r="D2169" s="16"/>
      <c r="E2169" s="16"/>
      <c r="BF2169" s="42"/>
      <c r="BG2169" s="42"/>
    </row>
    <row r="2170" spans="4:59" s="31" customFormat="1" x14ac:dyDescent="0.25">
      <c r="D2170" s="16"/>
      <c r="E2170" s="16"/>
      <c r="BF2170" s="42"/>
      <c r="BG2170" s="42"/>
    </row>
    <row r="2171" spans="4:59" s="31" customFormat="1" x14ac:dyDescent="0.25">
      <c r="D2171" s="16"/>
      <c r="E2171" s="16"/>
      <c r="BF2171" s="42"/>
      <c r="BG2171" s="42"/>
    </row>
    <row r="2172" spans="4:59" s="31" customFormat="1" x14ac:dyDescent="0.25">
      <c r="D2172" s="16"/>
      <c r="E2172" s="16"/>
      <c r="BF2172" s="42"/>
      <c r="BG2172" s="42"/>
    </row>
    <row r="2173" spans="4:59" s="31" customFormat="1" x14ac:dyDescent="0.25">
      <c r="D2173" s="16"/>
      <c r="E2173" s="16"/>
      <c r="BF2173" s="42"/>
      <c r="BG2173" s="42"/>
    </row>
    <row r="2174" spans="4:59" s="31" customFormat="1" x14ac:dyDescent="0.25">
      <c r="D2174" s="16"/>
      <c r="E2174" s="16"/>
      <c r="BF2174" s="42"/>
      <c r="BG2174" s="42"/>
    </row>
    <row r="2175" spans="4:59" s="31" customFormat="1" x14ac:dyDescent="0.25">
      <c r="D2175" s="16"/>
      <c r="E2175" s="16"/>
      <c r="BF2175" s="42"/>
      <c r="BG2175" s="42"/>
    </row>
    <row r="2176" spans="4:59" s="31" customFormat="1" x14ac:dyDescent="0.25">
      <c r="D2176" s="16"/>
      <c r="E2176" s="16"/>
      <c r="BF2176" s="42"/>
      <c r="BG2176" s="42"/>
    </row>
    <row r="2177" spans="4:59" s="31" customFormat="1" x14ac:dyDescent="0.25">
      <c r="D2177" s="16"/>
      <c r="E2177" s="16"/>
      <c r="BF2177" s="42"/>
      <c r="BG2177" s="42"/>
    </row>
    <row r="2178" spans="4:59" s="31" customFormat="1" x14ac:dyDescent="0.25">
      <c r="D2178" s="16"/>
      <c r="E2178" s="16"/>
      <c r="BF2178" s="42"/>
      <c r="BG2178" s="42"/>
    </row>
    <row r="2179" spans="4:59" s="31" customFormat="1" x14ac:dyDescent="0.25">
      <c r="D2179" s="16"/>
      <c r="E2179" s="16"/>
      <c r="BF2179" s="42"/>
      <c r="BG2179" s="42"/>
    </row>
    <row r="2180" spans="4:59" s="31" customFormat="1" x14ac:dyDescent="0.25">
      <c r="D2180" s="16"/>
      <c r="E2180" s="16"/>
      <c r="BF2180" s="42"/>
      <c r="BG2180" s="42"/>
    </row>
    <row r="2181" spans="4:59" s="31" customFormat="1" x14ac:dyDescent="0.25">
      <c r="D2181" s="16"/>
      <c r="E2181" s="16"/>
      <c r="BF2181" s="42"/>
      <c r="BG2181" s="42"/>
    </row>
    <row r="2182" spans="4:59" s="31" customFormat="1" x14ac:dyDescent="0.25">
      <c r="D2182" s="16"/>
      <c r="E2182" s="16"/>
      <c r="BF2182" s="42"/>
      <c r="BG2182" s="42"/>
    </row>
    <row r="2183" spans="4:59" s="31" customFormat="1" x14ac:dyDescent="0.25">
      <c r="D2183" s="16"/>
      <c r="E2183" s="16"/>
      <c r="BF2183" s="42"/>
      <c r="BG2183" s="42"/>
    </row>
    <row r="2184" spans="4:59" s="31" customFormat="1" x14ac:dyDescent="0.25">
      <c r="D2184" s="16"/>
      <c r="E2184" s="16"/>
      <c r="BF2184" s="42"/>
      <c r="BG2184" s="42"/>
    </row>
    <row r="2185" spans="4:59" s="31" customFormat="1" x14ac:dyDescent="0.25">
      <c r="D2185" s="16"/>
      <c r="E2185" s="16"/>
      <c r="BF2185" s="42"/>
      <c r="BG2185" s="42"/>
    </row>
    <row r="2186" spans="4:59" s="31" customFormat="1" x14ac:dyDescent="0.25">
      <c r="D2186" s="16"/>
      <c r="E2186" s="16"/>
      <c r="BF2186" s="42"/>
      <c r="BG2186" s="42"/>
    </row>
    <row r="2187" spans="4:59" s="31" customFormat="1" x14ac:dyDescent="0.25">
      <c r="D2187" s="16"/>
      <c r="E2187" s="16"/>
      <c r="BF2187" s="42"/>
      <c r="BG2187" s="42"/>
    </row>
    <row r="2188" spans="4:59" s="31" customFormat="1" x14ac:dyDescent="0.25">
      <c r="D2188" s="16"/>
      <c r="E2188" s="16"/>
      <c r="BF2188" s="42"/>
      <c r="BG2188" s="42"/>
    </row>
    <row r="2189" spans="4:59" s="31" customFormat="1" x14ac:dyDescent="0.25">
      <c r="D2189" s="16"/>
      <c r="E2189" s="16"/>
      <c r="BF2189" s="42"/>
      <c r="BG2189" s="42"/>
    </row>
    <row r="2190" spans="4:59" s="31" customFormat="1" x14ac:dyDescent="0.25">
      <c r="D2190" s="16"/>
      <c r="E2190" s="16"/>
      <c r="BF2190" s="42"/>
      <c r="BG2190" s="42"/>
    </row>
    <row r="2191" spans="4:59" s="31" customFormat="1" x14ac:dyDescent="0.25">
      <c r="D2191" s="16"/>
      <c r="E2191" s="16"/>
      <c r="BF2191" s="42"/>
      <c r="BG2191" s="42"/>
    </row>
    <row r="2192" spans="4:59" s="31" customFormat="1" x14ac:dyDescent="0.25">
      <c r="D2192" s="16"/>
      <c r="E2192" s="16"/>
      <c r="BF2192" s="42"/>
      <c r="BG2192" s="42"/>
    </row>
    <row r="2193" spans="4:59" s="31" customFormat="1" x14ac:dyDescent="0.25">
      <c r="D2193" s="16"/>
      <c r="E2193" s="16"/>
      <c r="BF2193" s="42"/>
      <c r="BG2193" s="42"/>
    </row>
    <row r="2194" spans="4:59" s="31" customFormat="1" x14ac:dyDescent="0.25">
      <c r="D2194" s="16"/>
      <c r="E2194" s="16"/>
      <c r="BF2194" s="42"/>
      <c r="BG2194" s="42"/>
    </row>
    <row r="2195" spans="4:59" s="31" customFormat="1" x14ac:dyDescent="0.25">
      <c r="D2195" s="16"/>
      <c r="E2195" s="16"/>
      <c r="BF2195" s="42"/>
      <c r="BG2195" s="42"/>
    </row>
    <row r="2196" spans="4:59" s="31" customFormat="1" x14ac:dyDescent="0.25">
      <c r="D2196" s="16"/>
      <c r="E2196" s="16"/>
      <c r="BF2196" s="42"/>
      <c r="BG2196" s="42"/>
    </row>
    <row r="2197" spans="4:59" s="31" customFormat="1" x14ac:dyDescent="0.25">
      <c r="D2197" s="16"/>
      <c r="E2197" s="16"/>
      <c r="BF2197" s="42"/>
      <c r="BG2197" s="42"/>
    </row>
    <row r="2198" spans="4:59" s="31" customFormat="1" x14ac:dyDescent="0.25">
      <c r="D2198" s="16"/>
      <c r="E2198" s="16"/>
      <c r="BF2198" s="42"/>
      <c r="BG2198" s="42"/>
    </row>
    <row r="2199" spans="4:59" s="31" customFormat="1" x14ac:dyDescent="0.25">
      <c r="D2199" s="16"/>
      <c r="E2199" s="16"/>
      <c r="BF2199" s="42"/>
      <c r="BG2199" s="42"/>
    </row>
    <row r="2200" spans="4:59" s="31" customFormat="1" x14ac:dyDescent="0.25">
      <c r="D2200" s="16"/>
      <c r="E2200" s="16"/>
      <c r="BF2200" s="42"/>
      <c r="BG2200" s="42"/>
    </row>
    <row r="2201" spans="4:59" s="31" customFormat="1" x14ac:dyDescent="0.25">
      <c r="D2201" s="16"/>
      <c r="E2201" s="16"/>
      <c r="BF2201" s="42"/>
      <c r="BG2201" s="42"/>
    </row>
    <row r="2202" spans="4:59" s="31" customFormat="1" x14ac:dyDescent="0.25">
      <c r="D2202" s="16"/>
      <c r="E2202" s="16"/>
      <c r="BF2202" s="42"/>
      <c r="BG2202" s="42"/>
    </row>
    <row r="2203" spans="4:59" s="31" customFormat="1" x14ac:dyDescent="0.25">
      <c r="D2203" s="16"/>
      <c r="E2203" s="16"/>
      <c r="BF2203" s="42"/>
      <c r="BG2203" s="42"/>
    </row>
    <row r="2204" spans="4:59" s="31" customFormat="1" x14ac:dyDescent="0.25">
      <c r="D2204" s="16"/>
      <c r="E2204" s="16"/>
      <c r="BF2204" s="42"/>
      <c r="BG2204" s="42"/>
    </row>
    <row r="2205" spans="4:59" s="31" customFormat="1" x14ac:dyDescent="0.25">
      <c r="D2205" s="16"/>
      <c r="E2205" s="16"/>
      <c r="BF2205" s="42"/>
      <c r="BG2205" s="42"/>
    </row>
    <row r="2206" spans="4:59" s="31" customFormat="1" x14ac:dyDescent="0.25">
      <c r="D2206" s="16"/>
      <c r="E2206" s="16"/>
      <c r="BF2206" s="42"/>
      <c r="BG2206" s="42"/>
    </row>
    <row r="2207" spans="4:59" s="31" customFormat="1" x14ac:dyDescent="0.25">
      <c r="D2207" s="16"/>
      <c r="E2207" s="16"/>
      <c r="BF2207" s="42"/>
      <c r="BG2207" s="42"/>
    </row>
    <row r="2208" spans="4:59" s="31" customFormat="1" x14ac:dyDescent="0.25">
      <c r="D2208" s="16"/>
      <c r="E2208" s="16"/>
      <c r="BF2208" s="42"/>
      <c r="BG2208" s="42"/>
    </row>
    <row r="2209" spans="4:59" s="31" customFormat="1" x14ac:dyDescent="0.25">
      <c r="D2209" s="16"/>
      <c r="E2209" s="16"/>
      <c r="BF2209" s="42"/>
      <c r="BG2209" s="42"/>
    </row>
    <row r="2210" spans="4:59" s="31" customFormat="1" x14ac:dyDescent="0.25">
      <c r="D2210" s="16"/>
      <c r="E2210" s="16"/>
      <c r="BF2210" s="42"/>
      <c r="BG2210" s="42"/>
    </row>
    <row r="2211" spans="4:59" s="31" customFormat="1" x14ac:dyDescent="0.25">
      <c r="D2211" s="16"/>
      <c r="E2211" s="16"/>
      <c r="BF2211" s="42"/>
      <c r="BG2211" s="42"/>
    </row>
    <row r="2212" spans="4:59" s="31" customFormat="1" x14ac:dyDescent="0.25">
      <c r="D2212" s="16"/>
      <c r="E2212" s="16"/>
      <c r="BF2212" s="42"/>
      <c r="BG2212" s="42"/>
    </row>
    <row r="2213" spans="4:59" s="31" customFormat="1" x14ac:dyDescent="0.25">
      <c r="D2213" s="16"/>
      <c r="E2213" s="16"/>
      <c r="BF2213" s="42"/>
      <c r="BG2213" s="42"/>
    </row>
    <row r="2214" spans="4:59" s="31" customFormat="1" x14ac:dyDescent="0.25">
      <c r="D2214" s="16"/>
      <c r="E2214" s="16"/>
      <c r="BF2214" s="42"/>
      <c r="BG2214" s="42"/>
    </row>
    <row r="2215" spans="4:59" s="31" customFormat="1" x14ac:dyDescent="0.25">
      <c r="D2215" s="16"/>
      <c r="E2215" s="16"/>
      <c r="BF2215" s="42"/>
      <c r="BG2215" s="42"/>
    </row>
    <row r="2216" spans="4:59" s="31" customFormat="1" x14ac:dyDescent="0.25">
      <c r="D2216" s="16"/>
      <c r="E2216" s="16"/>
      <c r="BF2216" s="42"/>
      <c r="BG2216" s="42"/>
    </row>
    <row r="2217" spans="4:59" s="31" customFormat="1" x14ac:dyDescent="0.25">
      <c r="D2217" s="16"/>
      <c r="E2217" s="16"/>
      <c r="BF2217" s="42"/>
      <c r="BG2217" s="42"/>
    </row>
    <row r="2218" spans="4:59" s="31" customFormat="1" x14ac:dyDescent="0.25">
      <c r="D2218" s="16"/>
      <c r="E2218" s="16"/>
      <c r="BF2218" s="42"/>
      <c r="BG2218" s="42"/>
    </row>
    <row r="2219" spans="4:59" s="31" customFormat="1" x14ac:dyDescent="0.25">
      <c r="D2219" s="16"/>
      <c r="E2219" s="16"/>
      <c r="BF2219" s="42"/>
      <c r="BG2219" s="42"/>
    </row>
    <row r="2220" spans="4:59" s="31" customFormat="1" x14ac:dyDescent="0.25">
      <c r="D2220" s="16"/>
      <c r="E2220" s="16"/>
      <c r="BF2220" s="42"/>
      <c r="BG2220" s="42"/>
    </row>
    <row r="2221" spans="4:59" s="31" customFormat="1" x14ac:dyDescent="0.25">
      <c r="D2221" s="16"/>
      <c r="E2221" s="16"/>
      <c r="BF2221" s="42"/>
      <c r="BG2221" s="42"/>
    </row>
    <row r="2222" spans="4:59" s="31" customFormat="1" x14ac:dyDescent="0.25">
      <c r="D2222" s="16"/>
      <c r="E2222" s="16"/>
      <c r="BF2222" s="42"/>
      <c r="BG2222" s="42"/>
    </row>
    <row r="2223" spans="4:59" s="31" customFormat="1" x14ac:dyDescent="0.25">
      <c r="D2223" s="16"/>
      <c r="E2223" s="16"/>
      <c r="BF2223" s="42"/>
      <c r="BG2223" s="42"/>
    </row>
    <row r="2224" spans="4:59" s="31" customFormat="1" x14ac:dyDescent="0.25">
      <c r="D2224" s="16"/>
      <c r="E2224" s="16"/>
      <c r="BF2224" s="42"/>
      <c r="BG2224" s="42"/>
    </row>
    <row r="2225" spans="4:59" s="31" customFormat="1" x14ac:dyDescent="0.25">
      <c r="D2225" s="16"/>
      <c r="E2225" s="16"/>
      <c r="BF2225" s="42"/>
      <c r="BG2225" s="42"/>
    </row>
    <row r="2226" spans="4:59" s="31" customFormat="1" x14ac:dyDescent="0.25">
      <c r="D2226" s="16"/>
      <c r="E2226" s="16"/>
      <c r="BF2226" s="42"/>
      <c r="BG2226" s="42"/>
    </row>
    <row r="2227" spans="4:59" s="31" customFormat="1" x14ac:dyDescent="0.25">
      <c r="D2227" s="16"/>
      <c r="E2227" s="16"/>
      <c r="BF2227" s="42"/>
      <c r="BG2227" s="42"/>
    </row>
    <row r="2228" spans="4:59" s="31" customFormat="1" x14ac:dyDescent="0.25">
      <c r="D2228" s="16"/>
      <c r="E2228" s="16"/>
      <c r="BF2228" s="42"/>
      <c r="BG2228" s="42"/>
    </row>
    <row r="2229" spans="4:59" s="31" customFormat="1" x14ac:dyDescent="0.25">
      <c r="D2229" s="16"/>
      <c r="E2229" s="16"/>
      <c r="BF2229" s="42"/>
      <c r="BG2229" s="42"/>
    </row>
    <row r="2230" spans="4:59" s="31" customFormat="1" x14ac:dyDescent="0.25">
      <c r="D2230" s="16"/>
      <c r="E2230" s="16"/>
      <c r="BF2230" s="42"/>
      <c r="BG2230" s="42"/>
    </row>
    <row r="2231" spans="4:59" s="31" customFormat="1" x14ac:dyDescent="0.25">
      <c r="D2231" s="16"/>
      <c r="E2231" s="16"/>
      <c r="BF2231" s="42"/>
      <c r="BG2231" s="42"/>
    </row>
    <row r="2232" spans="4:59" s="31" customFormat="1" x14ac:dyDescent="0.25">
      <c r="D2232" s="16"/>
      <c r="E2232" s="16"/>
      <c r="BF2232" s="42"/>
      <c r="BG2232" s="42"/>
    </row>
    <row r="2233" spans="4:59" s="31" customFormat="1" x14ac:dyDescent="0.25">
      <c r="D2233" s="16"/>
      <c r="E2233" s="16"/>
      <c r="BF2233" s="42"/>
      <c r="BG2233" s="42"/>
    </row>
    <row r="2234" spans="4:59" s="31" customFormat="1" x14ac:dyDescent="0.25">
      <c r="D2234" s="16"/>
      <c r="E2234" s="16"/>
      <c r="BF2234" s="42"/>
      <c r="BG2234" s="42"/>
    </row>
    <row r="2235" spans="4:59" s="31" customFormat="1" x14ac:dyDescent="0.25">
      <c r="D2235" s="16"/>
      <c r="E2235" s="16"/>
      <c r="BF2235" s="42"/>
      <c r="BG2235" s="42"/>
    </row>
    <row r="2236" spans="4:59" s="31" customFormat="1" x14ac:dyDescent="0.25">
      <c r="D2236" s="16"/>
      <c r="E2236" s="16"/>
      <c r="BF2236" s="42"/>
      <c r="BG2236" s="42"/>
    </row>
    <row r="2237" spans="4:59" s="31" customFormat="1" x14ac:dyDescent="0.25">
      <c r="D2237" s="16"/>
      <c r="E2237" s="16"/>
      <c r="BF2237" s="42"/>
      <c r="BG2237" s="42"/>
    </row>
    <row r="2238" spans="4:59" s="31" customFormat="1" x14ac:dyDescent="0.25">
      <c r="D2238" s="16"/>
      <c r="E2238" s="16"/>
      <c r="BF2238" s="42"/>
      <c r="BG2238" s="42"/>
    </row>
    <row r="2239" spans="4:59" s="31" customFormat="1" x14ac:dyDescent="0.25">
      <c r="D2239" s="16"/>
      <c r="E2239" s="16"/>
      <c r="BF2239" s="42"/>
      <c r="BG2239" s="42"/>
    </row>
    <row r="2240" spans="4:59" s="31" customFormat="1" x14ac:dyDescent="0.25">
      <c r="D2240" s="16"/>
      <c r="E2240" s="16"/>
      <c r="BF2240" s="42"/>
      <c r="BG2240" s="42"/>
    </row>
    <row r="2241" spans="4:59" s="31" customFormat="1" x14ac:dyDescent="0.25">
      <c r="D2241" s="16"/>
      <c r="E2241" s="16"/>
      <c r="BF2241" s="42"/>
      <c r="BG2241" s="42"/>
    </row>
    <row r="2242" spans="4:59" s="31" customFormat="1" x14ac:dyDescent="0.25">
      <c r="D2242" s="16"/>
      <c r="E2242" s="16"/>
      <c r="BF2242" s="42"/>
      <c r="BG2242" s="42"/>
    </row>
    <row r="2243" spans="4:59" s="31" customFormat="1" x14ac:dyDescent="0.25">
      <c r="D2243" s="16"/>
      <c r="E2243" s="16"/>
      <c r="BF2243" s="42"/>
      <c r="BG2243" s="42"/>
    </row>
    <row r="2244" spans="4:59" s="31" customFormat="1" x14ac:dyDescent="0.25">
      <c r="D2244" s="16"/>
      <c r="E2244" s="16"/>
      <c r="BF2244" s="42"/>
      <c r="BG2244" s="42"/>
    </row>
    <row r="2245" spans="4:59" s="31" customFormat="1" x14ac:dyDescent="0.25">
      <c r="D2245" s="16"/>
      <c r="E2245" s="16"/>
      <c r="BF2245" s="42"/>
      <c r="BG2245" s="42"/>
    </row>
    <row r="2246" spans="4:59" s="31" customFormat="1" x14ac:dyDescent="0.25">
      <c r="D2246" s="16"/>
      <c r="E2246" s="16"/>
      <c r="BF2246" s="42"/>
      <c r="BG2246" s="42"/>
    </row>
    <row r="2247" spans="4:59" s="31" customFormat="1" x14ac:dyDescent="0.25">
      <c r="D2247" s="16"/>
      <c r="E2247" s="16"/>
      <c r="BF2247" s="42"/>
      <c r="BG2247" s="42"/>
    </row>
    <row r="2248" spans="4:59" s="31" customFormat="1" x14ac:dyDescent="0.25">
      <c r="D2248" s="16"/>
      <c r="E2248" s="16"/>
      <c r="BF2248" s="42"/>
      <c r="BG2248" s="42"/>
    </row>
    <row r="2249" spans="4:59" s="31" customFormat="1" x14ac:dyDescent="0.25">
      <c r="D2249" s="16"/>
      <c r="E2249" s="16"/>
      <c r="BF2249" s="42"/>
      <c r="BG2249" s="42"/>
    </row>
    <row r="2250" spans="4:59" s="31" customFormat="1" x14ac:dyDescent="0.25">
      <c r="D2250" s="16"/>
      <c r="E2250" s="16"/>
      <c r="BF2250" s="42"/>
      <c r="BG2250" s="42"/>
    </row>
    <row r="2251" spans="4:59" s="31" customFormat="1" x14ac:dyDescent="0.25">
      <c r="D2251" s="16"/>
      <c r="E2251" s="16"/>
      <c r="BF2251" s="42"/>
      <c r="BG2251" s="42"/>
    </row>
    <row r="2252" spans="4:59" s="31" customFormat="1" x14ac:dyDescent="0.25">
      <c r="D2252" s="16"/>
      <c r="E2252" s="16"/>
      <c r="BF2252" s="42"/>
      <c r="BG2252" s="42"/>
    </row>
    <row r="2253" spans="4:59" s="31" customFormat="1" x14ac:dyDescent="0.25">
      <c r="D2253" s="16"/>
      <c r="E2253" s="16"/>
      <c r="BF2253" s="42"/>
      <c r="BG2253" s="42"/>
    </row>
    <row r="2254" spans="4:59" s="31" customFormat="1" x14ac:dyDescent="0.25">
      <c r="D2254" s="16"/>
      <c r="E2254" s="16"/>
      <c r="BF2254" s="42"/>
      <c r="BG2254" s="42"/>
    </row>
    <row r="2255" spans="4:59" s="31" customFormat="1" x14ac:dyDescent="0.25">
      <c r="D2255" s="16"/>
      <c r="E2255" s="16"/>
      <c r="BF2255" s="42"/>
      <c r="BG2255" s="42"/>
    </row>
    <row r="2256" spans="4:59" s="31" customFormat="1" x14ac:dyDescent="0.25">
      <c r="D2256" s="16"/>
      <c r="E2256" s="16"/>
      <c r="BF2256" s="42"/>
      <c r="BG2256" s="42"/>
    </row>
    <row r="2257" spans="4:59" s="31" customFormat="1" x14ac:dyDescent="0.25">
      <c r="D2257" s="16"/>
      <c r="E2257" s="16"/>
      <c r="BF2257" s="42"/>
      <c r="BG2257" s="42"/>
    </row>
    <row r="2258" spans="4:59" s="31" customFormat="1" x14ac:dyDescent="0.25">
      <c r="D2258" s="16"/>
      <c r="E2258" s="16"/>
      <c r="BF2258" s="42"/>
      <c r="BG2258" s="42"/>
    </row>
    <row r="2259" spans="4:59" s="31" customFormat="1" x14ac:dyDescent="0.25">
      <c r="D2259" s="16"/>
      <c r="E2259" s="16"/>
      <c r="BF2259" s="42"/>
      <c r="BG2259" s="42"/>
    </row>
    <row r="2260" spans="4:59" s="31" customFormat="1" x14ac:dyDescent="0.25">
      <c r="D2260" s="16"/>
      <c r="E2260" s="16"/>
      <c r="BF2260" s="42"/>
      <c r="BG2260" s="42"/>
    </row>
    <row r="2261" spans="4:59" s="31" customFormat="1" x14ac:dyDescent="0.25">
      <c r="D2261" s="16"/>
      <c r="E2261" s="16"/>
      <c r="BF2261" s="42"/>
      <c r="BG2261" s="42"/>
    </row>
    <row r="2262" spans="4:59" s="31" customFormat="1" x14ac:dyDescent="0.25">
      <c r="D2262" s="16"/>
      <c r="E2262" s="16"/>
      <c r="BF2262" s="42"/>
      <c r="BG2262" s="42"/>
    </row>
    <row r="2263" spans="4:59" s="31" customFormat="1" x14ac:dyDescent="0.25">
      <c r="D2263" s="16"/>
      <c r="E2263" s="16"/>
      <c r="BF2263" s="42"/>
      <c r="BG2263" s="42"/>
    </row>
    <row r="2264" spans="4:59" s="31" customFormat="1" x14ac:dyDescent="0.25">
      <c r="D2264" s="16"/>
      <c r="E2264" s="16"/>
      <c r="BF2264" s="42"/>
      <c r="BG2264" s="42"/>
    </row>
    <row r="2265" spans="4:59" s="31" customFormat="1" x14ac:dyDescent="0.25">
      <c r="D2265" s="16"/>
      <c r="E2265" s="16"/>
      <c r="BF2265" s="42"/>
      <c r="BG2265" s="42"/>
    </row>
    <row r="2266" spans="4:59" s="31" customFormat="1" x14ac:dyDescent="0.25">
      <c r="D2266" s="16"/>
      <c r="E2266" s="16"/>
      <c r="BF2266" s="42"/>
      <c r="BG2266" s="42"/>
    </row>
    <row r="2267" spans="4:59" s="31" customFormat="1" x14ac:dyDescent="0.25">
      <c r="D2267" s="16"/>
      <c r="E2267" s="16"/>
      <c r="BF2267" s="42"/>
      <c r="BG2267" s="42"/>
    </row>
    <row r="2268" spans="4:59" s="31" customFormat="1" x14ac:dyDescent="0.25">
      <c r="D2268" s="16"/>
      <c r="E2268" s="16"/>
      <c r="BF2268" s="42"/>
      <c r="BG2268" s="42"/>
    </row>
    <row r="2269" spans="4:59" s="31" customFormat="1" x14ac:dyDescent="0.25">
      <c r="D2269" s="16"/>
      <c r="E2269" s="16"/>
      <c r="BF2269" s="42"/>
      <c r="BG2269" s="42"/>
    </row>
    <row r="2270" spans="4:59" s="31" customFormat="1" x14ac:dyDescent="0.25">
      <c r="D2270" s="16"/>
      <c r="E2270" s="16"/>
      <c r="BF2270" s="42"/>
      <c r="BG2270" s="42"/>
    </row>
    <row r="2271" spans="4:59" s="31" customFormat="1" x14ac:dyDescent="0.25">
      <c r="D2271" s="16"/>
      <c r="E2271" s="16"/>
      <c r="BF2271" s="42"/>
      <c r="BG2271" s="42"/>
    </row>
    <row r="2272" spans="4:59" s="31" customFormat="1" x14ac:dyDescent="0.25">
      <c r="D2272" s="16"/>
      <c r="E2272" s="16"/>
      <c r="BF2272" s="42"/>
      <c r="BG2272" s="42"/>
    </row>
    <row r="2273" spans="4:59" s="31" customFormat="1" x14ac:dyDescent="0.25">
      <c r="D2273" s="16"/>
      <c r="E2273" s="16"/>
      <c r="BF2273" s="42"/>
      <c r="BG2273" s="42"/>
    </row>
    <row r="2274" spans="4:59" s="31" customFormat="1" x14ac:dyDescent="0.25">
      <c r="D2274" s="16"/>
      <c r="E2274" s="16"/>
      <c r="BF2274" s="42"/>
      <c r="BG2274" s="42"/>
    </row>
    <row r="2275" spans="4:59" s="31" customFormat="1" x14ac:dyDescent="0.25">
      <c r="D2275" s="16"/>
      <c r="E2275" s="16"/>
      <c r="BF2275" s="42"/>
      <c r="BG2275" s="42"/>
    </row>
    <row r="2276" spans="4:59" s="31" customFormat="1" x14ac:dyDescent="0.25">
      <c r="D2276" s="16"/>
      <c r="E2276" s="16"/>
      <c r="BF2276" s="42"/>
      <c r="BG2276" s="42"/>
    </row>
    <row r="2277" spans="4:59" s="31" customFormat="1" x14ac:dyDescent="0.25">
      <c r="D2277" s="16"/>
      <c r="E2277" s="16"/>
      <c r="BF2277" s="42"/>
      <c r="BG2277" s="42"/>
    </row>
    <row r="2278" spans="4:59" s="31" customFormat="1" x14ac:dyDescent="0.25">
      <c r="D2278" s="16"/>
      <c r="E2278" s="16"/>
      <c r="BF2278" s="42"/>
      <c r="BG2278" s="42"/>
    </row>
    <row r="2279" spans="4:59" s="31" customFormat="1" x14ac:dyDescent="0.25">
      <c r="D2279" s="16"/>
      <c r="E2279" s="16"/>
      <c r="BF2279" s="42"/>
      <c r="BG2279" s="42"/>
    </row>
    <row r="2280" spans="4:59" s="31" customFormat="1" x14ac:dyDescent="0.25">
      <c r="D2280" s="16"/>
      <c r="E2280" s="16"/>
      <c r="BF2280" s="42"/>
      <c r="BG2280" s="42"/>
    </row>
    <row r="2281" spans="4:59" s="31" customFormat="1" x14ac:dyDescent="0.25">
      <c r="D2281" s="16"/>
      <c r="E2281" s="16"/>
      <c r="BF2281" s="42"/>
      <c r="BG2281" s="42"/>
    </row>
    <row r="2282" spans="4:59" s="31" customFormat="1" x14ac:dyDescent="0.25">
      <c r="D2282" s="16"/>
      <c r="E2282" s="16"/>
      <c r="BF2282" s="42"/>
      <c r="BG2282" s="42"/>
    </row>
    <row r="2283" spans="4:59" s="31" customFormat="1" x14ac:dyDescent="0.25">
      <c r="D2283" s="16"/>
      <c r="E2283" s="16"/>
      <c r="BF2283" s="42"/>
      <c r="BG2283" s="42"/>
    </row>
    <row r="2284" spans="4:59" s="31" customFormat="1" x14ac:dyDescent="0.25">
      <c r="D2284" s="16"/>
      <c r="E2284" s="16"/>
      <c r="BF2284" s="42"/>
      <c r="BG2284" s="42"/>
    </row>
    <row r="2285" spans="4:59" s="31" customFormat="1" x14ac:dyDescent="0.25">
      <c r="D2285" s="16"/>
      <c r="E2285" s="16"/>
      <c r="BF2285" s="42"/>
      <c r="BG2285" s="42"/>
    </row>
    <row r="2286" spans="4:59" s="31" customFormat="1" x14ac:dyDescent="0.25">
      <c r="D2286" s="16"/>
      <c r="E2286" s="16"/>
      <c r="BF2286" s="42"/>
      <c r="BG2286" s="42"/>
    </row>
    <row r="2287" spans="4:59" s="31" customFormat="1" x14ac:dyDescent="0.25">
      <c r="D2287" s="16"/>
      <c r="E2287" s="16"/>
      <c r="BF2287" s="42"/>
      <c r="BG2287" s="42"/>
    </row>
    <row r="2288" spans="4:59" s="31" customFormat="1" x14ac:dyDescent="0.25">
      <c r="D2288" s="16"/>
      <c r="E2288" s="16"/>
      <c r="BF2288" s="42"/>
      <c r="BG2288" s="42"/>
    </row>
    <row r="2289" spans="4:59" s="31" customFormat="1" x14ac:dyDescent="0.25">
      <c r="D2289" s="16"/>
      <c r="E2289" s="16"/>
      <c r="BF2289" s="42"/>
      <c r="BG2289" s="42"/>
    </row>
    <row r="2290" spans="4:59" s="31" customFormat="1" x14ac:dyDescent="0.25">
      <c r="D2290" s="16"/>
      <c r="E2290" s="16"/>
      <c r="BF2290" s="42"/>
      <c r="BG2290" s="42"/>
    </row>
    <row r="2291" spans="4:59" s="31" customFormat="1" x14ac:dyDescent="0.25">
      <c r="D2291" s="16"/>
      <c r="E2291" s="16"/>
      <c r="BF2291" s="42"/>
      <c r="BG2291" s="42"/>
    </row>
    <row r="2292" spans="4:59" s="31" customFormat="1" x14ac:dyDescent="0.25">
      <c r="D2292" s="16"/>
      <c r="E2292" s="16"/>
      <c r="BF2292" s="42"/>
      <c r="BG2292" s="42"/>
    </row>
    <row r="2293" spans="4:59" s="31" customFormat="1" x14ac:dyDescent="0.25">
      <c r="D2293" s="16"/>
      <c r="E2293" s="16"/>
      <c r="BF2293" s="42"/>
      <c r="BG2293" s="42"/>
    </row>
    <row r="2294" spans="4:59" s="31" customFormat="1" x14ac:dyDescent="0.25">
      <c r="D2294" s="16"/>
      <c r="E2294" s="16"/>
      <c r="BF2294" s="42"/>
      <c r="BG2294" s="42"/>
    </row>
    <row r="2295" spans="4:59" s="31" customFormat="1" x14ac:dyDescent="0.25">
      <c r="D2295" s="16"/>
      <c r="E2295" s="16"/>
      <c r="BF2295" s="42"/>
      <c r="BG2295" s="42"/>
    </row>
    <row r="2296" spans="4:59" s="31" customFormat="1" x14ac:dyDescent="0.25">
      <c r="D2296" s="16"/>
      <c r="E2296" s="16"/>
      <c r="BF2296" s="42"/>
      <c r="BG2296" s="42"/>
    </row>
    <row r="2297" spans="4:59" s="31" customFormat="1" x14ac:dyDescent="0.25">
      <c r="D2297" s="16"/>
      <c r="E2297" s="16"/>
      <c r="BF2297" s="42"/>
      <c r="BG2297" s="42"/>
    </row>
    <row r="2298" spans="4:59" s="31" customFormat="1" x14ac:dyDescent="0.25">
      <c r="D2298" s="16"/>
      <c r="E2298" s="16"/>
      <c r="BF2298" s="42"/>
      <c r="BG2298" s="42"/>
    </row>
    <row r="2299" spans="4:59" s="31" customFormat="1" x14ac:dyDescent="0.25">
      <c r="D2299" s="16"/>
      <c r="E2299" s="16"/>
      <c r="BF2299" s="42"/>
      <c r="BG2299" s="42"/>
    </row>
    <row r="2300" spans="4:59" s="31" customFormat="1" x14ac:dyDescent="0.25">
      <c r="D2300" s="16"/>
      <c r="E2300" s="16"/>
      <c r="BF2300" s="42"/>
      <c r="BG2300" s="42"/>
    </row>
    <row r="2301" spans="4:59" s="31" customFormat="1" x14ac:dyDescent="0.25">
      <c r="D2301" s="16"/>
      <c r="E2301" s="16"/>
      <c r="BF2301" s="42"/>
      <c r="BG2301" s="42"/>
    </row>
    <row r="2302" spans="4:59" s="31" customFormat="1" x14ac:dyDescent="0.25">
      <c r="D2302" s="16"/>
      <c r="E2302" s="16"/>
      <c r="BF2302" s="42"/>
      <c r="BG2302" s="42"/>
    </row>
    <row r="2303" spans="4:59" s="31" customFormat="1" x14ac:dyDescent="0.25">
      <c r="D2303" s="16"/>
      <c r="E2303" s="16"/>
      <c r="BF2303" s="42"/>
      <c r="BG2303" s="42"/>
    </row>
    <row r="2304" spans="4:59" s="31" customFormat="1" x14ac:dyDescent="0.25">
      <c r="D2304" s="16"/>
      <c r="E2304" s="16"/>
      <c r="BF2304" s="42"/>
      <c r="BG2304" s="42"/>
    </row>
    <row r="2305" spans="4:59" s="31" customFormat="1" x14ac:dyDescent="0.25">
      <c r="D2305" s="16"/>
      <c r="E2305" s="16"/>
      <c r="BF2305" s="42"/>
      <c r="BG2305" s="42"/>
    </row>
    <row r="2306" spans="4:59" s="31" customFormat="1" x14ac:dyDescent="0.25">
      <c r="D2306" s="16"/>
      <c r="E2306" s="16"/>
      <c r="BF2306" s="42"/>
      <c r="BG2306" s="42"/>
    </row>
    <row r="2307" spans="4:59" s="31" customFormat="1" x14ac:dyDescent="0.25">
      <c r="D2307" s="16"/>
      <c r="E2307" s="16"/>
      <c r="BF2307" s="42"/>
      <c r="BG2307" s="42"/>
    </row>
    <row r="2308" spans="4:59" s="31" customFormat="1" x14ac:dyDescent="0.25">
      <c r="D2308" s="16"/>
      <c r="E2308" s="16"/>
      <c r="BF2308" s="42"/>
      <c r="BG2308" s="42"/>
    </row>
    <row r="2309" spans="4:59" s="31" customFormat="1" x14ac:dyDescent="0.25">
      <c r="D2309" s="16"/>
      <c r="E2309" s="16"/>
      <c r="BF2309" s="42"/>
      <c r="BG2309" s="42"/>
    </row>
    <row r="2310" spans="4:59" s="31" customFormat="1" x14ac:dyDescent="0.25">
      <c r="D2310" s="16"/>
      <c r="E2310" s="16"/>
      <c r="BF2310" s="42"/>
      <c r="BG2310" s="42"/>
    </row>
    <row r="2311" spans="4:59" s="31" customFormat="1" x14ac:dyDescent="0.25">
      <c r="D2311" s="16"/>
      <c r="E2311" s="16"/>
      <c r="BF2311" s="42"/>
      <c r="BG2311" s="42"/>
    </row>
    <row r="2312" spans="4:59" s="31" customFormat="1" x14ac:dyDescent="0.25">
      <c r="D2312" s="16"/>
      <c r="E2312" s="16"/>
      <c r="BF2312" s="42"/>
      <c r="BG2312" s="42"/>
    </row>
  </sheetData>
  <autoFilter ref="A3:ZY26">
    <sortState ref="A4:ZY26">
      <sortCondition descending="1" ref="CA3:CA2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B2311"/>
  <sheetViews>
    <sheetView topLeftCell="B1" zoomScale="90" zoomScaleNormal="90" workbookViewId="0">
      <pane xSplit="1" ySplit="2" topLeftCell="C3" activePane="bottomRight" state="frozen"/>
      <selection activeCell="B1" sqref="B1"/>
      <selection pane="topRight" activeCell="D1" sqref="D1"/>
      <selection pane="bottomLeft" activeCell="B4" sqref="B4"/>
      <selection pane="bottomRight" activeCell="F28" sqref="F28"/>
    </sheetView>
  </sheetViews>
  <sheetFormatPr defaultColWidth="9.140625" defaultRowHeight="14.25" x14ac:dyDescent="0.25"/>
  <cols>
    <col min="1" max="1" width="35.42578125" style="1" customWidth="1"/>
    <col min="2" max="2" width="44.7109375" style="1" customWidth="1"/>
    <col min="3" max="4" width="15.7109375" style="1" customWidth="1"/>
    <col min="5" max="327" width="9.140625" style="2"/>
    <col min="328" max="16384" width="9.140625" style="1"/>
  </cols>
  <sheetData>
    <row r="2" spans="2:626" ht="45" x14ac:dyDescent="0.25">
      <c r="B2" s="3" t="s">
        <v>129</v>
      </c>
      <c r="C2" s="4" t="s">
        <v>73</v>
      </c>
      <c r="D2" s="4" t="s">
        <v>880</v>
      </c>
    </row>
    <row r="3" spans="2:626" s="6" customFormat="1" ht="30" customHeight="1" x14ac:dyDescent="0.25">
      <c r="B3" s="17" t="s">
        <v>117</v>
      </c>
      <c r="C3" s="20">
        <f>МНТРГ!BW5</f>
        <v>64</v>
      </c>
      <c r="D3" s="21">
        <f>МНТРГ!BX5</f>
        <v>96.969696969696969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</row>
    <row r="4" spans="2:626" s="6" customFormat="1" ht="30" customHeight="1" x14ac:dyDescent="0.25">
      <c r="B4" s="17" t="s">
        <v>119</v>
      </c>
      <c r="C4" s="20">
        <f>МНТРГ!BW4</f>
        <v>64</v>
      </c>
      <c r="D4" s="21">
        <f>МНТРГ!BX4</f>
        <v>96.969696969696969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</row>
    <row r="5" spans="2:626" s="2" customFormat="1" ht="30" customHeight="1" x14ac:dyDescent="0.25">
      <c r="B5" s="19" t="s">
        <v>121</v>
      </c>
      <c r="C5" s="20">
        <f>МНТРГ!BW7</f>
        <v>60</v>
      </c>
      <c r="D5" s="21">
        <f>МНТРГ!BX7</f>
        <v>90.909090909090907</v>
      </c>
    </row>
    <row r="6" spans="2:626" s="6" customFormat="1" ht="30" customHeight="1" x14ac:dyDescent="0.25">
      <c r="B6" s="17" t="s">
        <v>118</v>
      </c>
      <c r="C6" s="20">
        <f>МНТРГ!BW6</f>
        <v>60</v>
      </c>
      <c r="D6" s="21">
        <f>МНТРГ!BX6</f>
        <v>90.909090909090907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</row>
    <row r="7" spans="2:626" s="6" customFormat="1" ht="30" customHeight="1" x14ac:dyDescent="0.25">
      <c r="B7" s="19" t="s">
        <v>124</v>
      </c>
      <c r="C7" s="20">
        <f>МНТРГ!BW9</f>
        <v>59</v>
      </c>
      <c r="D7" s="21">
        <f>МНТРГ!BX9</f>
        <v>89.393939393939391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</row>
    <row r="8" spans="2:626" s="6" customFormat="1" ht="30" customHeight="1" x14ac:dyDescent="0.25">
      <c r="B8" s="19" t="s">
        <v>123</v>
      </c>
      <c r="C8" s="20">
        <f>МНТРГ!BW8</f>
        <v>60</v>
      </c>
      <c r="D8" s="21">
        <f>МНТРГ!BX8</f>
        <v>90.909090909090907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</row>
    <row r="9" spans="2:626" s="6" customFormat="1" ht="30" customHeight="1" x14ac:dyDescent="0.25">
      <c r="B9" s="19" t="s">
        <v>122</v>
      </c>
      <c r="C9" s="20">
        <f>МНТРГ!BW10</f>
        <v>59</v>
      </c>
      <c r="D9" s="21">
        <f>МНТРГ!BX10</f>
        <v>89.393939393939391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</row>
    <row r="10" spans="2:626" s="2" customFormat="1" ht="30" customHeight="1" x14ac:dyDescent="0.25">
      <c r="B10" s="17" t="s">
        <v>112</v>
      </c>
      <c r="C10" s="20">
        <f>МНТРГ!BW12</f>
        <v>58</v>
      </c>
      <c r="D10" s="21">
        <f>МНТРГ!BX12</f>
        <v>87.878787878787875</v>
      </c>
    </row>
    <row r="11" spans="2:626" s="7" customFormat="1" ht="30" customHeight="1" x14ac:dyDescent="0.25">
      <c r="B11" s="19" t="s">
        <v>128</v>
      </c>
      <c r="C11" s="20">
        <f>МНТРГ!BW11</f>
        <v>58</v>
      </c>
      <c r="D11" s="21">
        <f>МНТРГ!BX11</f>
        <v>87.878787878787875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</row>
    <row r="12" spans="2:626" s="7" customFormat="1" ht="30" customHeight="1" x14ac:dyDescent="0.25">
      <c r="B12" s="17" t="s">
        <v>116</v>
      </c>
      <c r="C12" s="20">
        <f>МНТРГ!BW13</f>
        <v>57</v>
      </c>
      <c r="D12" s="21">
        <f>МНТРГ!BX13</f>
        <v>86.36363636363636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</row>
    <row r="13" spans="2:626" s="7" customFormat="1" ht="30" customHeight="1" x14ac:dyDescent="0.25">
      <c r="B13" s="17" t="s">
        <v>106</v>
      </c>
      <c r="C13" s="20">
        <f>МНТРГ!BW14</f>
        <v>57</v>
      </c>
      <c r="D13" s="21">
        <f>МНТРГ!BX14</f>
        <v>86.36363636363636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</row>
    <row r="14" spans="2:626" s="7" customFormat="1" ht="30" customHeight="1" x14ac:dyDescent="0.25">
      <c r="B14" s="18" t="s">
        <v>120</v>
      </c>
      <c r="C14" s="20">
        <f>МНТРГ!BW18</f>
        <v>55</v>
      </c>
      <c r="D14" s="21">
        <f>МНТРГ!BX18</f>
        <v>83.333333333333343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</row>
    <row r="15" spans="2:626" s="7" customFormat="1" ht="30" customHeight="1" x14ac:dyDescent="0.25">
      <c r="B15" s="19" t="s">
        <v>107</v>
      </c>
      <c r="C15" s="20">
        <f>МНТРГ!BW15</f>
        <v>56</v>
      </c>
      <c r="D15" s="21">
        <f>МНТРГ!BX15</f>
        <v>84.848484848484844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</row>
    <row r="16" spans="2:626" s="2" customFormat="1" ht="30" customHeight="1" x14ac:dyDescent="0.25">
      <c r="B16" s="17" t="s">
        <v>109</v>
      </c>
      <c r="C16" s="20">
        <f>МНТРГ!BW16</f>
        <v>56</v>
      </c>
      <c r="D16" s="21">
        <f>МНТРГ!BX16</f>
        <v>84.848484848484844</v>
      </c>
    </row>
    <row r="17" spans="2:4" s="2" customFormat="1" ht="30" customHeight="1" x14ac:dyDescent="0.25">
      <c r="B17" s="17" t="s">
        <v>115</v>
      </c>
      <c r="C17" s="20">
        <f>МНТРГ!BW17</f>
        <v>55</v>
      </c>
      <c r="D17" s="21">
        <f>МНТРГ!BX17</f>
        <v>83.333333333333343</v>
      </c>
    </row>
    <row r="18" spans="2:4" s="2" customFormat="1" ht="30" customHeight="1" x14ac:dyDescent="0.25">
      <c r="B18" s="17" t="s">
        <v>113</v>
      </c>
      <c r="C18" s="20">
        <f>МНТРГ!BW19</f>
        <v>54</v>
      </c>
      <c r="D18" s="21">
        <f>МНТРГ!BX19</f>
        <v>81.818181818181827</v>
      </c>
    </row>
    <row r="19" spans="2:4" s="2" customFormat="1" ht="30" customHeight="1" x14ac:dyDescent="0.25">
      <c r="B19" s="19" t="s">
        <v>125</v>
      </c>
      <c r="C19" s="20">
        <f>МНТРГ!BW20</f>
        <v>53</v>
      </c>
      <c r="D19" s="21">
        <f>МНТРГ!BX20</f>
        <v>80.303030303030297</v>
      </c>
    </row>
    <row r="20" spans="2:4" s="2" customFormat="1" ht="30" customHeight="1" x14ac:dyDescent="0.25">
      <c r="B20" s="17" t="s">
        <v>111</v>
      </c>
      <c r="C20" s="20">
        <f>МНТРГ!BW22</f>
        <v>49</v>
      </c>
      <c r="D20" s="21">
        <f>МНТРГ!BX22</f>
        <v>74.242424242424249</v>
      </c>
    </row>
    <row r="21" spans="2:4" s="2" customFormat="1" ht="30" customHeight="1" x14ac:dyDescent="0.25">
      <c r="B21" s="17" t="s">
        <v>114</v>
      </c>
      <c r="C21" s="20">
        <f>МНТРГ!BW23</f>
        <v>49</v>
      </c>
      <c r="D21" s="21">
        <f>МНТРГ!BX23</f>
        <v>74.242424242424249</v>
      </c>
    </row>
    <row r="22" spans="2:4" s="9" customFormat="1" ht="30" customHeight="1" x14ac:dyDescent="0.25">
      <c r="B22" s="19" t="s">
        <v>126</v>
      </c>
      <c r="C22" s="20">
        <f>МНТРГ!BW21</f>
        <v>49</v>
      </c>
      <c r="D22" s="21">
        <f>МНТРГ!BX21</f>
        <v>74.242424242424249</v>
      </c>
    </row>
    <row r="23" spans="2:4" s="2" customFormat="1" ht="30" customHeight="1" x14ac:dyDescent="0.25">
      <c r="B23" s="17" t="s">
        <v>110</v>
      </c>
      <c r="C23" s="20">
        <f>МНТРГ!BW24</f>
        <v>48</v>
      </c>
      <c r="D23" s="21">
        <f>МНТРГ!BX24</f>
        <v>72.727272727272734</v>
      </c>
    </row>
    <row r="24" spans="2:4" s="2" customFormat="1" ht="30" customHeight="1" x14ac:dyDescent="0.25">
      <c r="B24" s="17" t="s">
        <v>108</v>
      </c>
      <c r="C24" s="20">
        <f>МНТРГ!BW25</f>
        <v>40</v>
      </c>
      <c r="D24" s="21">
        <f>МНТРГ!BX25</f>
        <v>60.606060606060609</v>
      </c>
    </row>
    <row r="25" spans="2:4" s="2" customFormat="1" ht="30" customHeight="1" x14ac:dyDescent="0.25">
      <c r="B25" s="19" t="s">
        <v>127</v>
      </c>
      <c r="C25" s="20">
        <f>МНТРГ!BW26</f>
        <v>21</v>
      </c>
      <c r="D25" s="21">
        <f>МНТРГ!BX26</f>
        <v>31.818181818181817</v>
      </c>
    </row>
    <row r="26" spans="2:4" s="2" customFormat="1" x14ac:dyDescent="0.25"/>
    <row r="27" spans="2:4" s="2" customFormat="1" x14ac:dyDescent="0.25"/>
    <row r="28" spans="2:4" s="2" customFormat="1" x14ac:dyDescent="0.25"/>
    <row r="29" spans="2:4" s="2" customFormat="1" x14ac:dyDescent="0.25"/>
    <row r="30" spans="2:4" s="2" customFormat="1" x14ac:dyDescent="0.25"/>
    <row r="31" spans="2:4" s="2" customFormat="1" x14ac:dyDescent="0.25"/>
    <row r="32" spans="2: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</sheetData>
  <autoFilter ref="B2:D25">
    <sortState ref="B3:D25">
      <sortCondition descending="1" ref="D2:D25"/>
    </sortState>
  </autoFilter>
  <sortState ref="B3:D25">
    <sortCondition descending="1" ref="D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24" sqref="H24"/>
    </sheetView>
  </sheetViews>
  <sheetFormatPr defaultRowHeight="15" x14ac:dyDescent="0.25"/>
  <cols>
    <col min="1" max="1" width="9.140625" style="50"/>
    <col min="2" max="2" width="40.7109375" style="50" bestFit="1" customWidth="1"/>
    <col min="3" max="4" width="16.5703125" style="50" customWidth="1"/>
    <col min="5" max="16384" width="9.140625" style="50"/>
  </cols>
  <sheetData>
    <row r="1" spans="1:4" ht="63.75" thickBot="1" x14ac:dyDescent="0.3">
      <c r="A1" s="47" t="s">
        <v>292</v>
      </c>
      <c r="B1" s="48" t="s">
        <v>0</v>
      </c>
      <c r="C1" s="49" t="s">
        <v>883</v>
      </c>
      <c r="D1" s="49" t="s">
        <v>884</v>
      </c>
    </row>
    <row r="2" spans="1:4" ht="16.5" thickBot="1" x14ac:dyDescent="0.3">
      <c r="A2" s="51">
        <v>23</v>
      </c>
      <c r="B2" s="52" t="s">
        <v>843</v>
      </c>
      <c r="C2" s="53">
        <v>57.4</v>
      </c>
      <c r="D2" s="53">
        <v>75</v>
      </c>
    </row>
    <row r="3" spans="1:4" ht="16.5" thickBot="1" x14ac:dyDescent="0.3">
      <c r="A3" s="54">
        <v>1</v>
      </c>
      <c r="B3" s="55" t="s">
        <v>128</v>
      </c>
      <c r="C3" s="53">
        <v>77</v>
      </c>
      <c r="D3" s="53">
        <v>88.3</v>
      </c>
    </row>
    <row r="4" spans="1:4" ht="16.5" thickBot="1" x14ac:dyDescent="0.3">
      <c r="A4" s="54">
        <v>13</v>
      </c>
      <c r="B4" s="55" t="s">
        <v>114</v>
      </c>
      <c r="C4" s="53">
        <v>49.2</v>
      </c>
      <c r="D4" s="53">
        <v>71.7</v>
      </c>
    </row>
    <row r="5" spans="1:4" ht="16.5" thickBot="1" x14ac:dyDescent="0.3">
      <c r="A5" s="54">
        <v>7</v>
      </c>
      <c r="B5" s="55" t="s">
        <v>106</v>
      </c>
      <c r="C5" s="53">
        <v>83.6</v>
      </c>
      <c r="D5" s="53">
        <v>85</v>
      </c>
    </row>
    <row r="6" spans="1:4" ht="16.5" thickBot="1" x14ac:dyDescent="0.3">
      <c r="A6" s="54">
        <v>6</v>
      </c>
      <c r="B6" s="55" t="s">
        <v>120</v>
      </c>
      <c r="C6" s="53">
        <v>85.2</v>
      </c>
      <c r="D6" s="53">
        <v>85</v>
      </c>
    </row>
    <row r="7" spans="1:4" ht="16.5" thickBot="1" x14ac:dyDescent="0.3">
      <c r="A7" s="54">
        <v>9</v>
      </c>
      <c r="B7" s="55" t="s">
        <v>110</v>
      </c>
      <c r="C7" s="53">
        <v>70.5</v>
      </c>
      <c r="D7" s="53">
        <v>70</v>
      </c>
    </row>
    <row r="8" spans="1:4" ht="16.5" thickBot="1" x14ac:dyDescent="0.3">
      <c r="A8" s="54">
        <v>19</v>
      </c>
      <c r="B8" s="55" t="s">
        <v>121</v>
      </c>
      <c r="C8" s="53">
        <v>57.4</v>
      </c>
      <c r="D8" s="53">
        <v>96.7</v>
      </c>
    </row>
    <row r="9" spans="1:4" ht="16.5" thickBot="1" x14ac:dyDescent="0.3">
      <c r="A9" s="54">
        <v>18</v>
      </c>
      <c r="B9" s="55" t="s">
        <v>125</v>
      </c>
      <c r="C9" s="53">
        <v>75.400000000000006</v>
      </c>
      <c r="D9" s="53">
        <v>81.7</v>
      </c>
    </row>
    <row r="10" spans="1:4" ht="16.5" thickBot="1" x14ac:dyDescent="0.3">
      <c r="A10" s="51">
        <v>22</v>
      </c>
      <c r="B10" s="52" t="s">
        <v>107</v>
      </c>
      <c r="C10" s="53">
        <v>34.4</v>
      </c>
      <c r="D10" s="53">
        <v>83.3</v>
      </c>
    </row>
    <row r="11" spans="1:4" ht="16.5" thickBot="1" x14ac:dyDescent="0.3">
      <c r="A11" s="54">
        <v>11</v>
      </c>
      <c r="B11" s="55" t="s">
        <v>113</v>
      </c>
      <c r="C11" s="53">
        <v>44.3</v>
      </c>
      <c r="D11" s="53">
        <v>81.7</v>
      </c>
    </row>
    <row r="12" spans="1:4" ht="16.5" thickBot="1" x14ac:dyDescent="0.3">
      <c r="A12" s="54">
        <v>16</v>
      </c>
      <c r="B12" s="55" t="s">
        <v>112</v>
      </c>
      <c r="C12" s="53">
        <v>60.7</v>
      </c>
      <c r="D12" s="53">
        <v>90</v>
      </c>
    </row>
    <row r="13" spans="1:4" ht="16.5" thickBot="1" x14ac:dyDescent="0.3">
      <c r="A13" s="54">
        <v>12</v>
      </c>
      <c r="B13" s="55" t="s">
        <v>122</v>
      </c>
      <c r="C13" s="53">
        <v>82</v>
      </c>
      <c r="D13" s="53">
        <v>90</v>
      </c>
    </row>
    <row r="14" spans="1:4" ht="16.5" thickBot="1" x14ac:dyDescent="0.3">
      <c r="A14" s="54">
        <v>10</v>
      </c>
      <c r="B14" s="55" t="s">
        <v>123</v>
      </c>
      <c r="C14" s="53">
        <v>62.3</v>
      </c>
      <c r="D14" s="53">
        <v>88.3</v>
      </c>
    </row>
    <row r="15" spans="1:4" ht="16.5" thickBot="1" x14ac:dyDescent="0.3">
      <c r="A15" s="54">
        <v>2</v>
      </c>
      <c r="B15" s="55" t="s">
        <v>111</v>
      </c>
      <c r="C15" s="53">
        <v>52.5</v>
      </c>
      <c r="D15" s="53">
        <v>76.7</v>
      </c>
    </row>
    <row r="16" spans="1:4" ht="16.5" thickBot="1" x14ac:dyDescent="0.3">
      <c r="A16" s="54">
        <v>15</v>
      </c>
      <c r="B16" s="55" t="s">
        <v>124</v>
      </c>
      <c r="C16" s="53">
        <v>88.5</v>
      </c>
      <c r="D16" s="53">
        <v>90</v>
      </c>
    </row>
    <row r="17" spans="1:4" ht="16.5" thickBot="1" x14ac:dyDescent="0.3">
      <c r="A17" s="54">
        <v>5</v>
      </c>
      <c r="B17" s="55" t="s">
        <v>115</v>
      </c>
      <c r="C17" s="53">
        <v>55.7</v>
      </c>
      <c r="D17" s="53">
        <v>91.7</v>
      </c>
    </row>
    <row r="18" spans="1:4" ht="16.5" thickBot="1" x14ac:dyDescent="0.3">
      <c r="A18" s="54">
        <v>4</v>
      </c>
      <c r="B18" s="55" t="s">
        <v>117</v>
      </c>
      <c r="C18" s="53">
        <v>57.4</v>
      </c>
      <c r="D18" s="53">
        <v>96.7</v>
      </c>
    </row>
    <row r="19" spans="1:4" ht="16.5" thickBot="1" x14ac:dyDescent="0.3">
      <c r="A19" s="54">
        <v>8</v>
      </c>
      <c r="B19" s="55" t="s">
        <v>119</v>
      </c>
      <c r="C19" s="53">
        <v>85.2</v>
      </c>
      <c r="D19" s="53">
        <v>96.7</v>
      </c>
    </row>
    <row r="20" spans="1:4" ht="16.5" thickBot="1" x14ac:dyDescent="0.3">
      <c r="A20" s="54">
        <v>14</v>
      </c>
      <c r="B20" s="55" t="s">
        <v>118</v>
      </c>
      <c r="C20" s="53">
        <v>60.7</v>
      </c>
      <c r="D20" s="53">
        <v>90</v>
      </c>
    </row>
    <row r="21" spans="1:4" ht="16.5" thickBot="1" x14ac:dyDescent="0.3">
      <c r="A21" s="51">
        <v>21</v>
      </c>
      <c r="B21" s="52" t="s">
        <v>882</v>
      </c>
      <c r="C21" s="53">
        <v>37.700000000000003</v>
      </c>
      <c r="D21" s="53">
        <v>35</v>
      </c>
    </row>
    <row r="22" spans="1:4" ht="16.5" thickBot="1" x14ac:dyDescent="0.3">
      <c r="A22" s="54">
        <v>3</v>
      </c>
      <c r="B22" s="55" t="s">
        <v>116</v>
      </c>
      <c r="C22" s="56">
        <v>50.8</v>
      </c>
      <c r="D22" s="56">
        <v>86.7</v>
      </c>
    </row>
    <row r="23" spans="1:4" ht="16.5" thickBot="1" x14ac:dyDescent="0.3">
      <c r="A23" s="54">
        <v>17</v>
      </c>
      <c r="B23" s="55" t="s">
        <v>109</v>
      </c>
      <c r="C23" s="56">
        <v>70.5</v>
      </c>
      <c r="D23" s="56">
        <v>81.7</v>
      </c>
    </row>
    <row r="24" spans="1:4" ht="16.5" thickBot="1" x14ac:dyDescent="0.3">
      <c r="A24" s="54">
        <v>20</v>
      </c>
      <c r="B24" s="55" t="s">
        <v>108</v>
      </c>
      <c r="C24" s="56">
        <v>54.1</v>
      </c>
      <c r="D24" s="56">
        <v>61.7</v>
      </c>
    </row>
    <row r="25" spans="1:4" x14ac:dyDescent="0.25">
      <c r="C25" s="57">
        <f>AVERAGE(C2:C24)</f>
        <v>63.152173913043477</v>
      </c>
      <c r="D25" s="57">
        <f t="shared" ref="D25" si="0">AVERAGE(D2:D24)</f>
        <v>82.330434782608705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Из карточек ОО</vt:lpstr>
      <vt:lpstr>МНТРГ</vt:lpstr>
      <vt:lpstr>МНТРГ (2)</vt:lpstr>
      <vt:lpstr>ИТОГИ_МНТРГ</vt:lpstr>
      <vt:lpstr>сравнение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2022-05-05T23:12:47Z</dcterms:modified>
</cp:coreProperties>
</file>