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Мониторинги\Мониторинг сведений о сотрудниках\Мониторинг сведений о сотрудниках ПОО\"/>
    </mc:Choice>
  </mc:AlternateContent>
  <bookViews>
    <workbookView xWindow="0" yWindow="0" windowWidth="28800" windowHeight="12300" tabRatio="609"/>
  </bookViews>
  <sheets>
    <sheet name="Карточка сотрудника" sheetId="7" r:id="rId1"/>
  </sheets>
  <definedNames>
    <definedName name="_xlnm._FilterDatabase" localSheetId="0" hidden="1">'Карточка сотрудника'!$A$3:$AD$18</definedName>
  </definedNames>
  <calcPr calcId="162913"/>
</workbook>
</file>

<file path=xl/calcChain.xml><?xml version="1.0" encoding="utf-8"?>
<calcChain xmlns="http://schemas.openxmlformats.org/spreadsheetml/2006/main">
  <c r="AC14" i="7" l="1"/>
  <c r="AA14" i="7"/>
  <c r="Y14" i="7"/>
  <c r="W14" i="7"/>
  <c r="U14" i="7"/>
  <c r="S14" i="7"/>
  <c r="Q14" i="7" l="1"/>
  <c r="O14" i="7"/>
  <c r="M14" i="7"/>
  <c r="K14" i="7"/>
  <c r="I14" i="7"/>
  <c r="G14" i="7"/>
  <c r="AD14" i="7" l="1"/>
  <c r="G4" i="7"/>
  <c r="K4" i="7"/>
  <c r="M4" i="7"/>
  <c r="O4" i="7"/>
  <c r="I4" i="7"/>
  <c r="Q4" i="7"/>
  <c r="S4" i="7"/>
  <c r="U4" i="7"/>
  <c r="W4" i="7"/>
  <c r="Y4" i="7"/>
  <c r="AA4" i="7"/>
  <c r="AC4" i="7"/>
  <c r="AC7" i="7"/>
  <c r="AC8" i="7"/>
  <c r="AC6" i="7"/>
  <c r="AC11" i="7"/>
  <c r="AC10" i="7"/>
  <c r="AC5" i="7"/>
  <c r="AC13" i="7"/>
  <c r="AC16" i="7"/>
  <c r="AC18" i="7"/>
  <c r="AC17" i="7"/>
  <c r="AC9" i="7"/>
  <c r="AC15" i="7"/>
  <c r="AC12" i="7"/>
  <c r="AA7" i="7"/>
  <c r="AA8" i="7"/>
  <c r="AA6" i="7"/>
  <c r="AA11" i="7"/>
  <c r="AA10" i="7"/>
  <c r="AA5" i="7"/>
  <c r="AA13" i="7"/>
  <c r="AA16" i="7"/>
  <c r="AA18" i="7"/>
  <c r="AA17" i="7"/>
  <c r="AA9" i="7"/>
  <c r="AA15" i="7"/>
  <c r="AA12" i="7"/>
  <c r="Y7" i="7"/>
  <c r="Y8" i="7"/>
  <c r="Y6" i="7"/>
  <c r="Y11" i="7"/>
  <c r="Y10" i="7"/>
  <c r="Y5" i="7"/>
  <c r="Y13" i="7"/>
  <c r="Y16" i="7"/>
  <c r="Y18" i="7"/>
  <c r="Y17" i="7"/>
  <c r="Y9" i="7"/>
  <c r="Y15" i="7"/>
  <c r="Y12" i="7"/>
  <c r="W7" i="7"/>
  <c r="W8" i="7"/>
  <c r="W6" i="7"/>
  <c r="W11" i="7"/>
  <c r="W10" i="7"/>
  <c r="W5" i="7"/>
  <c r="W13" i="7"/>
  <c r="W16" i="7"/>
  <c r="W18" i="7"/>
  <c r="W17" i="7"/>
  <c r="W9" i="7"/>
  <c r="W15" i="7"/>
  <c r="W12" i="7"/>
  <c r="S7" i="7"/>
  <c r="S8" i="7"/>
  <c r="S6" i="7"/>
  <c r="S11" i="7"/>
  <c r="S10" i="7"/>
  <c r="S5" i="7"/>
  <c r="S13" i="7"/>
  <c r="S16" i="7"/>
  <c r="S18" i="7"/>
  <c r="S17" i="7"/>
  <c r="S9" i="7"/>
  <c r="S15" i="7"/>
  <c r="U7" i="7"/>
  <c r="U8" i="7"/>
  <c r="U6" i="7"/>
  <c r="U11" i="7"/>
  <c r="U10" i="7"/>
  <c r="U5" i="7"/>
  <c r="U13" i="7"/>
  <c r="U16" i="7"/>
  <c r="U18" i="7"/>
  <c r="U17" i="7"/>
  <c r="U9" i="7"/>
  <c r="U15" i="7"/>
  <c r="U12" i="7"/>
  <c r="S12" i="7"/>
  <c r="Q7" i="7"/>
  <c r="Q8" i="7"/>
  <c r="Q6" i="7"/>
  <c r="Q11" i="7"/>
  <c r="Q10" i="7"/>
  <c r="Q5" i="7"/>
  <c r="Q13" i="7"/>
  <c r="Q16" i="7"/>
  <c r="Q18" i="7"/>
  <c r="Q17" i="7"/>
  <c r="Q9" i="7"/>
  <c r="Q15" i="7"/>
  <c r="O5" i="7"/>
  <c r="O13" i="7"/>
  <c r="O16" i="7"/>
  <c r="O18" i="7"/>
  <c r="O17" i="7"/>
  <c r="O9" i="7"/>
  <c r="O15" i="7"/>
  <c r="M15" i="7"/>
  <c r="M9" i="7"/>
  <c r="M17" i="7"/>
  <c r="M18" i="7"/>
  <c r="M16" i="7"/>
  <c r="M13" i="7"/>
  <c r="M5" i="7"/>
  <c r="I15" i="7"/>
  <c r="G15" i="7"/>
  <c r="I9" i="7"/>
  <c r="G9" i="7"/>
  <c r="I17" i="7"/>
  <c r="G17" i="7"/>
  <c r="I18" i="7"/>
  <c r="G18" i="7"/>
  <c r="I16" i="7"/>
  <c r="G16" i="7"/>
  <c r="I13" i="7"/>
  <c r="G13" i="7"/>
  <c r="I5" i="7"/>
  <c r="G5" i="7"/>
  <c r="K5" i="7"/>
  <c r="K13" i="7"/>
  <c r="K16" i="7"/>
  <c r="K18" i="7"/>
  <c r="K17" i="7"/>
  <c r="K9" i="7"/>
  <c r="K15" i="7"/>
  <c r="G12" i="7"/>
  <c r="I12" i="7"/>
  <c r="M12" i="7"/>
  <c r="O12" i="7"/>
  <c r="Q12" i="7"/>
  <c r="G11" i="7"/>
  <c r="I11" i="7"/>
  <c r="M11" i="7"/>
  <c r="O11" i="7"/>
  <c r="G6" i="7"/>
  <c r="I6" i="7"/>
  <c r="M6" i="7"/>
  <c r="O6" i="7"/>
  <c r="G8" i="7"/>
  <c r="I8" i="7"/>
  <c r="M8" i="7"/>
  <c r="O8" i="7"/>
  <c r="G7" i="7"/>
  <c r="I7" i="7"/>
  <c r="M7" i="7"/>
  <c r="O7" i="7"/>
  <c r="G10" i="7"/>
  <c r="I10" i="7"/>
  <c r="M10" i="7"/>
  <c r="O10" i="7"/>
  <c r="K12" i="7"/>
  <c r="K11" i="7"/>
  <c r="K6" i="7"/>
  <c r="K8" i="7"/>
  <c r="K7" i="7"/>
  <c r="K10" i="7"/>
  <c r="AD9" i="7" l="1"/>
  <c r="AD5" i="7"/>
  <c r="AD4" i="7"/>
  <c r="AD7" i="7"/>
  <c r="AD13" i="7"/>
  <c r="AD18" i="7"/>
  <c r="AD17" i="7"/>
  <c r="AD6" i="7"/>
  <c r="AD11" i="7"/>
  <c r="AD16" i="7"/>
  <c r="AD10" i="7"/>
  <c r="AD8" i="7"/>
  <c r="AD12" i="7"/>
  <c r="AD15" i="7"/>
  <c r="AD19" i="7" l="1"/>
</calcChain>
</file>

<file path=xl/sharedStrings.xml><?xml version="1.0" encoding="utf-8"?>
<sst xmlns="http://schemas.openxmlformats.org/spreadsheetml/2006/main" count="65" uniqueCount="65">
  <si>
    <t>Максимальный балл</t>
  </si>
  <si>
    <t>ПОО</t>
  </si>
  <si>
    <t>Квалификационная категория</t>
  </si>
  <si>
    <t>Трудовая деятельность</t>
  </si>
  <si>
    <t>Категория работника</t>
  </si>
  <si>
    <t>Всего сотрудников в АИС СГО, чел.</t>
  </si>
  <si>
    <t>Доп. пользователи, чел.</t>
  </si>
  <si>
    <t>Гражданство</t>
  </si>
  <si>
    <t>Средний процент наполненности данных о сотрудниках</t>
  </si>
  <si>
    <t>СПЦ 2</t>
  </si>
  <si>
    <t>СПЭТ</t>
  </si>
  <si>
    <t>СПЦ 1</t>
  </si>
  <si>
    <t>СТМСХ</t>
  </si>
  <si>
    <t>СТС</t>
  </si>
  <si>
    <t>СГТ</t>
  </si>
  <si>
    <t>СТОТиС</t>
  </si>
  <si>
    <t>ДФ СТСиЖКХ</t>
  </si>
  <si>
    <t>СТСиЖКХ</t>
  </si>
  <si>
    <t>СИТ</t>
  </si>
  <si>
    <t>СПЦ3</t>
  </si>
  <si>
    <t>СПЦ5</t>
  </si>
  <si>
    <t xml:space="preserve">ГБПОУ «Сахалинский политехнический центр № 2» </t>
  </si>
  <si>
    <t xml:space="preserve">ГБПОУ «Сахалинский промышленно-экономический техникум» </t>
  </si>
  <si>
    <t xml:space="preserve">ГБПОУ «Сахалинский политехнический центр № 1» </t>
  </si>
  <si>
    <t xml:space="preserve">ГБПОУ «Сахалинский техникум механизации сельского хозяйства» </t>
  </si>
  <si>
    <t xml:space="preserve">ГБПОУ «Сахалинский техникум сервиса» </t>
  </si>
  <si>
    <t xml:space="preserve">ГБПОУ «Сахалинский техникум отраслевых технологий и сервиса» </t>
  </si>
  <si>
    <t xml:space="preserve">Долинский филиал ГБПОУ «Сахалинский техникум строительства и ЖКХ» </t>
  </si>
  <si>
    <t xml:space="preserve">ГБПОУ «Сахалинский техникум строительства и ЖКХ» </t>
  </si>
  <si>
    <t xml:space="preserve">ГБПОУ «Сахалинский политехнический центр № 3» </t>
  </si>
  <si>
    <t xml:space="preserve">ГБПОУ «Сахалинский политехнический центр № 5» </t>
  </si>
  <si>
    <t xml:space="preserve">ГБПОУ «Сахалинский индустриальный техникум» </t>
  </si>
  <si>
    <t>Краткое наименование</t>
  </si>
  <si>
    <t xml:space="preserve">ГБПОУ «Сахалинский горный техникум» </t>
  </si>
  <si>
    <t xml:space="preserve">ГБПОУ «Сахалинский колледж искусств» </t>
  </si>
  <si>
    <t xml:space="preserve">ГБПОУ «Сахалинский базовый медицинский колледж» </t>
  </si>
  <si>
    <t>СКИ</t>
  </si>
  <si>
    <t>СБМК</t>
  </si>
  <si>
    <t xml:space="preserve">% наполнения поля "Гражданство" </t>
  </si>
  <si>
    <t>% наполнения поля "Образование"</t>
  </si>
  <si>
    <t>Серия документа</t>
  </si>
  <si>
    <t xml:space="preserve">% наполнения поля "Серия документа" </t>
  </si>
  <si>
    <t>Номер документа</t>
  </si>
  <si>
    <t xml:space="preserve">% наполнения поля "Номер документа" </t>
  </si>
  <si>
    <t>Кем выдан</t>
  </si>
  <si>
    <t>Телефон</t>
  </si>
  <si>
    <t>Адрес регистрации</t>
  </si>
  <si>
    <t>% наполнения поля "Адрес регистрации"</t>
  </si>
  <si>
    <t>% наполнения поля "Телефон"</t>
  </si>
  <si>
    <t>Образование</t>
  </si>
  <si>
    <t>% наполнения поля "Квалификационная категория"</t>
  </si>
  <si>
    <t>№ приказа о приеме на должность</t>
  </si>
  <si>
    <t>Дата приказа о приеме на должность</t>
  </si>
  <si>
    <t>Тип документа</t>
  </si>
  <si>
    <t xml:space="preserve">% наполнения поля "Тип документа" </t>
  </si>
  <si>
    <t>Документ, удостоверяющий личность</t>
  </si>
  <si>
    <t>Информация об образовании и квалификации</t>
  </si>
  <si>
    <t>Контактная информация</t>
  </si>
  <si>
    <t>Количество педагогических работников, осуществляющих образовательную деятельность</t>
  </si>
  <si>
    <t xml:space="preserve">% наполнения поля "№ приказа о приеме на должность" </t>
  </si>
  <si>
    <t>% наполнения поля "Дата приказа о приеме на должность"</t>
  </si>
  <si>
    <t>% наполнения поля "Категория работника"</t>
  </si>
  <si>
    <t>% наполнения поля "Кем выдан"</t>
  </si>
  <si>
    <t>Александровск-Сахалинский филиал ГБПОУ "Сахалинский базовый медицинский колледж"</t>
  </si>
  <si>
    <t>Асф ГБПОУ СБМК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</si>
</sst>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493E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E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4" fillId="0" borderId="0"/>
    <xf numFmtId="0" fontId="1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2" fontId="5" fillId="7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 vertical="center" wrapText="1" indent="1"/>
    </xf>
    <xf numFmtId="0" fontId="5" fillId="8" borderId="1" xfId="0" applyFont="1" applyFill="1" applyBorder="1">
      <alignment vertical="center"/>
    </xf>
    <xf numFmtId="0" fontId="5" fillId="8" borderId="1" xfId="0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3"/>
    <cellStyle name="Обычный 3" xfId="1"/>
    <cellStyle name="Обычный 3 2" xfId="4"/>
  </cellStyles>
  <dxfs count="0"/>
  <tableStyles count="0" defaultTableStyle="TableStyleMedium2" defaultPivotStyle="PivotStyleLight16"/>
  <colors>
    <mruColors>
      <color rgb="FFFFCC66"/>
      <color rgb="FFECE7FF"/>
      <color rgb="FFC493EF"/>
      <color rgb="FFDBD2FF"/>
      <color rgb="FFC3BFD8"/>
      <color rgb="FFBFB4D8"/>
      <color rgb="FFE1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="70" zoomScaleNormal="70" workbookViewId="0">
      <pane xSplit="2" ySplit="3" topLeftCell="O4" activePane="bottomRight" state="frozen"/>
      <selection pane="topRight" activeCell="C1" sqref="C1"/>
      <selection pane="bottomLeft" activeCell="A6" sqref="A6"/>
      <selection pane="bottomRight" activeCell="AD19" sqref="AD19"/>
    </sheetView>
  </sheetViews>
  <sheetFormatPr defaultRowHeight="12.75" x14ac:dyDescent="0.2"/>
  <cols>
    <col min="1" max="1" width="69.85546875" style="1" customWidth="1"/>
    <col min="2" max="2" width="19.7109375" style="2" customWidth="1"/>
    <col min="3" max="4" width="16.7109375" style="1" customWidth="1"/>
    <col min="5" max="5" width="19.28515625" style="1" customWidth="1"/>
    <col min="6" max="6" width="17.42578125" style="1" customWidth="1"/>
    <col min="7" max="7" width="19.28515625" style="1" customWidth="1"/>
    <col min="8" max="9" width="21.42578125" style="2" customWidth="1"/>
    <col min="10" max="10" width="15.7109375" style="2" customWidth="1"/>
    <col min="11" max="11" width="19.42578125" style="2" customWidth="1"/>
    <col min="12" max="12" width="16.85546875" style="2" customWidth="1"/>
    <col min="13" max="13" width="18.5703125" style="2" customWidth="1"/>
    <col min="14" max="16" width="17.140625" customWidth="1"/>
    <col min="17" max="17" width="15.140625" customWidth="1"/>
    <col min="18" max="18" width="20.42578125" customWidth="1"/>
    <col min="19" max="29" width="18.7109375" customWidth="1"/>
    <col min="30" max="30" width="13.28515625" style="4" customWidth="1"/>
  </cols>
  <sheetData>
    <row r="1" spans="1:30" x14ac:dyDescent="0.2">
      <c r="A1" s="24"/>
      <c r="B1" s="32"/>
      <c r="C1" s="24"/>
      <c r="D1" s="24"/>
      <c r="E1" s="24"/>
      <c r="F1" s="24"/>
      <c r="H1" s="28" t="s">
        <v>55</v>
      </c>
      <c r="I1" s="28"/>
      <c r="J1" s="28"/>
      <c r="K1" s="28"/>
      <c r="L1" s="28"/>
      <c r="M1" s="28"/>
      <c r="N1" s="28"/>
      <c r="O1" s="3"/>
      <c r="P1" s="30" t="s">
        <v>57</v>
      </c>
      <c r="Q1" s="30"/>
      <c r="R1" s="30"/>
      <c r="S1" s="30"/>
      <c r="T1" s="29" t="s">
        <v>56</v>
      </c>
      <c r="U1" s="29"/>
      <c r="V1" s="29"/>
      <c r="W1" s="29"/>
      <c r="X1" s="29" t="s">
        <v>3</v>
      </c>
      <c r="Y1" s="29"/>
      <c r="Z1" s="29"/>
      <c r="AA1" s="29"/>
      <c r="AB1" s="29"/>
      <c r="AC1" s="29"/>
      <c r="AD1" s="25"/>
    </row>
    <row r="2" spans="1:30" s="22" customFormat="1" ht="96" customHeight="1" x14ac:dyDescent="0.2">
      <c r="A2" s="23" t="s">
        <v>1</v>
      </c>
      <c r="B2" s="13" t="s">
        <v>32</v>
      </c>
      <c r="C2" s="13" t="s">
        <v>5</v>
      </c>
      <c r="D2" s="13" t="s">
        <v>6</v>
      </c>
      <c r="E2" s="13" t="s">
        <v>58</v>
      </c>
      <c r="F2" s="13" t="s">
        <v>7</v>
      </c>
      <c r="G2" s="5" t="s">
        <v>38</v>
      </c>
      <c r="H2" s="13" t="s">
        <v>53</v>
      </c>
      <c r="I2" s="5" t="s">
        <v>54</v>
      </c>
      <c r="J2" s="26" t="s">
        <v>40</v>
      </c>
      <c r="K2" s="5" t="s">
        <v>41</v>
      </c>
      <c r="L2" s="13" t="s">
        <v>42</v>
      </c>
      <c r="M2" s="5" t="s">
        <v>43</v>
      </c>
      <c r="N2" s="14" t="s">
        <v>44</v>
      </c>
      <c r="O2" s="15" t="s">
        <v>62</v>
      </c>
      <c r="P2" s="14" t="s">
        <v>45</v>
      </c>
      <c r="Q2" s="15" t="s">
        <v>48</v>
      </c>
      <c r="R2" s="13" t="s">
        <v>46</v>
      </c>
      <c r="S2" s="5" t="s">
        <v>47</v>
      </c>
      <c r="T2" s="13" t="s">
        <v>49</v>
      </c>
      <c r="U2" s="5" t="s">
        <v>39</v>
      </c>
      <c r="V2" s="13" t="s">
        <v>2</v>
      </c>
      <c r="W2" s="5" t="s">
        <v>50</v>
      </c>
      <c r="X2" s="13" t="s">
        <v>51</v>
      </c>
      <c r="Y2" s="5" t="s">
        <v>59</v>
      </c>
      <c r="Z2" s="13" t="s">
        <v>52</v>
      </c>
      <c r="AA2" s="5" t="s">
        <v>60</v>
      </c>
      <c r="AB2" s="13" t="s">
        <v>4</v>
      </c>
      <c r="AC2" s="5" t="s">
        <v>61</v>
      </c>
      <c r="AD2" s="20" t="s">
        <v>8</v>
      </c>
    </row>
    <row r="3" spans="1:30" s="6" customFormat="1" ht="15" x14ac:dyDescent="0.2">
      <c r="A3" s="7" t="s">
        <v>0</v>
      </c>
      <c r="B3" s="33"/>
      <c r="C3" s="7"/>
      <c r="D3" s="7"/>
      <c r="E3" s="7"/>
      <c r="F3" s="7"/>
      <c r="G3" s="21">
        <v>100</v>
      </c>
      <c r="H3" s="7"/>
      <c r="I3" s="21">
        <v>100</v>
      </c>
      <c r="J3" s="7"/>
      <c r="K3" s="21">
        <v>100</v>
      </c>
      <c r="L3" s="7"/>
      <c r="M3" s="21">
        <v>100</v>
      </c>
      <c r="N3" s="7"/>
      <c r="O3" s="21">
        <v>100</v>
      </c>
      <c r="P3" s="7"/>
      <c r="Q3" s="21">
        <v>100</v>
      </c>
      <c r="R3" s="7"/>
      <c r="S3" s="21">
        <v>100</v>
      </c>
      <c r="T3" s="7"/>
      <c r="U3" s="21"/>
      <c r="V3" s="7"/>
      <c r="W3" s="21"/>
      <c r="X3" s="7"/>
      <c r="Y3" s="21"/>
      <c r="Z3" s="7"/>
      <c r="AA3" s="21"/>
      <c r="AB3" s="7"/>
      <c r="AC3" s="21"/>
      <c r="AD3" s="21">
        <v>100</v>
      </c>
    </row>
    <row r="4" spans="1:30" s="11" customFormat="1" ht="30" customHeight="1" x14ac:dyDescent="0.2">
      <c r="A4" s="8" t="s">
        <v>30</v>
      </c>
      <c r="B4" s="34" t="s">
        <v>20</v>
      </c>
      <c r="C4" s="9">
        <v>42</v>
      </c>
      <c r="D4" s="9">
        <v>3</v>
      </c>
      <c r="E4" s="9">
        <v>31</v>
      </c>
      <c r="F4" s="9">
        <v>31</v>
      </c>
      <c r="G4" s="10">
        <f t="shared" ref="G4:G18" si="0">(F4/E4)*100</f>
        <v>100</v>
      </c>
      <c r="H4" s="9">
        <v>31</v>
      </c>
      <c r="I4" s="10">
        <f t="shared" ref="I4:I18" si="1">(H4/E4)*100</f>
        <v>100</v>
      </c>
      <c r="J4" s="27">
        <v>31</v>
      </c>
      <c r="K4" s="10">
        <f t="shared" ref="K4:K18" si="2">(J4/E4)*100</f>
        <v>100</v>
      </c>
      <c r="L4" s="9">
        <v>31</v>
      </c>
      <c r="M4" s="10">
        <f t="shared" ref="M4:M18" si="3">(L4/E4)*100</f>
        <v>100</v>
      </c>
      <c r="N4" s="9">
        <v>31</v>
      </c>
      <c r="O4" s="10">
        <f t="shared" ref="O4:O18" si="4">(N4/E4)*100</f>
        <v>100</v>
      </c>
      <c r="P4" s="9">
        <v>31</v>
      </c>
      <c r="Q4" s="10">
        <f t="shared" ref="Q4:Q18" si="5">(P4/E4)*100</f>
        <v>100</v>
      </c>
      <c r="R4" s="9">
        <v>31</v>
      </c>
      <c r="S4" s="10">
        <f t="shared" ref="S4:S18" si="6">(R4/E4)*100</f>
        <v>100</v>
      </c>
      <c r="T4" s="9">
        <v>31</v>
      </c>
      <c r="U4" s="10">
        <f t="shared" ref="U4:U18" si="7">(T4/E4)*100</f>
        <v>100</v>
      </c>
      <c r="V4" s="9">
        <v>31</v>
      </c>
      <c r="W4" s="10">
        <f t="shared" ref="W4:W18" si="8">(V4/E4)*100</f>
        <v>100</v>
      </c>
      <c r="X4" s="9">
        <v>31</v>
      </c>
      <c r="Y4" s="10">
        <f t="shared" ref="Y4:Y18" si="9">(X4/E4)*100</f>
        <v>100</v>
      </c>
      <c r="Z4" s="9">
        <v>31</v>
      </c>
      <c r="AA4" s="10">
        <f t="shared" ref="AA4:AA18" si="10">(Z4/E4)*100</f>
        <v>100</v>
      </c>
      <c r="AB4" s="9">
        <v>31</v>
      </c>
      <c r="AC4" s="10">
        <f t="shared" ref="AC4:AC18" si="11">(AB4/E4)*100</f>
        <v>100</v>
      </c>
      <c r="AD4" s="12">
        <f t="shared" ref="AD4:AD18" si="12">(G4+K4+M4+O4+I4+Q4+S4+U4+W4+Y4+AA4+AC4)/12</f>
        <v>100</v>
      </c>
    </row>
    <row r="5" spans="1:30" s="11" customFormat="1" ht="30" customHeight="1" x14ac:dyDescent="0.2">
      <c r="A5" s="8" t="s">
        <v>22</v>
      </c>
      <c r="B5" s="34" t="s">
        <v>10</v>
      </c>
      <c r="C5" s="9">
        <v>74</v>
      </c>
      <c r="D5" s="9">
        <v>5</v>
      </c>
      <c r="E5" s="9">
        <v>58</v>
      </c>
      <c r="F5" s="9">
        <v>58</v>
      </c>
      <c r="G5" s="10">
        <f t="shared" si="0"/>
        <v>100</v>
      </c>
      <c r="H5" s="9">
        <v>58</v>
      </c>
      <c r="I5" s="10">
        <f t="shared" si="1"/>
        <v>100</v>
      </c>
      <c r="J5" s="27">
        <v>58</v>
      </c>
      <c r="K5" s="10">
        <f t="shared" si="2"/>
        <v>100</v>
      </c>
      <c r="L5" s="9">
        <v>58</v>
      </c>
      <c r="M5" s="10">
        <f t="shared" si="3"/>
        <v>100</v>
      </c>
      <c r="N5" s="9">
        <v>58</v>
      </c>
      <c r="O5" s="10">
        <f t="shared" si="4"/>
        <v>100</v>
      </c>
      <c r="P5" s="9">
        <v>58</v>
      </c>
      <c r="Q5" s="10">
        <f t="shared" si="5"/>
        <v>100</v>
      </c>
      <c r="R5" s="9">
        <v>58</v>
      </c>
      <c r="S5" s="10">
        <f t="shared" si="6"/>
        <v>100</v>
      </c>
      <c r="T5" s="9">
        <v>58</v>
      </c>
      <c r="U5" s="10">
        <f t="shared" si="7"/>
        <v>100</v>
      </c>
      <c r="V5" s="9">
        <v>58</v>
      </c>
      <c r="W5" s="10">
        <f t="shared" si="8"/>
        <v>100</v>
      </c>
      <c r="X5" s="9">
        <v>58</v>
      </c>
      <c r="Y5" s="10">
        <f t="shared" si="9"/>
        <v>100</v>
      </c>
      <c r="Z5" s="9">
        <v>58</v>
      </c>
      <c r="AA5" s="10">
        <f t="shared" si="10"/>
        <v>100</v>
      </c>
      <c r="AB5" s="9">
        <v>58</v>
      </c>
      <c r="AC5" s="10">
        <f t="shared" si="11"/>
        <v>100</v>
      </c>
      <c r="AD5" s="12">
        <f t="shared" si="12"/>
        <v>100</v>
      </c>
    </row>
    <row r="6" spans="1:30" s="11" customFormat="1" ht="30" customHeight="1" x14ac:dyDescent="0.2">
      <c r="A6" s="8" t="s">
        <v>27</v>
      </c>
      <c r="B6" s="34" t="s">
        <v>16</v>
      </c>
      <c r="C6" s="9">
        <v>31</v>
      </c>
      <c r="D6" s="9">
        <v>3</v>
      </c>
      <c r="E6" s="9">
        <v>22</v>
      </c>
      <c r="F6" s="9">
        <v>22</v>
      </c>
      <c r="G6" s="10">
        <f t="shared" si="0"/>
        <v>100</v>
      </c>
      <c r="H6" s="9">
        <v>22</v>
      </c>
      <c r="I6" s="10">
        <f t="shared" si="1"/>
        <v>100</v>
      </c>
      <c r="J6" s="27">
        <v>22</v>
      </c>
      <c r="K6" s="10">
        <f t="shared" si="2"/>
        <v>100</v>
      </c>
      <c r="L6" s="9">
        <v>22</v>
      </c>
      <c r="M6" s="10">
        <f t="shared" si="3"/>
        <v>100</v>
      </c>
      <c r="N6" s="9">
        <v>22</v>
      </c>
      <c r="O6" s="10">
        <f t="shared" si="4"/>
        <v>100</v>
      </c>
      <c r="P6" s="9">
        <v>22</v>
      </c>
      <c r="Q6" s="10">
        <f t="shared" si="5"/>
        <v>100</v>
      </c>
      <c r="R6" s="9">
        <v>22</v>
      </c>
      <c r="S6" s="10">
        <f t="shared" si="6"/>
        <v>100</v>
      </c>
      <c r="T6" s="9">
        <v>22</v>
      </c>
      <c r="U6" s="10">
        <f t="shared" si="7"/>
        <v>100</v>
      </c>
      <c r="V6" s="9">
        <v>21</v>
      </c>
      <c r="W6" s="10">
        <f t="shared" si="8"/>
        <v>95.454545454545453</v>
      </c>
      <c r="X6" s="9">
        <v>22</v>
      </c>
      <c r="Y6" s="10">
        <f t="shared" si="9"/>
        <v>100</v>
      </c>
      <c r="Z6" s="9">
        <v>22</v>
      </c>
      <c r="AA6" s="10">
        <f t="shared" si="10"/>
        <v>100</v>
      </c>
      <c r="AB6" s="9">
        <v>22</v>
      </c>
      <c r="AC6" s="10">
        <f t="shared" si="11"/>
        <v>100</v>
      </c>
      <c r="AD6" s="12">
        <f t="shared" si="12"/>
        <v>99.621212121212125</v>
      </c>
    </row>
    <row r="7" spans="1:30" s="11" customFormat="1" ht="30" customHeight="1" x14ac:dyDescent="0.2">
      <c r="A7" s="8" t="s">
        <v>29</v>
      </c>
      <c r="B7" s="34" t="s">
        <v>19</v>
      </c>
      <c r="C7" s="9">
        <v>27</v>
      </c>
      <c r="D7" s="9">
        <v>1</v>
      </c>
      <c r="E7" s="9">
        <v>21</v>
      </c>
      <c r="F7" s="9">
        <v>21</v>
      </c>
      <c r="G7" s="10">
        <f t="shared" si="0"/>
        <v>100</v>
      </c>
      <c r="H7" s="9">
        <v>21</v>
      </c>
      <c r="I7" s="10">
        <f t="shared" si="1"/>
        <v>100</v>
      </c>
      <c r="J7" s="27">
        <v>21</v>
      </c>
      <c r="K7" s="10">
        <f t="shared" si="2"/>
        <v>100</v>
      </c>
      <c r="L7" s="9">
        <v>21</v>
      </c>
      <c r="M7" s="10">
        <f t="shared" si="3"/>
        <v>100</v>
      </c>
      <c r="N7" s="9">
        <v>21</v>
      </c>
      <c r="O7" s="10">
        <f t="shared" si="4"/>
        <v>100</v>
      </c>
      <c r="P7" s="9">
        <v>21</v>
      </c>
      <c r="Q7" s="10">
        <f t="shared" si="5"/>
        <v>100</v>
      </c>
      <c r="R7" s="9">
        <v>21</v>
      </c>
      <c r="S7" s="10">
        <f t="shared" si="6"/>
        <v>100</v>
      </c>
      <c r="T7" s="9">
        <v>21</v>
      </c>
      <c r="U7" s="10">
        <f t="shared" si="7"/>
        <v>100</v>
      </c>
      <c r="V7" s="9">
        <v>20</v>
      </c>
      <c r="W7" s="10">
        <f t="shared" si="8"/>
        <v>95.238095238095227</v>
      </c>
      <c r="X7" s="9">
        <v>21</v>
      </c>
      <c r="Y7" s="10">
        <f t="shared" si="9"/>
        <v>100</v>
      </c>
      <c r="Z7" s="9">
        <v>21</v>
      </c>
      <c r="AA7" s="10">
        <f t="shared" si="10"/>
        <v>100</v>
      </c>
      <c r="AB7" s="9">
        <v>21</v>
      </c>
      <c r="AC7" s="10">
        <f t="shared" si="11"/>
        <v>100</v>
      </c>
      <c r="AD7" s="12">
        <f t="shared" si="12"/>
        <v>99.603174603174594</v>
      </c>
    </row>
    <row r="8" spans="1:30" s="11" customFormat="1" ht="30" customHeight="1" x14ac:dyDescent="0.2">
      <c r="A8" s="8" t="s">
        <v>28</v>
      </c>
      <c r="B8" s="34" t="s">
        <v>17</v>
      </c>
      <c r="C8" s="9">
        <v>62</v>
      </c>
      <c r="D8" s="9">
        <v>1</v>
      </c>
      <c r="E8" s="9">
        <v>52</v>
      </c>
      <c r="F8" s="9">
        <v>52</v>
      </c>
      <c r="G8" s="10">
        <f t="shared" si="0"/>
        <v>100</v>
      </c>
      <c r="H8" s="9">
        <v>52</v>
      </c>
      <c r="I8" s="10">
        <f t="shared" si="1"/>
        <v>100</v>
      </c>
      <c r="J8" s="27">
        <v>52</v>
      </c>
      <c r="K8" s="10">
        <f t="shared" si="2"/>
        <v>100</v>
      </c>
      <c r="L8" s="9">
        <v>52</v>
      </c>
      <c r="M8" s="10">
        <f t="shared" si="3"/>
        <v>100</v>
      </c>
      <c r="N8" s="9">
        <v>52</v>
      </c>
      <c r="O8" s="10">
        <f t="shared" si="4"/>
        <v>100</v>
      </c>
      <c r="P8" s="9">
        <v>50</v>
      </c>
      <c r="Q8" s="10">
        <f t="shared" si="5"/>
        <v>96.15384615384616</v>
      </c>
      <c r="R8" s="9">
        <v>52</v>
      </c>
      <c r="S8" s="10">
        <f t="shared" si="6"/>
        <v>100</v>
      </c>
      <c r="T8" s="9">
        <v>52</v>
      </c>
      <c r="U8" s="10">
        <f t="shared" si="7"/>
        <v>100</v>
      </c>
      <c r="V8" s="9">
        <v>51</v>
      </c>
      <c r="W8" s="10">
        <f t="shared" si="8"/>
        <v>98.076923076923066</v>
      </c>
      <c r="X8" s="9">
        <v>52</v>
      </c>
      <c r="Y8" s="10">
        <f t="shared" si="9"/>
        <v>100</v>
      </c>
      <c r="Z8" s="9">
        <v>52</v>
      </c>
      <c r="AA8" s="10">
        <f t="shared" si="10"/>
        <v>100</v>
      </c>
      <c r="AB8" s="9">
        <v>52</v>
      </c>
      <c r="AC8" s="10">
        <f t="shared" si="11"/>
        <v>100</v>
      </c>
      <c r="AD8" s="12">
        <f t="shared" si="12"/>
        <v>99.519230769230774</v>
      </c>
    </row>
    <row r="9" spans="1:30" s="11" customFormat="1" ht="30" customHeight="1" x14ac:dyDescent="0.2">
      <c r="A9" s="8" t="s">
        <v>34</v>
      </c>
      <c r="B9" s="34" t="s">
        <v>36</v>
      </c>
      <c r="C9" s="9">
        <v>126</v>
      </c>
      <c r="D9" s="9">
        <v>3</v>
      </c>
      <c r="E9" s="9">
        <v>122</v>
      </c>
      <c r="F9" s="9">
        <v>122</v>
      </c>
      <c r="G9" s="10">
        <f t="shared" si="0"/>
        <v>100</v>
      </c>
      <c r="H9" s="9">
        <v>121</v>
      </c>
      <c r="I9" s="10">
        <f t="shared" si="1"/>
        <v>99.180327868852459</v>
      </c>
      <c r="J9" s="27">
        <v>121</v>
      </c>
      <c r="K9" s="10">
        <f t="shared" si="2"/>
        <v>99.180327868852459</v>
      </c>
      <c r="L9" s="9">
        <v>121</v>
      </c>
      <c r="M9" s="10">
        <f t="shared" si="3"/>
        <v>99.180327868852459</v>
      </c>
      <c r="N9" s="9">
        <v>121</v>
      </c>
      <c r="O9" s="10">
        <f t="shared" si="4"/>
        <v>99.180327868852459</v>
      </c>
      <c r="P9" s="9">
        <v>119</v>
      </c>
      <c r="Q9" s="10">
        <f t="shared" si="5"/>
        <v>97.540983606557376</v>
      </c>
      <c r="R9" s="9">
        <v>120</v>
      </c>
      <c r="S9" s="10">
        <f t="shared" si="6"/>
        <v>98.360655737704917</v>
      </c>
      <c r="T9" s="9">
        <v>122</v>
      </c>
      <c r="U9" s="10">
        <f t="shared" si="7"/>
        <v>100</v>
      </c>
      <c r="V9" s="9">
        <v>119</v>
      </c>
      <c r="W9" s="10">
        <f t="shared" si="8"/>
        <v>97.540983606557376</v>
      </c>
      <c r="X9" s="9">
        <v>122</v>
      </c>
      <c r="Y9" s="10">
        <f t="shared" si="9"/>
        <v>100</v>
      </c>
      <c r="Z9" s="9">
        <v>122</v>
      </c>
      <c r="AA9" s="10">
        <f t="shared" si="10"/>
        <v>100</v>
      </c>
      <c r="AB9" s="9">
        <v>122</v>
      </c>
      <c r="AC9" s="10">
        <f t="shared" si="11"/>
        <v>100</v>
      </c>
      <c r="AD9" s="12">
        <f t="shared" si="12"/>
        <v>99.180327868852444</v>
      </c>
    </row>
    <row r="10" spans="1:30" s="11" customFormat="1" ht="30" customHeight="1" x14ac:dyDescent="0.2">
      <c r="A10" s="8" t="s">
        <v>31</v>
      </c>
      <c r="B10" s="34" t="s">
        <v>18</v>
      </c>
      <c r="C10" s="9">
        <v>28</v>
      </c>
      <c r="D10" s="9">
        <v>3</v>
      </c>
      <c r="E10" s="9">
        <v>19</v>
      </c>
      <c r="F10" s="9">
        <v>19</v>
      </c>
      <c r="G10" s="10">
        <f t="shared" si="0"/>
        <v>100</v>
      </c>
      <c r="H10" s="9">
        <v>19</v>
      </c>
      <c r="I10" s="10">
        <f t="shared" si="1"/>
        <v>100</v>
      </c>
      <c r="J10" s="27">
        <v>19</v>
      </c>
      <c r="K10" s="10">
        <f t="shared" si="2"/>
        <v>100</v>
      </c>
      <c r="L10" s="9">
        <v>19</v>
      </c>
      <c r="M10" s="10">
        <f t="shared" si="3"/>
        <v>100</v>
      </c>
      <c r="N10" s="9">
        <v>19</v>
      </c>
      <c r="O10" s="10">
        <f t="shared" si="4"/>
        <v>100</v>
      </c>
      <c r="P10" s="9">
        <v>19</v>
      </c>
      <c r="Q10" s="10">
        <f t="shared" si="5"/>
        <v>100</v>
      </c>
      <c r="R10" s="9">
        <v>19</v>
      </c>
      <c r="S10" s="10">
        <f t="shared" si="6"/>
        <v>100</v>
      </c>
      <c r="T10" s="9">
        <v>19</v>
      </c>
      <c r="U10" s="10">
        <f t="shared" si="7"/>
        <v>100</v>
      </c>
      <c r="V10" s="9">
        <v>17</v>
      </c>
      <c r="W10" s="10">
        <f t="shared" si="8"/>
        <v>89.473684210526315</v>
      </c>
      <c r="X10" s="9">
        <v>19</v>
      </c>
      <c r="Y10" s="10">
        <f t="shared" si="9"/>
        <v>100</v>
      </c>
      <c r="Z10" s="9">
        <v>19</v>
      </c>
      <c r="AA10" s="10">
        <f t="shared" si="10"/>
        <v>100</v>
      </c>
      <c r="AB10" s="9">
        <v>19</v>
      </c>
      <c r="AC10" s="10">
        <f t="shared" si="11"/>
        <v>100</v>
      </c>
      <c r="AD10" s="12">
        <f t="shared" si="12"/>
        <v>99.122807017543849</v>
      </c>
    </row>
    <row r="11" spans="1:30" s="11" customFormat="1" ht="30" customHeight="1" x14ac:dyDescent="0.2">
      <c r="A11" s="8" t="s">
        <v>26</v>
      </c>
      <c r="B11" s="34" t="s">
        <v>15</v>
      </c>
      <c r="C11" s="9">
        <v>53</v>
      </c>
      <c r="D11" s="9">
        <v>5</v>
      </c>
      <c r="E11" s="9">
        <v>36</v>
      </c>
      <c r="F11" s="9">
        <v>35</v>
      </c>
      <c r="G11" s="10">
        <f t="shared" si="0"/>
        <v>97.222222222222214</v>
      </c>
      <c r="H11" s="9">
        <v>34</v>
      </c>
      <c r="I11" s="10">
        <f t="shared" si="1"/>
        <v>94.444444444444443</v>
      </c>
      <c r="J11" s="27">
        <v>34</v>
      </c>
      <c r="K11" s="10">
        <f t="shared" si="2"/>
        <v>94.444444444444443</v>
      </c>
      <c r="L11" s="9">
        <v>34</v>
      </c>
      <c r="M11" s="10">
        <f t="shared" si="3"/>
        <v>94.444444444444443</v>
      </c>
      <c r="N11" s="9">
        <v>34</v>
      </c>
      <c r="O11" s="10">
        <f t="shared" si="4"/>
        <v>94.444444444444443</v>
      </c>
      <c r="P11" s="9">
        <v>36</v>
      </c>
      <c r="Q11" s="10">
        <f t="shared" si="5"/>
        <v>100</v>
      </c>
      <c r="R11" s="9">
        <v>34</v>
      </c>
      <c r="S11" s="10">
        <f t="shared" si="6"/>
        <v>94.444444444444443</v>
      </c>
      <c r="T11" s="9">
        <v>36</v>
      </c>
      <c r="U11" s="10">
        <f t="shared" si="7"/>
        <v>100</v>
      </c>
      <c r="V11" s="9">
        <v>33</v>
      </c>
      <c r="W11" s="10">
        <f t="shared" si="8"/>
        <v>91.666666666666657</v>
      </c>
      <c r="X11" s="9">
        <v>36</v>
      </c>
      <c r="Y11" s="10">
        <f t="shared" si="9"/>
        <v>100</v>
      </c>
      <c r="Z11" s="9">
        <v>36</v>
      </c>
      <c r="AA11" s="10">
        <f t="shared" si="10"/>
        <v>100</v>
      </c>
      <c r="AB11" s="9">
        <v>36</v>
      </c>
      <c r="AC11" s="10">
        <f t="shared" si="11"/>
        <v>100</v>
      </c>
      <c r="AD11" s="12">
        <f t="shared" si="12"/>
        <v>96.759259259259252</v>
      </c>
    </row>
    <row r="12" spans="1:30" s="11" customFormat="1" ht="30" customHeight="1" x14ac:dyDescent="0.2">
      <c r="A12" s="8" t="s">
        <v>33</v>
      </c>
      <c r="B12" s="34" t="s">
        <v>14</v>
      </c>
      <c r="C12" s="9">
        <v>39</v>
      </c>
      <c r="D12" s="9">
        <v>3</v>
      </c>
      <c r="E12" s="9">
        <v>27</v>
      </c>
      <c r="F12" s="9">
        <v>27</v>
      </c>
      <c r="G12" s="10">
        <f t="shared" si="0"/>
        <v>100</v>
      </c>
      <c r="H12" s="9">
        <v>25</v>
      </c>
      <c r="I12" s="10">
        <f t="shared" si="1"/>
        <v>92.592592592592595</v>
      </c>
      <c r="J12" s="27">
        <v>25</v>
      </c>
      <c r="K12" s="10">
        <f t="shared" si="2"/>
        <v>92.592592592592595</v>
      </c>
      <c r="L12" s="9">
        <v>25</v>
      </c>
      <c r="M12" s="10">
        <f t="shared" si="3"/>
        <v>92.592592592592595</v>
      </c>
      <c r="N12" s="9">
        <v>25</v>
      </c>
      <c r="O12" s="10">
        <f t="shared" si="4"/>
        <v>92.592592592592595</v>
      </c>
      <c r="P12" s="9">
        <v>25</v>
      </c>
      <c r="Q12" s="10">
        <f t="shared" si="5"/>
        <v>92.592592592592595</v>
      </c>
      <c r="R12" s="9">
        <v>25</v>
      </c>
      <c r="S12" s="10">
        <f t="shared" si="6"/>
        <v>92.592592592592595</v>
      </c>
      <c r="T12" s="9">
        <v>27</v>
      </c>
      <c r="U12" s="10">
        <f t="shared" si="7"/>
        <v>100</v>
      </c>
      <c r="V12" s="9">
        <v>25</v>
      </c>
      <c r="W12" s="10">
        <f t="shared" si="8"/>
        <v>92.592592592592595</v>
      </c>
      <c r="X12" s="9">
        <v>27</v>
      </c>
      <c r="Y12" s="10">
        <f t="shared" si="9"/>
        <v>100</v>
      </c>
      <c r="Z12" s="9">
        <v>27</v>
      </c>
      <c r="AA12" s="10">
        <f t="shared" si="10"/>
        <v>100</v>
      </c>
      <c r="AB12" s="9">
        <v>27</v>
      </c>
      <c r="AC12" s="10">
        <f t="shared" si="11"/>
        <v>100</v>
      </c>
      <c r="AD12" s="12">
        <f t="shared" si="12"/>
        <v>95.679012345679027</v>
      </c>
    </row>
    <row r="13" spans="1:30" s="11" customFormat="1" ht="30" customHeight="1" x14ac:dyDescent="0.2">
      <c r="A13" s="8" t="s">
        <v>21</v>
      </c>
      <c r="B13" s="34" t="s">
        <v>9</v>
      </c>
      <c r="C13" s="9">
        <v>38</v>
      </c>
      <c r="D13" s="9">
        <v>2</v>
      </c>
      <c r="E13" s="9">
        <v>27</v>
      </c>
      <c r="F13" s="9">
        <v>24</v>
      </c>
      <c r="G13" s="10">
        <f t="shared" si="0"/>
        <v>88.888888888888886</v>
      </c>
      <c r="H13" s="9">
        <v>27</v>
      </c>
      <c r="I13" s="10">
        <f t="shared" si="1"/>
        <v>100</v>
      </c>
      <c r="J13" s="27">
        <v>27</v>
      </c>
      <c r="K13" s="10">
        <f t="shared" si="2"/>
        <v>100</v>
      </c>
      <c r="L13" s="9">
        <v>27</v>
      </c>
      <c r="M13" s="10">
        <f t="shared" si="3"/>
        <v>100</v>
      </c>
      <c r="N13" s="9">
        <v>27</v>
      </c>
      <c r="O13" s="10">
        <f t="shared" si="4"/>
        <v>100</v>
      </c>
      <c r="P13" s="9">
        <v>24</v>
      </c>
      <c r="Q13" s="10">
        <f t="shared" si="5"/>
        <v>88.888888888888886</v>
      </c>
      <c r="R13" s="9">
        <v>24</v>
      </c>
      <c r="S13" s="10">
        <f t="shared" si="6"/>
        <v>88.888888888888886</v>
      </c>
      <c r="T13" s="9">
        <v>27</v>
      </c>
      <c r="U13" s="10">
        <f t="shared" si="7"/>
        <v>100</v>
      </c>
      <c r="V13" s="9">
        <v>21</v>
      </c>
      <c r="W13" s="10">
        <f t="shared" si="8"/>
        <v>77.777777777777786</v>
      </c>
      <c r="X13" s="9">
        <v>27</v>
      </c>
      <c r="Y13" s="10">
        <f t="shared" si="9"/>
        <v>100</v>
      </c>
      <c r="Z13" s="9">
        <v>27</v>
      </c>
      <c r="AA13" s="10">
        <f t="shared" si="10"/>
        <v>100</v>
      </c>
      <c r="AB13" s="9">
        <v>27</v>
      </c>
      <c r="AC13" s="10">
        <f t="shared" si="11"/>
        <v>100</v>
      </c>
      <c r="AD13" s="12">
        <f t="shared" si="12"/>
        <v>95.370370370370381</v>
      </c>
    </row>
    <row r="14" spans="1:30" s="11" customFormat="1" ht="30" customHeight="1" x14ac:dyDescent="0.2">
      <c r="A14" s="8" t="s">
        <v>63</v>
      </c>
      <c r="B14" s="34" t="s">
        <v>64</v>
      </c>
      <c r="C14" s="9">
        <v>43</v>
      </c>
      <c r="D14" s="9">
        <v>3</v>
      </c>
      <c r="E14" s="9">
        <v>30</v>
      </c>
      <c r="F14" s="9">
        <v>30</v>
      </c>
      <c r="G14" s="10">
        <f t="shared" si="0"/>
        <v>100</v>
      </c>
      <c r="H14" s="9">
        <v>27</v>
      </c>
      <c r="I14" s="10">
        <f t="shared" si="1"/>
        <v>90</v>
      </c>
      <c r="J14" s="27">
        <v>27</v>
      </c>
      <c r="K14" s="10">
        <f t="shared" si="2"/>
        <v>90</v>
      </c>
      <c r="L14" s="9">
        <v>27</v>
      </c>
      <c r="M14" s="10">
        <f t="shared" si="3"/>
        <v>90</v>
      </c>
      <c r="N14" s="9">
        <v>27</v>
      </c>
      <c r="O14" s="10">
        <f t="shared" si="4"/>
        <v>90</v>
      </c>
      <c r="P14" s="9">
        <v>29</v>
      </c>
      <c r="Q14" s="10">
        <f t="shared" si="5"/>
        <v>96.666666666666671</v>
      </c>
      <c r="R14" s="9">
        <v>26</v>
      </c>
      <c r="S14" s="10">
        <f t="shared" si="6"/>
        <v>86.666666666666671</v>
      </c>
      <c r="T14" s="9">
        <v>30</v>
      </c>
      <c r="U14" s="10">
        <f t="shared" si="7"/>
        <v>100</v>
      </c>
      <c r="V14" s="9">
        <v>24</v>
      </c>
      <c r="W14" s="10">
        <f t="shared" si="8"/>
        <v>80</v>
      </c>
      <c r="X14" s="9">
        <v>30</v>
      </c>
      <c r="Y14" s="10">
        <f t="shared" si="9"/>
        <v>100</v>
      </c>
      <c r="Z14" s="9">
        <v>30</v>
      </c>
      <c r="AA14" s="10">
        <f t="shared" si="10"/>
        <v>100</v>
      </c>
      <c r="AB14" s="9">
        <v>30</v>
      </c>
      <c r="AC14" s="10">
        <f t="shared" si="11"/>
        <v>100</v>
      </c>
      <c r="AD14" s="12">
        <f t="shared" si="12"/>
        <v>93.6111111111111</v>
      </c>
    </row>
    <row r="15" spans="1:30" s="11" customFormat="1" ht="30" customHeight="1" x14ac:dyDescent="0.2">
      <c r="A15" s="8" t="s">
        <v>35</v>
      </c>
      <c r="B15" s="34" t="s">
        <v>37</v>
      </c>
      <c r="C15" s="9">
        <v>56</v>
      </c>
      <c r="D15" s="9">
        <v>3</v>
      </c>
      <c r="E15" s="9">
        <v>37</v>
      </c>
      <c r="F15" s="9">
        <v>37</v>
      </c>
      <c r="G15" s="10">
        <f t="shared" si="0"/>
        <v>100</v>
      </c>
      <c r="H15" s="9">
        <v>36</v>
      </c>
      <c r="I15" s="10">
        <f t="shared" si="1"/>
        <v>97.297297297297305</v>
      </c>
      <c r="J15" s="27">
        <v>36</v>
      </c>
      <c r="K15" s="10">
        <f t="shared" si="2"/>
        <v>97.297297297297305</v>
      </c>
      <c r="L15" s="9">
        <v>36</v>
      </c>
      <c r="M15" s="10">
        <f t="shared" si="3"/>
        <v>97.297297297297305</v>
      </c>
      <c r="N15" s="9">
        <v>36</v>
      </c>
      <c r="O15" s="10">
        <f t="shared" si="4"/>
        <v>97.297297297297305</v>
      </c>
      <c r="P15" s="9">
        <v>35</v>
      </c>
      <c r="Q15" s="10">
        <f t="shared" si="5"/>
        <v>94.594594594594597</v>
      </c>
      <c r="R15" s="9">
        <v>36</v>
      </c>
      <c r="S15" s="10">
        <f t="shared" si="6"/>
        <v>97.297297297297305</v>
      </c>
      <c r="T15" s="9">
        <v>37</v>
      </c>
      <c r="U15" s="10">
        <f t="shared" si="7"/>
        <v>100</v>
      </c>
      <c r="V15" s="9">
        <v>15</v>
      </c>
      <c r="W15" s="10">
        <f t="shared" si="8"/>
        <v>40.54054054054054</v>
      </c>
      <c r="X15" s="9">
        <v>37</v>
      </c>
      <c r="Y15" s="10">
        <f t="shared" si="9"/>
        <v>100</v>
      </c>
      <c r="Z15" s="9">
        <v>37</v>
      </c>
      <c r="AA15" s="10">
        <f t="shared" si="10"/>
        <v>100</v>
      </c>
      <c r="AB15" s="9">
        <v>37</v>
      </c>
      <c r="AC15" s="10">
        <f t="shared" si="11"/>
        <v>100</v>
      </c>
      <c r="AD15" s="12">
        <f t="shared" si="12"/>
        <v>93.468468468468473</v>
      </c>
    </row>
    <row r="16" spans="1:30" s="11" customFormat="1" ht="30" customHeight="1" x14ac:dyDescent="0.2">
      <c r="A16" s="8" t="s">
        <v>25</v>
      </c>
      <c r="B16" s="34" t="s">
        <v>13</v>
      </c>
      <c r="C16" s="9">
        <v>85</v>
      </c>
      <c r="D16" s="9">
        <v>5</v>
      </c>
      <c r="E16" s="9">
        <v>70</v>
      </c>
      <c r="F16" s="9">
        <v>70</v>
      </c>
      <c r="G16" s="10">
        <f t="shared" si="0"/>
        <v>100</v>
      </c>
      <c r="H16" s="9">
        <v>66</v>
      </c>
      <c r="I16" s="10">
        <f t="shared" si="1"/>
        <v>94.285714285714278</v>
      </c>
      <c r="J16" s="27">
        <v>66</v>
      </c>
      <c r="K16" s="10">
        <f t="shared" si="2"/>
        <v>94.285714285714278</v>
      </c>
      <c r="L16" s="9">
        <v>66</v>
      </c>
      <c r="M16" s="10">
        <f t="shared" si="3"/>
        <v>94.285714285714278</v>
      </c>
      <c r="N16" s="9">
        <v>66</v>
      </c>
      <c r="O16" s="10">
        <f t="shared" si="4"/>
        <v>94.285714285714278</v>
      </c>
      <c r="P16" s="9">
        <v>1</v>
      </c>
      <c r="Q16" s="10">
        <f t="shared" si="5"/>
        <v>1.4285714285714286</v>
      </c>
      <c r="R16" s="9">
        <v>66</v>
      </c>
      <c r="S16" s="10">
        <f t="shared" si="6"/>
        <v>94.285714285714278</v>
      </c>
      <c r="T16" s="9">
        <v>70</v>
      </c>
      <c r="U16" s="10">
        <f t="shared" si="7"/>
        <v>100</v>
      </c>
      <c r="V16" s="9">
        <v>66</v>
      </c>
      <c r="W16" s="10">
        <f t="shared" si="8"/>
        <v>94.285714285714278</v>
      </c>
      <c r="X16" s="9">
        <v>70</v>
      </c>
      <c r="Y16" s="10">
        <f t="shared" si="9"/>
        <v>100</v>
      </c>
      <c r="Z16" s="9">
        <v>70</v>
      </c>
      <c r="AA16" s="10">
        <f t="shared" si="10"/>
        <v>100</v>
      </c>
      <c r="AB16" s="9">
        <v>70</v>
      </c>
      <c r="AC16" s="10">
        <f t="shared" si="11"/>
        <v>100</v>
      </c>
      <c r="AD16" s="12">
        <f t="shared" si="12"/>
        <v>88.928571428571431</v>
      </c>
    </row>
    <row r="17" spans="1:30" s="11" customFormat="1" ht="30" customHeight="1" x14ac:dyDescent="0.2">
      <c r="A17" s="8" t="s">
        <v>23</v>
      </c>
      <c r="B17" s="34" t="s">
        <v>11</v>
      </c>
      <c r="C17" s="9">
        <v>33</v>
      </c>
      <c r="D17" s="9">
        <v>5</v>
      </c>
      <c r="E17" s="9">
        <v>26</v>
      </c>
      <c r="F17" s="9">
        <v>26</v>
      </c>
      <c r="G17" s="10">
        <f t="shared" si="0"/>
        <v>100</v>
      </c>
      <c r="H17" s="9">
        <v>18</v>
      </c>
      <c r="I17" s="10">
        <f t="shared" si="1"/>
        <v>69.230769230769226</v>
      </c>
      <c r="J17" s="27">
        <v>18</v>
      </c>
      <c r="K17" s="10">
        <f t="shared" si="2"/>
        <v>69.230769230769226</v>
      </c>
      <c r="L17" s="9">
        <v>18</v>
      </c>
      <c r="M17" s="10">
        <f t="shared" si="3"/>
        <v>69.230769230769226</v>
      </c>
      <c r="N17" s="9">
        <v>18</v>
      </c>
      <c r="O17" s="10">
        <f t="shared" si="4"/>
        <v>69.230769230769226</v>
      </c>
      <c r="P17" s="9">
        <v>18</v>
      </c>
      <c r="Q17" s="10">
        <f t="shared" si="5"/>
        <v>69.230769230769226</v>
      </c>
      <c r="R17" s="9">
        <v>15</v>
      </c>
      <c r="S17" s="10">
        <f t="shared" si="6"/>
        <v>57.692307692307686</v>
      </c>
      <c r="T17" s="9">
        <v>26</v>
      </c>
      <c r="U17" s="10">
        <f t="shared" si="7"/>
        <v>100</v>
      </c>
      <c r="V17" s="9">
        <v>21</v>
      </c>
      <c r="W17" s="10">
        <f t="shared" si="8"/>
        <v>80.769230769230774</v>
      </c>
      <c r="X17" s="9">
        <v>26</v>
      </c>
      <c r="Y17" s="10">
        <f t="shared" si="9"/>
        <v>100</v>
      </c>
      <c r="Z17" s="9">
        <v>26</v>
      </c>
      <c r="AA17" s="10">
        <f t="shared" si="10"/>
        <v>100</v>
      </c>
      <c r="AB17" s="9">
        <v>26</v>
      </c>
      <c r="AC17" s="10">
        <f t="shared" si="11"/>
        <v>100</v>
      </c>
      <c r="AD17" s="12">
        <f t="shared" si="12"/>
        <v>82.051282051282044</v>
      </c>
    </row>
    <row r="18" spans="1:30" ht="30" customHeight="1" x14ac:dyDescent="0.2">
      <c r="A18" s="8" t="s">
        <v>24</v>
      </c>
      <c r="B18" s="34" t="s">
        <v>12</v>
      </c>
      <c r="C18" s="9">
        <v>51</v>
      </c>
      <c r="D18" s="9">
        <v>3</v>
      </c>
      <c r="E18" s="9">
        <v>41</v>
      </c>
      <c r="F18" s="9">
        <v>41</v>
      </c>
      <c r="G18" s="10">
        <f t="shared" si="0"/>
        <v>100</v>
      </c>
      <c r="H18" s="9">
        <v>0</v>
      </c>
      <c r="I18" s="10">
        <f t="shared" si="1"/>
        <v>0</v>
      </c>
      <c r="J18" s="27">
        <v>0</v>
      </c>
      <c r="K18" s="10">
        <f t="shared" si="2"/>
        <v>0</v>
      </c>
      <c r="L18" s="9">
        <v>0</v>
      </c>
      <c r="M18" s="10">
        <f t="shared" si="3"/>
        <v>0</v>
      </c>
      <c r="N18" s="9">
        <v>0</v>
      </c>
      <c r="O18" s="10">
        <f t="shared" si="4"/>
        <v>0</v>
      </c>
      <c r="P18" s="9">
        <v>7</v>
      </c>
      <c r="Q18" s="10">
        <f t="shared" si="5"/>
        <v>17.073170731707318</v>
      </c>
      <c r="R18" s="9">
        <v>0</v>
      </c>
      <c r="S18" s="10">
        <f t="shared" si="6"/>
        <v>0</v>
      </c>
      <c r="T18" s="9">
        <v>41</v>
      </c>
      <c r="U18" s="10">
        <f t="shared" si="7"/>
        <v>100</v>
      </c>
      <c r="V18" s="9">
        <v>7</v>
      </c>
      <c r="W18" s="10">
        <f t="shared" si="8"/>
        <v>17.073170731707318</v>
      </c>
      <c r="X18" s="9">
        <v>41</v>
      </c>
      <c r="Y18" s="10">
        <f t="shared" si="9"/>
        <v>100</v>
      </c>
      <c r="Z18" s="9">
        <v>41</v>
      </c>
      <c r="AA18" s="10">
        <f t="shared" si="10"/>
        <v>100</v>
      </c>
      <c r="AB18" s="9">
        <v>41</v>
      </c>
      <c r="AC18" s="10">
        <f t="shared" si="11"/>
        <v>100</v>
      </c>
      <c r="AD18" s="12">
        <f t="shared" si="12"/>
        <v>44.512195121951216</v>
      </c>
    </row>
    <row r="19" spans="1:30" ht="15.75" x14ac:dyDescent="0.2">
      <c r="A19" s="16"/>
      <c r="B19" s="35"/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9">
        <f>AVERAGE(AD4:AD18)</f>
        <v>92.495134835780433</v>
      </c>
    </row>
    <row r="20" spans="1:30" x14ac:dyDescent="0.2">
      <c r="AD20" s="31"/>
    </row>
  </sheetData>
  <autoFilter ref="A3:AD18">
    <sortState ref="A4:AD18">
      <sortCondition descending="1" ref="AD3:AD18"/>
    </sortState>
  </autoFilter>
  <sortState ref="A3:AD19">
    <sortCondition descending="1" ref="AD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Карточка сотрудника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2019-09-18T00:53:29Z</dcterms:created>
  <dcterms:modified xsi:type="dcterms:W3CDTF">2024-09-30T04:52:56Z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