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13.09.2021\ДОО\"/>
    </mc:Choice>
  </mc:AlternateContent>
  <bookViews>
    <workbookView xWindow="180" yWindow="465" windowWidth="25425" windowHeight="14655" tabRatio="601" activeTab="2"/>
  </bookViews>
  <sheets>
    <sheet name="Карточка сотрудника" sheetId="2" r:id="rId1"/>
    <sheet name="СВОД МО_карточка сотрудника" sheetId="10" r:id="rId2"/>
    <sheet name="Портфолио" sheetId="7" r:id="rId3"/>
    <sheet name="СВОД МО_портфолио" sheetId="11" r:id="rId4"/>
  </sheets>
  <definedNames>
    <definedName name="_xlnm._FilterDatabase" localSheetId="0" hidden="1">'Карточка сотрудника'!$A$1:$X$226</definedName>
    <definedName name="_xlnm._FilterDatabase" localSheetId="2" hidden="1">Портфолио!$A$1:$W$226</definedName>
    <definedName name="_xlnm._FilterDatabase" localSheetId="1" hidden="1">'СВОД МО_карточка сотрудника'!$A$1:$K$19</definedName>
    <definedName name="_xlnm._FilterDatabase" localSheetId="3" hidden="1">'СВОД МО_портфолио'!$A$1:$K$19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26" i="7" l="1"/>
  <c r="V226" i="7"/>
  <c r="T226" i="7"/>
  <c r="R226" i="7"/>
  <c r="P226" i="7"/>
  <c r="N226" i="7"/>
  <c r="L226" i="7"/>
  <c r="J226" i="7"/>
  <c r="H226" i="7"/>
  <c r="F226" i="7"/>
  <c r="W225" i="7"/>
  <c r="P225" i="7"/>
  <c r="L225" i="7"/>
  <c r="J225" i="7"/>
  <c r="H225" i="7"/>
  <c r="F225" i="7"/>
  <c r="W216" i="7"/>
  <c r="H216" i="7"/>
  <c r="N216" i="7"/>
  <c r="W199" i="7"/>
  <c r="J199" i="7"/>
  <c r="W171" i="7"/>
  <c r="W164" i="7"/>
  <c r="L164" i="7"/>
  <c r="F162" i="7"/>
  <c r="F140" i="7"/>
  <c r="H140" i="7"/>
  <c r="W130" i="7"/>
  <c r="V130" i="7"/>
  <c r="L130" i="7"/>
  <c r="W114" i="7"/>
  <c r="V114" i="7"/>
  <c r="R114" i="7"/>
  <c r="N114" i="7"/>
  <c r="J114" i="7"/>
  <c r="H114" i="7"/>
  <c r="W104" i="7"/>
  <c r="T104" i="7"/>
  <c r="P104" i="7"/>
  <c r="L104" i="7"/>
  <c r="H104" i="7"/>
  <c r="W95" i="7"/>
  <c r="T95" i="7"/>
  <c r="P95" i="7"/>
  <c r="L95" i="7"/>
  <c r="H95" i="7"/>
  <c r="W83" i="7"/>
  <c r="P83" i="7"/>
  <c r="J83" i="7"/>
  <c r="H83" i="7"/>
  <c r="H74" i="7"/>
  <c r="W20" i="7"/>
  <c r="P20" i="7"/>
  <c r="N20" i="7"/>
  <c r="L20" i="7"/>
  <c r="J20" i="7"/>
  <c r="H20" i="7"/>
  <c r="F20" i="7"/>
  <c r="W14" i="7"/>
  <c r="L14" i="7"/>
  <c r="H14" i="7"/>
  <c r="F14" i="7"/>
  <c r="W217" i="2"/>
  <c r="W180" i="2"/>
  <c r="W181" i="2"/>
  <c r="U180" i="2"/>
  <c r="U181" i="2"/>
  <c r="U182" i="2"/>
  <c r="S180" i="2"/>
  <c r="S181" i="2"/>
  <c r="S182" i="2"/>
  <c r="Q180" i="2"/>
  <c r="Q181" i="2"/>
  <c r="O180" i="2"/>
  <c r="O181" i="2"/>
  <c r="O182" i="2"/>
  <c r="O183" i="2"/>
  <c r="M180" i="2"/>
  <c r="M181" i="2"/>
  <c r="M182" i="2"/>
  <c r="K180" i="2"/>
  <c r="K181" i="2"/>
  <c r="K182" i="2"/>
  <c r="K183" i="2"/>
  <c r="I180" i="2"/>
  <c r="I181" i="2"/>
  <c r="I182" i="2"/>
  <c r="I183" i="2"/>
  <c r="G180" i="2"/>
  <c r="I106" i="2"/>
  <c r="I57" i="2"/>
  <c r="X180" i="2" l="1"/>
  <c r="X217" i="2"/>
  <c r="W224" i="2"/>
  <c r="W223" i="2"/>
  <c r="W222" i="2"/>
  <c r="W221" i="2"/>
  <c r="X221" i="2" s="1"/>
  <c r="W220" i="2"/>
  <c r="W219" i="2"/>
  <c r="W218" i="2"/>
  <c r="U224" i="2"/>
  <c r="U223" i="2"/>
  <c r="U222" i="2"/>
  <c r="U221" i="2"/>
  <c r="U220" i="2"/>
  <c r="U219" i="2"/>
  <c r="U218" i="2"/>
  <c r="U217" i="2"/>
  <c r="S224" i="2"/>
  <c r="S223" i="2"/>
  <c r="S222" i="2"/>
  <c r="S221" i="2"/>
  <c r="S220" i="2"/>
  <c r="S219" i="2"/>
  <c r="S218" i="2"/>
  <c r="S217" i="2"/>
  <c r="Q218" i="2"/>
  <c r="Q219" i="2"/>
  <c r="Q220" i="2"/>
  <c r="Q221" i="2"/>
  <c r="Q222" i="2"/>
  <c r="Q223" i="2"/>
  <c r="Q224" i="2"/>
  <c r="Q217" i="2"/>
  <c r="O218" i="2"/>
  <c r="O219" i="2"/>
  <c r="O220" i="2"/>
  <c r="O221" i="2"/>
  <c r="O222" i="2"/>
  <c r="O223" i="2"/>
  <c r="O224" i="2"/>
  <c r="O217" i="2"/>
  <c r="M224" i="2"/>
  <c r="M223" i="2"/>
  <c r="M222" i="2"/>
  <c r="M221" i="2"/>
  <c r="M220" i="2"/>
  <c r="M219" i="2"/>
  <c r="M218" i="2"/>
  <c r="M217" i="2"/>
  <c r="K224" i="2"/>
  <c r="K223" i="2"/>
  <c r="K222" i="2"/>
  <c r="K221" i="2"/>
  <c r="K220" i="2"/>
  <c r="K219" i="2"/>
  <c r="K218" i="2"/>
  <c r="K217" i="2"/>
  <c r="I224" i="2"/>
  <c r="I223" i="2"/>
  <c r="I222" i="2"/>
  <c r="I221" i="2"/>
  <c r="I220" i="2"/>
  <c r="I219" i="2"/>
  <c r="I218" i="2"/>
  <c r="I217" i="2"/>
  <c r="G224" i="2"/>
  <c r="G223" i="2"/>
  <c r="G222" i="2"/>
  <c r="G221" i="2"/>
  <c r="G220" i="2"/>
  <c r="G219" i="2"/>
  <c r="G218" i="2"/>
  <c r="G217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86" i="2"/>
  <c r="W176" i="2"/>
  <c r="W177" i="2"/>
  <c r="U176" i="2"/>
  <c r="U177" i="2"/>
  <c r="S176" i="2"/>
  <c r="S177" i="2"/>
  <c r="S178" i="2"/>
  <c r="Q176" i="2"/>
  <c r="Q177" i="2"/>
  <c r="M176" i="2"/>
  <c r="O176" i="2"/>
  <c r="K176" i="2"/>
  <c r="K177" i="2"/>
  <c r="G176" i="2"/>
  <c r="G177" i="2"/>
  <c r="I176" i="2"/>
  <c r="I177" i="2"/>
  <c r="W184" i="2"/>
  <c r="U184" i="2"/>
  <c r="S184" i="2"/>
  <c r="Q184" i="2"/>
  <c r="O184" i="2"/>
  <c r="M184" i="2"/>
  <c r="K184" i="2"/>
  <c r="I184" i="2"/>
  <c r="G184" i="2"/>
  <c r="W183" i="2"/>
  <c r="U183" i="2"/>
  <c r="S183" i="2"/>
  <c r="Q183" i="2"/>
  <c r="M183" i="2"/>
  <c r="G183" i="2"/>
  <c r="W182" i="2"/>
  <c r="Q182" i="2"/>
  <c r="G182" i="2"/>
  <c r="G181" i="2"/>
  <c r="W175" i="2"/>
  <c r="U175" i="2"/>
  <c r="S175" i="2"/>
  <c r="Q175" i="2"/>
  <c r="O175" i="2"/>
  <c r="M175" i="2"/>
  <c r="K175" i="2"/>
  <c r="I175" i="2"/>
  <c r="G175" i="2"/>
  <c r="W174" i="2"/>
  <c r="U174" i="2"/>
  <c r="S174" i="2"/>
  <c r="Q174" i="2"/>
  <c r="O174" i="2"/>
  <c r="M174" i="2"/>
  <c r="K174" i="2"/>
  <c r="I174" i="2"/>
  <c r="G174" i="2"/>
  <c r="W169" i="2"/>
  <c r="U169" i="2"/>
  <c r="S169" i="2"/>
  <c r="Q169" i="2"/>
  <c r="O169" i="2"/>
  <c r="M169" i="2"/>
  <c r="K169" i="2"/>
  <c r="I169" i="2"/>
  <c r="G169" i="2"/>
  <c r="W168" i="2"/>
  <c r="U168" i="2"/>
  <c r="S168" i="2"/>
  <c r="Q168" i="2"/>
  <c r="O168" i="2"/>
  <c r="M168" i="2"/>
  <c r="K168" i="2"/>
  <c r="I168" i="2"/>
  <c r="G168" i="2"/>
  <c r="W155" i="2"/>
  <c r="U155" i="2"/>
  <c r="S155" i="2"/>
  <c r="Q155" i="2"/>
  <c r="O155" i="2"/>
  <c r="M155" i="2"/>
  <c r="K155" i="2"/>
  <c r="I155" i="2"/>
  <c r="G155" i="2"/>
  <c r="W154" i="2"/>
  <c r="U154" i="2"/>
  <c r="S154" i="2"/>
  <c r="Q154" i="2"/>
  <c r="O154" i="2"/>
  <c r="M154" i="2"/>
  <c r="K154" i="2"/>
  <c r="I154" i="2"/>
  <c r="G154" i="2"/>
  <c r="W143" i="2"/>
  <c r="U143" i="2"/>
  <c r="S143" i="2"/>
  <c r="Q143" i="2"/>
  <c r="O143" i="2"/>
  <c r="M143" i="2"/>
  <c r="K143" i="2"/>
  <c r="I143" i="2"/>
  <c r="G143" i="2"/>
  <c r="W142" i="2"/>
  <c r="U142" i="2"/>
  <c r="S142" i="2"/>
  <c r="Q142" i="2"/>
  <c r="O142" i="2"/>
  <c r="M142" i="2"/>
  <c r="K142" i="2"/>
  <c r="I142" i="2"/>
  <c r="G142" i="2"/>
  <c r="W132" i="2"/>
  <c r="U132" i="2"/>
  <c r="S132" i="2"/>
  <c r="Q132" i="2"/>
  <c r="O132" i="2"/>
  <c r="M132" i="2"/>
  <c r="K132" i="2"/>
  <c r="I132" i="2"/>
  <c r="G132" i="2"/>
  <c r="W131" i="2"/>
  <c r="U131" i="2"/>
  <c r="S131" i="2"/>
  <c r="Q131" i="2"/>
  <c r="O131" i="2"/>
  <c r="M131" i="2"/>
  <c r="K131" i="2"/>
  <c r="I131" i="2"/>
  <c r="G131" i="2"/>
  <c r="W127" i="2"/>
  <c r="U127" i="2"/>
  <c r="S127" i="2"/>
  <c r="Q127" i="2"/>
  <c r="O127" i="2"/>
  <c r="M127" i="2"/>
  <c r="K127" i="2"/>
  <c r="I127" i="2"/>
  <c r="G127" i="2"/>
  <c r="W126" i="2"/>
  <c r="U126" i="2"/>
  <c r="S126" i="2"/>
  <c r="Q126" i="2"/>
  <c r="O126" i="2"/>
  <c r="M126" i="2"/>
  <c r="K126" i="2"/>
  <c r="I126" i="2"/>
  <c r="G126" i="2"/>
  <c r="W125" i="2"/>
  <c r="U125" i="2"/>
  <c r="S125" i="2"/>
  <c r="Q125" i="2"/>
  <c r="O125" i="2"/>
  <c r="M125" i="2"/>
  <c r="K125" i="2"/>
  <c r="I125" i="2"/>
  <c r="G125" i="2"/>
  <c r="W124" i="2"/>
  <c r="U124" i="2"/>
  <c r="S124" i="2"/>
  <c r="Q124" i="2"/>
  <c r="O124" i="2"/>
  <c r="M124" i="2"/>
  <c r="K124" i="2"/>
  <c r="I124" i="2"/>
  <c r="G124" i="2"/>
  <c r="W123" i="2"/>
  <c r="U123" i="2"/>
  <c r="S123" i="2"/>
  <c r="Q123" i="2"/>
  <c r="O123" i="2"/>
  <c r="M123" i="2"/>
  <c r="K123" i="2"/>
  <c r="I123" i="2"/>
  <c r="G123" i="2"/>
  <c r="W112" i="2"/>
  <c r="U112" i="2"/>
  <c r="S112" i="2"/>
  <c r="Q112" i="2"/>
  <c r="O112" i="2"/>
  <c r="M112" i="2"/>
  <c r="K112" i="2"/>
  <c r="I112" i="2"/>
  <c r="G112" i="2"/>
  <c r="W111" i="2"/>
  <c r="U111" i="2"/>
  <c r="S111" i="2"/>
  <c r="Q111" i="2"/>
  <c r="O111" i="2"/>
  <c r="M111" i="2"/>
  <c r="K111" i="2"/>
  <c r="I111" i="2"/>
  <c r="G111" i="2"/>
  <c r="W106" i="2"/>
  <c r="U106" i="2"/>
  <c r="S106" i="2"/>
  <c r="Q106" i="2"/>
  <c r="O106" i="2"/>
  <c r="M106" i="2"/>
  <c r="K106" i="2"/>
  <c r="G106" i="2"/>
  <c r="W101" i="2"/>
  <c r="U101" i="2"/>
  <c r="S101" i="2"/>
  <c r="Q101" i="2"/>
  <c r="O101" i="2"/>
  <c r="M101" i="2"/>
  <c r="K101" i="2"/>
  <c r="I101" i="2"/>
  <c r="G101" i="2"/>
  <c r="W100" i="2"/>
  <c r="U100" i="2"/>
  <c r="S100" i="2"/>
  <c r="Q100" i="2"/>
  <c r="O100" i="2"/>
  <c r="M100" i="2"/>
  <c r="K100" i="2"/>
  <c r="I100" i="2"/>
  <c r="G100" i="2"/>
  <c r="W82" i="2"/>
  <c r="U82" i="2"/>
  <c r="S82" i="2"/>
  <c r="Q82" i="2"/>
  <c r="O82" i="2"/>
  <c r="M82" i="2"/>
  <c r="K82" i="2"/>
  <c r="I82" i="2"/>
  <c r="G82" i="2"/>
  <c r="W73" i="2"/>
  <c r="U73" i="2"/>
  <c r="S73" i="2"/>
  <c r="Q73" i="2"/>
  <c r="O73" i="2"/>
  <c r="M73" i="2"/>
  <c r="K73" i="2"/>
  <c r="I73" i="2"/>
  <c r="G73" i="2"/>
  <c r="X72" i="2"/>
  <c r="W71" i="2"/>
  <c r="U71" i="2"/>
  <c r="S71" i="2"/>
  <c r="Q71" i="2"/>
  <c r="O71" i="2"/>
  <c r="M71" i="2"/>
  <c r="K71" i="2"/>
  <c r="I71" i="2"/>
  <c r="G71" i="2"/>
  <c r="W70" i="2"/>
  <c r="U70" i="2"/>
  <c r="S70" i="2"/>
  <c r="Q70" i="2"/>
  <c r="O70" i="2"/>
  <c r="M70" i="2"/>
  <c r="K70" i="2"/>
  <c r="I70" i="2"/>
  <c r="G70" i="2"/>
  <c r="W69" i="2"/>
  <c r="U69" i="2"/>
  <c r="S69" i="2"/>
  <c r="Q69" i="2"/>
  <c r="O69" i="2"/>
  <c r="M69" i="2"/>
  <c r="K69" i="2"/>
  <c r="I69" i="2"/>
  <c r="G69" i="2"/>
  <c r="W68" i="2"/>
  <c r="U68" i="2"/>
  <c r="S68" i="2"/>
  <c r="Q68" i="2"/>
  <c r="O68" i="2"/>
  <c r="M68" i="2"/>
  <c r="K68" i="2"/>
  <c r="I68" i="2"/>
  <c r="G68" i="2"/>
  <c r="W67" i="2"/>
  <c r="U67" i="2"/>
  <c r="S67" i="2"/>
  <c r="Q67" i="2"/>
  <c r="O67" i="2"/>
  <c r="M67" i="2"/>
  <c r="K67" i="2"/>
  <c r="I67" i="2"/>
  <c r="G67" i="2"/>
  <c r="W57" i="2"/>
  <c r="U57" i="2"/>
  <c r="S57" i="2"/>
  <c r="Q57" i="2"/>
  <c r="O57" i="2"/>
  <c r="M57" i="2"/>
  <c r="K57" i="2"/>
  <c r="G57" i="2"/>
  <c r="W50" i="2"/>
  <c r="U50" i="2"/>
  <c r="S50" i="2"/>
  <c r="Q50" i="2"/>
  <c r="O50" i="2"/>
  <c r="M50" i="2"/>
  <c r="K50" i="2"/>
  <c r="I50" i="2"/>
  <c r="G50" i="2"/>
  <c r="W17" i="2"/>
  <c r="U17" i="2"/>
  <c r="S17" i="2"/>
  <c r="Q17" i="2"/>
  <c r="O17" i="2"/>
  <c r="M17" i="2"/>
  <c r="K17" i="2"/>
  <c r="I17" i="2"/>
  <c r="G17" i="2"/>
  <c r="W10" i="2"/>
  <c r="U10" i="2"/>
  <c r="S10" i="2"/>
  <c r="Q10" i="2"/>
  <c r="O10" i="2"/>
  <c r="M10" i="2"/>
  <c r="K10" i="2"/>
  <c r="I10" i="2"/>
  <c r="G10" i="2"/>
  <c r="W218" i="7"/>
  <c r="W219" i="7"/>
  <c r="W220" i="7"/>
  <c r="W221" i="7"/>
  <c r="W222" i="7"/>
  <c r="W223" i="7"/>
  <c r="W224" i="7"/>
  <c r="V218" i="7"/>
  <c r="V219" i="7"/>
  <c r="V220" i="7"/>
  <c r="V221" i="7"/>
  <c r="V222" i="7"/>
  <c r="V223" i="7"/>
  <c r="T218" i="7"/>
  <c r="T219" i="7"/>
  <c r="T220" i="7"/>
  <c r="T221" i="7"/>
  <c r="T222" i="7"/>
  <c r="T223" i="7"/>
  <c r="T224" i="7"/>
  <c r="R218" i="7"/>
  <c r="R219" i="7"/>
  <c r="R220" i="7"/>
  <c r="R221" i="7"/>
  <c r="R222" i="7"/>
  <c r="R223" i="7"/>
  <c r="R224" i="7"/>
  <c r="P218" i="7"/>
  <c r="P219" i="7"/>
  <c r="P220" i="7"/>
  <c r="P221" i="7"/>
  <c r="P222" i="7"/>
  <c r="P223" i="7"/>
  <c r="N218" i="7"/>
  <c r="N219" i="7"/>
  <c r="N220" i="7"/>
  <c r="N221" i="7"/>
  <c r="N222" i="7"/>
  <c r="N223" i="7"/>
  <c r="N224" i="7"/>
  <c r="L218" i="7"/>
  <c r="L219" i="7"/>
  <c r="L220" i="7"/>
  <c r="L221" i="7"/>
  <c r="L222" i="7"/>
  <c r="L223" i="7"/>
  <c r="L224" i="7"/>
  <c r="J218" i="7"/>
  <c r="J219" i="7"/>
  <c r="J220" i="7"/>
  <c r="J221" i="7"/>
  <c r="J222" i="7"/>
  <c r="J223" i="7"/>
  <c r="J224" i="7"/>
  <c r="H218" i="7"/>
  <c r="H219" i="7"/>
  <c r="H220" i="7"/>
  <c r="H221" i="7"/>
  <c r="H222" i="7"/>
  <c r="H223" i="7"/>
  <c r="H224" i="7"/>
  <c r="F218" i="7"/>
  <c r="F219" i="7"/>
  <c r="F220" i="7"/>
  <c r="F221" i="7"/>
  <c r="F222" i="7"/>
  <c r="F223" i="7"/>
  <c r="F224" i="7"/>
  <c r="V206" i="7"/>
  <c r="V207" i="7"/>
  <c r="V208" i="7"/>
  <c r="V209" i="7"/>
  <c r="W209" i="7" s="1"/>
  <c r="V210" i="7"/>
  <c r="T206" i="7"/>
  <c r="T207" i="7"/>
  <c r="T208" i="7"/>
  <c r="T209" i="7"/>
  <c r="T210" i="7"/>
  <c r="R206" i="7"/>
  <c r="R207" i="7"/>
  <c r="R208" i="7"/>
  <c r="R209" i="7"/>
  <c r="R210" i="7"/>
  <c r="R211" i="7"/>
  <c r="P206" i="7"/>
  <c r="P207" i="7"/>
  <c r="P208" i="7"/>
  <c r="P209" i="7"/>
  <c r="P210" i="7"/>
  <c r="N206" i="7"/>
  <c r="N207" i="7"/>
  <c r="N208" i="7"/>
  <c r="N209" i="7"/>
  <c r="N210" i="7"/>
  <c r="N211" i="7"/>
  <c r="L206" i="7"/>
  <c r="L207" i="7"/>
  <c r="L208" i="7"/>
  <c r="L209" i="7"/>
  <c r="L210" i="7"/>
  <c r="L211" i="7"/>
  <c r="J206" i="7"/>
  <c r="J207" i="7"/>
  <c r="J208" i="7"/>
  <c r="J209" i="7"/>
  <c r="H206" i="7"/>
  <c r="H207" i="7"/>
  <c r="H208" i="7"/>
  <c r="H209" i="7"/>
  <c r="H210" i="7"/>
  <c r="F206" i="7"/>
  <c r="F207" i="7"/>
  <c r="F208" i="7"/>
  <c r="F209" i="7"/>
  <c r="F210" i="7"/>
  <c r="V191" i="7"/>
  <c r="V192" i="7"/>
  <c r="V193" i="7"/>
  <c r="V194" i="7"/>
  <c r="V195" i="7"/>
  <c r="V196" i="7"/>
  <c r="V197" i="7"/>
  <c r="T191" i="7"/>
  <c r="T192" i="7"/>
  <c r="T193" i="7"/>
  <c r="T194" i="7"/>
  <c r="T195" i="7"/>
  <c r="R191" i="7"/>
  <c r="R192" i="7"/>
  <c r="R193" i="7"/>
  <c r="R194" i="7"/>
  <c r="R195" i="7"/>
  <c r="R196" i="7"/>
  <c r="P191" i="7"/>
  <c r="P192" i="7"/>
  <c r="P193" i="7"/>
  <c r="P194" i="7"/>
  <c r="P195" i="7"/>
  <c r="P196" i="7"/>
  <c r="N191" i="7"/>
  <c r="N192" i="7"/>
  <c r="N193" i="7"/>
  <c r="N194" i="7"/>
  <c r="N195" i="7"/>
  <c r="N196" i="7"/>
  <c r="L191" i="7"/>
  <c r="L192" i="7"/>
  <c r="L193" i="7"/>
  <c r="L194" i="7"/>
  <c r="L195" i="7"/>
  <c r="J191" i="7"/>
  <c r="J192" i="7"/>
  <c r="J193" i="7"/>
  <c r="J194" i="7"/>
  <c r="H191" i="7"/>
  <c r="H192" i="7"/>
  <c r="H193" i="7"/>
  <c r="H194" i="7"/>
  <c r="F191" i="7"/>
  <c r="F192" i="7"/>
  <c r="F193" i="7"/>
  <c r="F194" i="7"/>
  <c r="V176" i="7"/>
  <c r="V177" i="7"/>
  <c r="V178" i="7"/>
  <c r="V179" i="7"/>
  <c r="V180" i="7"/>
  <c r="V181" i="7"/>
  <c r="V182" i="7"/>
  <c r="V183" i="7"/>
  <c r="V184" i="7"/>
  <c r="T176" i="7"/>
  <c r="T177" i="7"/>
  <c r="T178" i="7"/>
  <c r="T179" i="7"/>
  <c r="T180" i="7"/>
  <c r="T181" i="7"/>
  <c r="T182" i="7"/>
  <c r="R176" i="7"/>
  <c r="R177" i="7"/>
  <c r="R178" i="7"/>
  <c r="R179" i="7"/>
  <c r="R180" i="7"/>
  <c r="R181" i="7"/>
  <c r="R182" i="7"/>
  <c r="R183" i="7"/>
  <c r="P176" i="7"/>
  <c r="P177" i="7"/>
  <c r="P178" i="7"/>
  <c r="P179" i="7"/>
  <c r="P180" i="7"/>
  <c r="P181" i="7"/>
  <c r="P182" i="7"/>
  <c r="P183" i="7"/>
  <c r="P184" i="7"/>
  <c r="N176" i="7"/>
  <c r="N177" i="7"/>
  <c r="N178" i="7"/>
  <c r="N179" i="7"/>
  <c r="N180" i="7"/>
  <c r="N181" i="7"/>
  <c r="N182" i="7"/>
  <c r="L176" i="7"/>
  <c r="L177" i="7"/>
  <c r="L178" i="7"/>
  <c r="L179" i="7"/>
  <c r="L180" i="7"/>
  <c r="L181" i="7"/>
  <c r="J176" i="7"/>
  <c r="J177" i="7"/>
  <c r="J178" i="7"/>
  <c r="J179" i="7"/>
  <c r="J180" i="7"/>
  <c r="J181" i="7"/>
  <c r="J182" i="7"/>
  <c r="J183" i="7"/>
  <c r="J184" i="7"/>
  <c r="H176" i="7"/>
  <c r="H177" i="7"/>
  <c r="H178" i="7"/>
  <c r="H179" i="7"/>
  <c r="H180" i="7"/>
  <c r="H181" i="7"/>
  <c r="H182" i="7"/>
  <c r="H183" i="7"/>
  <c r="H184" i="7"/>
  <c r="F176" i="7"/>
  <c r="F177" i="7"/>
  <c r="F178" i="7"/>
  <c r="F179" i="7"/>
  <c r="F180" i="7"/>
  <c r="F181" i="7"/>
  <c r="F182" i="7"/>
  <c r="F183" i="7"/>
  <c r="F184" i="7"/>
  <c r="V166" i="7"/>
  <c r="V167" i="7"/>
  <c r="V168" i="7"/>
  <c r="W168" i="7" s="1"/>
  <c r="V169" i="7"/>
  <c r="W169" i="7" s="1"/>
  <c r="V170" i="7"/>
  <c r="T166" i="7"/>
  <c r="T167" i="7"/>
  <c r="W167" i="7" s="1"/>
  <c r="T168" i="7"/>
  <c r="T169" i="7"/>
  <c r="T170" i="7"/>
  <c r="R166" i="7"/>
  <c r="R167" i="7"/>
  <c r="R168" i="7"/>
  <c r="R169" i="7"/>
  <c r="R170" i="7"/>
  <c r="P166" i="7"/>
  <c r="W166" i="7" s="1"/>
  <c r="P167" i="7"/>
  <c r="P168" i="7"/>
  <c r="P169" i="7"/>
  <c r="P170" i="7"/>
  <c r="N166" i="7"/>
  <c r="N167" i="7"/>
  <c r="N168" i="7"/>
  <c r="N169" i="7"/>
  <c r="N170" i="7"/>
  <c r="L166" i="7"/>
  <c r="L167" i="7"/>
  <c r="L168" i="7"/>
  <c r="L169" i="7"/>
  <c r="L170" i="7"/>
  <c r="J166" i="7"/>
  <c r="J167" i="7"/>
  <c r="J168" i="7"/>
  <c r="J169" i="7"/>
  <c r="J170" i="7"/>
  <c r="H166" i="7"/>
  <c r="H167" i="7"/>
  <c r="H168" i="7"/>
  <c r="H169" i="7"/>
  <c r="F166" i="7"/>
  <c r="F167" i="7"/>
  <c r="F168" i="7"/>
  <c r="F169" i="7"/>
  <c r="F170" i="7"/>
  <c r="V142" i="7"/>
  <c r="V143" i="7"/>
  <c r="V144" i="7"/>
  <c r="V145" i="7"/>
  <c r="V146" i="7"/>
  <c r="V147" i="7"/>
  <c r="V148" i="7"/>
  <c r="V149" i="7"/>
  <c r="T142" i="7"/>
  <c r="T143" i="7"/>
  <c r="T144" i="7"/>
  <c r="T145" i="7"/>
  <c r="T146" i="7"/>
  <c r="T147" i="7"/>
  <c r="T148" i="7"/>
  <c r="T149" i="7"/>
  <c r="R142" i="7"/>
  <c r="R143" i="7"/>
  <c r="R144" i="7"/>
  <c r="R145" i="7"/>
  <c r="R146" i="7"/>
  <c r="R147" i="7"/>
  <c r="R148" i="7"/>
  <c r="R149" i="7"/>
  <c r="P142" i="7"/>
  <c r="P143" i="7"/>
  <c r="P144" i="7"/>
  <c r="P145" i="7"/>
  <c r="P146" i="7"/>
  <c r="P147" i="7"/>
  <c r="P148" i="7"/>
  <c r="P149" i="7"/>
  <c r="N142" i="7"/>
  <c r="N143" i="7"/>
  <c r="N144" i="7"/>
  <c r="N145" i="7"/>
  <c r="N146" i="7"/>
  <c r="N147" i="7"/>
  <c r="N148" i="7"/>
  <c r="N149" i="7"/>
  <c r="L142" i="7"/>
  <c r="L143" i="7"/>
  <c r="L144" i="7"/>
  <c r="L145" i="7"/>
  <c r="L146" i="7"/>
  <c r="L147" i="7"/>
  <c r="L148" i="7"/>
  <c r="L149" i="7"/>
  <c r="J142" i="7"/>
  <c r="J143" i="7"/>
  <c r="J144" i="7"/>
  <c r="J145" i="7"/>
  <c r="J146" i="7"/>
  <c r="J147" i="7"/>
  <c r="J148" i="7"/>
  <c r="J149" i="7"/>
  <c r="H142" i="7"/>
  <c r="H143" i="7"/>
  <c r="H144" i="7"/>
  <c r="H145" i="7"/>
  <c r="H146" i="7"/>
  <c r="H147" i="7"/>
  <c r="H148" i="7"/>
  <c r="H149" i="7"/>
  <c r="F142" i="7"/>
  <c r="F143" i="7"/>
  <c r="F144" i="7"/>
  <c r="F145" i="7"/>
  <c r="F146" i="7"/>
  <c r="F147" i="7"/>
  <c r="F148" i="7"/>
  <c r="F149" i="7"/>
  <c r="V133" i="7"/>
  <c r="V134" i="7"/>
  <c r="V124" i="7"/>
  <c r="V125" i="7"/>
  <c r="V126" i="7"/>
  <c r="V127" i="7"/>
  <c r="V129" i="7"/>
  <c r="T124" i="7"/>
  <c r="T125" i="7"/>
  <c r="T126" i="7"/>
  <c r="T127" i="7"/>
  <c r="T129" i="7"/>
  <c r="R124" i="7"/>
  <c r="R125" i="7"/>
  <c r="R126" i="7"/>
  <c r="R127" i="7"/>
  <c r="R129" i="7"/>
  <c r="P124" i="7"/>
  <c r="P125" i="7"/>
  <c r="P126" i="7"/>
  <c r="P127" i="7"/>
  <c r="P129" i="7"/>
  <c r="N124" i="7"/>
  <c r="N125" i="7"/>
  <c r="N126" i="7"/>
  <c r="N127" i="7"/>
  <c r="N129" i="7"/>
  <c r="L124" i="7"/>
  <c r="L125" i="7"/>
  <c r="L126" i="7"/>
  <c r="L127" i="7"/>
  <c r="L129" i="7"/>
  <c r="J124" i="7"/>
  <c r="J125" i="7"/>
  <c r="J126" i="7"/>
  <c r="J127" i="7"/>
  <c r="J129" i="7"/>
  <c r="H124" i="7"/>
  <c r="H125" i="7"/>
  <c r="H126" i="7"/>
  <c r="H127" i="7"/>
  <c r="F124" i="7"/>
  <c r="F125" i="7"/>
  <c r="F126" i="7"/>
  <c r="F127" i="7"/>
  <c r="F129" i="7"/>
  <c r="V112" i="7"/>
  <c r="V113" i="7"/>
  <c r="T112" i="7"/>
  <c r="T113" i="7"/>
  <c r="R112" i="7"/>
  <c r="R113" i="7"/>
  <c r="P112" i="7"/>
  <c r="P113" i="7"/>
  <c r="N112" i="7"/>
  <c r="L112" i="7"/>
  <c r="L113" i="7"/>
  <c r="J112" i="7"/>
  <c r="J113" i="7"/>
  <c r="H112" i="7"/>
  <c r="H113" i="7"/>
  <c r="F112" i="7"/>
  <c r="F113" i="7"/>
  <c r="T97" i="7"/>
  <c r="T98" i="7"/>
  <c r="T99" i="7"/>
  <c r="T100" i="7"/>
  <c r="T101" i="7"/>
  <c r="T102" i="7"/>
  <c r="T103" i="7"/>
  <c r="V97" i="7"/>
  <c r="V98" i="7"/>
  <c r="V99" i="7"/>
  <c r="V100" i="7"/>
  <c r="V101" i="7"/>
  <c r="V102" i="7"/>
  <c r="V103" i="7"/>
  <c r="R97" i="7"/>
  <c r="R98" i="7"/>
  <c r="R99" i="7"/>
  <c r="R100" i="7"/>
  <c r="R101" i="7"/>
  <c r="R102" i="7"/>
  <c r="R103" i="7"/>
  <c r="P97" i="7"/>
  <c r="P98" i="7"/>
  <c r="P99" i="7"/>
  <c r="P100" i="7"/>
  <c r="P101" i="7"/>
  <c r="P102" i="7"/>
  <c r="P103" i="7"/>
  <c r="N97" i="7"/>
  <c r="N98" i="7"/>
  <c r="N99" i="7"/>
  <c r="N100" i="7"/>
  <c r="N101" i="7"/>
  <c r="N102" i="7"/>
  <c r="N103" i="7"/>
  <c r="L97" i="7"/>
  <c r="L98" i="7"/>
  <c r="L99" i="7"/>
  <c r="L100" i="7"/>
  <c r="L101" i="7"/>
  <c r="L102" i="7"/>
  <c r="L103" i="7"/>
  <c r="J97" i="7"/>
  <c r="J98" i="7"/>
  <c r="J99" i="7"/>
  <c r="J100" i="7"/>
  <c r="J101" i="7"/>
  <c r="J102" i="7"/>
  <c r="J103" i="7"/>
  <c r="H97" i="7"/>
  <c r="H98" i="7"/>
  <c r="H99" i="7"/>
  <c r="H100" i="7"/>
  <c r="H101" i="7"/>
  <c r="H102" i="7"/>
  <c r="H103" i="7"/>
  <c r="F97" i="7"/>
  <c r="F98" i="7"/>
  <c r="F99" i="7"/>
  <c r="F100" i="7"/>
  <c r="F101" i="7"/>
  <c r="F102" i="7"/>
  <c r="F103" i="7"/>
  <c r="V86" i="7"/>
  <c r="V87" i="7"/>
  <c r="V88" i="7"/>
  <c r="V89" i="7"/>
  <c r="V90" i="7"/>
  <c r="V91" i="7"/>
  <c r="V92" i="7"/>
  <c r="V93" i="7"/>
  <c r="T86" i="7"/>
  <c r="T87" i="7"/>
  <c r="T88" i="7"/>
  <c r="T89" i="7"/>
  <c r="T90" i="7"/>
  <c r="T91" i="7"/>
  <c r="T92" i="7"/>
  <c r="T93" i="7"/>
  <c r="R86" i="7"/>
  <c r="R87" i="7"/>
  <c r="P86" i="7"/>
  <c r="P87" i="7"/>
  <c r="P88" i="7"/>
  <c r="P89" i="7"/>
  <c r="P90" i="7"/>
  <c r="P91" i="7"/>
  <c r="P92" i="7"/>
  <c r="P93" i="7"/>
  <c r="N86" i="7"/>
  <c r="N87" i="7"/>
  <c r="N88" i="7"/>
  <c r="N89" i="7"/>
  <c r="N90" i="7"/>
  <c r="N91" i="7"/>
  <c r="N92" i="7"/>
  <c r="N93" i="7"/>
  <c r="L86" i="7"/>
  <c r="L87" i="7"/>
  <c r="L88" i="7"/>
  <c r="L89" i="7"/>
  <c r="L90" i="7"/>
  <c r="L91" i="7"/>
  <c r="L92" i="7"/>
  <c r="L93" i="7"/>
  <c r="J86" i="7"/>
  <c r="J87" i="7"/>
  <c r="J88" i="7"/>
  <c r="J89" i="7"/>
  <c r="J90" i="7"/>
  <c r="J91" i="7"/>
  <c r="J92" i="7"/>
  <c r="J93" i="7"/>
  <c r="H86" i="7"/>
  <c r="H87" i="7"/>
  <c r="H88" i="7"/>
  <c r="H89" i="7"/>
  <c r="H90" i="7"/>
  <c r="H91" i="7"/>
  <c r="H92" i="7"/>
  <c r="H93" i="7"/>
  <c r="F86" i="7"/>
  <c r="F87" i="7"/>
  <c r="F88" i="7"/>
  <c r="F89" i="7"/>
  <c r="F90" i="7"/>
  <c r="F91" i="7"/>
  <c r="F92" i="7"/>
  <c r="F93" i="7"/>
  <c r="V78" i="7"/>
  <c r="V79" i="7"/>
  <c r="V80" i="7"/>
  <c r="V81" i="7"/>
  <c r="T78" i="7"/>
  <c r="T79" i="7"/>
  <c r="R78" i="7"/>
  <c r="R79" i="7"/>
  <c r="P78" i="7"/>
  <c r="P79" i="7"/>
  <c r="N78" i="7"/>
  <c r="N79" i="7"/>
  <c r="L78" i="7"/>
  <c r="L79" i="7"/>
  <c r="J78" i="7"/>
  <c r="J79" i="7"/>
  <c r="H78" i="7"/>
  <c r="H79" i="7"/>
  <c r="H80" i="7"/>
  <c r="F78" i="7"/>
  <c r="F79" i="7"/>
  <c r="F80" i="7"/>
  <c r="F81" i="7"/>
  <c r="F82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3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3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3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3" i="7"/>
  <c r="J73" i="7"/>
  <c r="P73" i="7"/>
  <c r="R73" i="7"/>
  <c r="T73" i="7"/>
  <c r="V73" i="7"/>
  <c r="F75" i="7"/>
  <c r="H75" i="7"/>
  <c r="J75" i="7"/>
  <c r="L75" i="7"/>
  <c r="N75" i="7"/>
  <c r="P75" i="7"/>
  <c r="R75" i="7"/>
  <c r="T75" i="7"/>
  <c r="V75" i="7"/>
  <c r="F76" i="7"/>
  <c r="H76" i="7"/>
  <c r="J76" i="7"/>
  <c r="L76" i="7"/>
  <c r="N76" i="7"/>
  <c r="P76" i="7"/>
  <c r="R76" i="7"/>
  <c r="T76" i="7"/>
  <c r="V76" i="7"/>
  <c r="V9" i="7"/>
  <c r="V10" i="7"/>
  <c r="V11" i="7"/>
  <c r="V12" i="7"/>
  <c r="V13" i="7"/>
  <c r="T9" i="7"/>
  <c r="T10" i="7"/>
  <c r="T11" i="7"/>
  <c r="T12" i="7"/>
  <c r="T13" i="7"/>
  <c r="R9" i="7"/>
  <c r="R10" i="7"/>
  <c r="R11" i="7"/>
  <c r="R12" i="7"/>
  <c r="R13" i="7"/>
  <c r="P9" i="7"/>
  <c r="P10" i="7"/>
  <c r="P11" i="7"/>
  <c r="P12" i="7"/>
  <c r="P13" i="7"/>
  <c r="N9" i="7"/>
  <c r="N10" i="7"/>
  <c r="N11" i="7"/>
  <c r="N12" i="7"/>
  <c r="N13" i="7"/>
  <c r="L9" i="7"/>
  <c r="L10" i="7"/>
  <c r="L11" i="7"/>
  <c r="L12" i="7"/>
  <c r="L13" i="7"/>
  <c r="J9" i="7"/>
  <c r="J10" i="7"/>
  <c r="J11" i="7"/>
  <c r="J12" i="7"/>
  <c r="J13" i="7"/>
  <c r="H9" i="7"/>
  <c r="H10" i="7"/>
  <c r="H11" i="7"/>
  <c r="H12" i="7"/>
  <c r="F12" i="7"/>
  <c r="F11" i="7"/>
  <c r="F10" i="7"/>
  <c r="F9" i="7"/>
  <c r="F3" i="7"/>
  <c r="H3" i="7"/>
  <c r="J3" i="7"/>
  <c r="F4" i="7"/>
  <c r="H4" i="7"/>
  <c r="J4" i="7"/>
  <c r="F5" i="7"/>
  <c r="H5" i="7"/>
  <c r="J5" i="7"/>
  <c r="F6" i="7"/>
  <c r="H6" i="7"/>
  <c r="J6" i="7"/>
  <c r="F7" i="7"/>
  <c r="H7" i="7"/>
  <c r="J7" i="7"/>
  <c r="F8" i="7"/>
  <c r="H8" i="7"/>
  <c r="J8" i="7"/>
  <c r="F13" i="7"/>
  <c r="H13" i="7"/>
  <c r="X207" i="2" l="1"/>
  <c r="X215" i="2"/>
  <c r="I199" i="2"/>
  <c r="X190" i="2"/>
  <c r="X198" i="2"/>
  <c r="X187" i="2"/>
  <c r="X195" i="2"/>
  <c r="X208" i="2"/>
  <c r="X222" i="2"/>
  <c r="X188" i="2"/>
  <c r="X192" i="2"/>
  <c r="X196" i="2"/>
  <c r="X201" i="2"/>
  <c r="X205" i="2"/>
  <c r="X209" i="2"/>
  <c r="X213" i="2"/>
  <c r="X219" i="2"/>
  <c r="X223" i="2"/>
  <c r="X203" i="2"/>
  <c r="X211" i="2"/>
  <c r="Q199" i="2"/>
  <c r="X194" i="2"/>
  <c r="X191" i="2"/>
  <c r="X204" i="2"/>
  <c r="X212" i="2"/>
  <c r="X176" i="2"/>
  <c r="X189" i="2"/>
  <c r="X193" i="2"/>
  <c r="X197" i="2"/>
  <c r="X202" i="2"/>
  <c r="X206" i="2"/>
  <c r="X210" i="2"/>
  <c r="X214" i="2"/>
  <c r="X220" i="2"/>
  <c r="X224" i="2"/>
  <c r="X186" i="2"/>
  <c r="K199" i="2"/>
  <c r="S199" i="2"/>
  <c r="I216" i="2"/>
  <c r="K216" i="2"/>
  <c r="M216" i="2"/>
  <c r="O216" i="2"/>
  <c r="Q216" i="2"/>
  <c r="S216" i="2"/>
  <c r="U216" i="2"/>
  <c r="W216" i="2"/>
  <c r="X200" i="2"/>
  <c r="G216" i="2"/>
  <c r="G225" i="2"/>
  <c r="I225" i="2"/>
  <c r="K225" i="2"/>
  <c r="M225" i="2"/>
  <c r="O225" i="2"/>
  <c r="Q225" i="2"/>
  <c r="S225" i="2"/>
  <c r="U225" i="2"/>
  <c r="W225" i="2"/>
  <c r="X218" i="2"/>
  <c r="X100" i="2"/>
  <c r="M199" i="2"/>
  <c r="U199" i="2"/>
  <c r="G199" i="2"/>
  <c r="O199" i="2"/>
  <c r="W199" i="2"/>
  <c r="X181" i="2"/>
  <c r="X182" i="2"/>
  <c r="X174" i="2"/>
  <c r="X175" i="2"/>
  <c r="X168" i="2"/>
  <c r="X169" i="2"/>
  <c r="X154" i="2"/>
  <c r="X155" i="2"/>
  <c r="X142" i="2"/>
  <c r="X143" i="2"/>
  <c r="X131" i="2"/>
  <c r="X132" i="2"/>
  <c r="X126" i="2"/>
  <c r="X123" i="2"/>
  <c r="X127" i="2"/>
  <c r="X124" i="2"/>
  <c r="X125" i="2"/>
  <c r="X112" i="2"/>
  <c r="X106" i="2"/>
  <c r="X101" i="2"/>
  <c r="X82" i="2"/>
  <c r="X71" i="2"/>
  <c r="X50" i="2"/>
  <c r="X73" i="2"/>
  <c r="X69" i="2"/>
  <c r="X57" i="2"/>
  <c r="X67" i="2"/>
  <c r="X70" i="2"/>
  <c r="X17" i="2"/>
  <c r="X10" i="2"/>
  <c r="X183" i="2"/>
  <c r="X184" i="2"/>
  <c r="X111" i="2"/>
  <c r="X68" i="2"/>
  <c r="W208" i="7"/>
  <c r="W207" i="7"/>
  <c r="W206" i="7"/>
  <c r="W145" i="7"/>
  <c r="W148" i="7"/>
  <c r="W144" i="7"/>
  <c r="W194" i="7"/>
  <c r="W149" i="7"/>
  <c r="W147" i="7"/>
  <c r="W143" i="7"/>
  <c r="W146" i="7"/>
  <c r="W142" i="7"/>
  <c r="W193" i="7"/>
  <c r="W192" i="7"/>
  <c r="W191" i="7"/>
  <c r="W178" i="7"/>
  <c r="W180" i="7"/>
  <c r="W176" i="7"/>
  <c r="W181" i="7"/>
  <c r="W177" i="7"/>
  <c r="W179" i="7"/>
  <c r="W102" i="7"/>
  <c r="W98" i="7"/>
  <c r="W103" i="7"/>
  <c r="W99" i="7"/>
  <c r="W101" i="7"/>
  <c r="W97" i="7"/>
  <c r="W100" i="7"/>
  <c r="W124" i="7"/>
  <c r="W126" i="7"/>
  <c r="W125" i="7"/>
  <c r="W127" i="7"/>
  <c r="W112" i="7"/>
  <c r="W87" i="7"/>
  <c r="W86" i="7"/>
  <c r="W79" i="7"/>
  <c r="W78" i="7"/>
  <c r="W63" i="7"/>
  <c r="W59" i="7"/>
  <c r="W67" i="7"/>
  <c r="W71" i="7"/>
  <c r="W55" i="7"/>
  <c r="W76" i="7"/>
  <c r="W75" i="7"/>
  <c r="W69" i="7"/>
  <c r="W57" i="7"/>
  <c r="W68" i="7"/>
  <c r="W64" i="7"/>
  <c r="W60" i="7"/>
  <c r="W56" i="7"/>
  <c r="W52" i="7"/>
  <c r="W65" i="7"/>
  <c r="W61" i="7"/>
  <c r="W53" i="7"/>
  <c r="W70" i="7"/>
  <c r="W66" i="7"/>
  <c r="W62" i="7"/>
  <c r="W58" i="7"/>
  <c r="W54" i="7"/>
  <c r="W73" i="7"/>
  <c r="W12" i="7"/>
  <c r="W11" i="7"/>
  <c r="W10" i="7"/>
  <c r="W13" i="7"/>
  <c r="W9" i="7"/>
  <c r="V4" i="7"/>
  <c r="V5" i="7"/>
  <c r="V6" i="7"/>
  <c r="V7" i="7"/>
  <c r="V8" i="7"/>
  <c r="V15" i="7"/>
  <c r="V16" i="7"/>
  <c r="V17" i="7"/>
  <c r="V18" i="7"/>
  <c r="V19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77" i="7"/>
  <c r="V82" i="7"/>
  <c r="V84" i="7"/>
  <c r="V85" i="7"/>
  <c r="V96" i="7"/>
  <c r="V105" i="7"/>
  <c r="V106" i="7"/>
  <c r="V107" i="7"/>
  <c r="V108" i="7"/>
  <c r="V109" i="7"/>
  <c r="V110" i="7"/>
  <c r="V111" i="7"/>
  <c r="V115" i="7"/>
  <c r="V116" i="7"/>
  <c r="V117" i="7"/>
  <c r="V118" i="7"/>
  <c r="V119" i="7"/>
  <c r="V120" i="7"/>
  <c r="V121" i="7"/>
  <c r="V122" i="7"/>
  <c r="V123" i="7"/>
  <c r="V131" i="7"/>
  <c r="V132" i="7"/>
  <c r="V136" i="7"/>
  <c r="V137" i="7"/>
  <c r="V138" i="7"/>
  <c r="V139" i="7"/>
  <c r="V141" i="7"/>
  <c r="V151" i="7"/>
  <c r="V152" i="7"/>
  <c r="V153" i="7"/>
  <c r="V154" i="7"/>
  <c r="V155" i="7"/>
  <c r="V156" i="7"/>
  <c r="V157" i="7"/>
  <c r="V158" i="7"/>
  <c r="V159" i="7"/>
  <c r="V160" i="7"/>
  <c r="V161" i="7"/>
  <c r="V163" i="7"/>
  <c r="V164" i="7" s="1"/>
  <c r="V165" i="7"/>
  <c r="V172" i="7"/>
  <c r="V173" i="7"/>
  <c r="V174" i="7"/>
  <c r="V175" i="7"/>
  <c r="V186" i="7"/>
  <c r="V187" i="7"/>
  <c r="V188" i="7"/>
  <c r="V189" i="7"/>
  <c r="V190" i="7"/>
  <c r="V198" i="7"/>
  <c r="V200" i="7"/>
  <c r="V201" i="7"/>
  <c r="V202" i="7"/>
  <c r="V203" i="7"/>
  <c r="V204" i="7"/>
  <c r="V205" i="7"/>
  <c r="V211" i="7"/>
  <c r="V212" i="7"/>
  <c r="V213" i="7"/>
  <c r="V214" i="7"/>
  <c r="V215" i="7"/>
  <c r="V217" i="7"/>
  <c r="V224" i="7"/>
  <c r="V3" i="7"/>
  <c r="T4" i="7"/>
  <c r="T5" i="7"/>
  <c r="T6" i="7"/>
  <c r="T7" i="7"/>
  <c r="T8" i="7"/>
  <c r="T15" i="7"/>
  <c r="T16" i="7"/>
  <c r="T17" i="7"/>
  <c r="T18" i="7"/>
  <c r="T19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77" i="7"/>
  <c r="T80" i="7"/>
  <c r="T81" i="7"/>
  <c r="T82" i="7"/>
  <c r="T84" i="7"/>
  <c r="T85" i="7"/>
  <c r="T96" i="7"/>
  <c r="T105" i="7"/>
  <c r="T106" i="7"/>
  <c r="T107" i="7"/>
  <c r="T108" i="7"/>
  <c r="T109" i="7"/>
  <c r="T110" i="7"/>
  <c r="T111" i="7"/>
  <c r="T115" i="7"/>
  <c r="T116" i="7"/>
  <c r="T117" i="7"/>
  <c r="T118" i="7"/>
  <c r="T119" i="7"/>
  <c r="T120" i="7"/>
  <c r="T121" i="7"/>
  <c r="T122" i="7"/>
  <c r="T123" i="7"/>
  <c r="T131" i="7"/>
  <c r="T132" i="7"/>
  <c r="T133" i="7"/>
  <c r="T134" i="7"/>
  <c r="T136" i="7"/>
  <c r="T137" i="7"/>
  <c r="T138" i="7"/>
  <c r="T139" i="7"/>
  <c r="T141" i="7"/>
  <c r="T151" i="7"/>
  <c r="T152" i="7"/>
  <c r="T153" i="7"/>
  <c r="T154" i="7"/>
  <c r="T155" i="7"/>
  <c r="T156" i="7"/>
  <c r="T157" i="7"/>
  <c r="T158" i="7"/>
  <c r="T159" i="7"/>
  <c r="T160" i="7"/>
  <c r="T161" i="7"/>
  <c r="T163" i="7"/>
  <c r="T164" i="7" s="1"/>
  <c r="T165" i="7"/>
  <c r="T172" i="7"/>
  <c r="T173" i="7"/>
  <c r="T174" i="7"/>
  <c r="T175" i="7"/>
  <c r="T183" i="7"/>
  <c r="T184" i="7"/>
  <c r="T186" i="7"/>
  <c r="T187" i="7"/>
  <c r="T188" i="7"/>
  <c r="T189" i="7"/>
  <c r="T190" i="7"/>
  <c r="T196" i="7"/>
  <c r="T197" i="7"/>
  <c r="T198" i="7"/>
  <c r="T200" i="7"/>
  <c r="T201" i="7"/>
  <c r="T202" i="7"/>
  <c r="T203" i="7"/>
  <c r="T204" i="7"/>
  <c r="T205" i="7"/>
  <c r="T211" i="7"/>
  <c r="T212" i="7"/>
  <c r="T213" i="7"/>
  <c r="T214" i="7"/>
  <c r="T215" i="7"/>
  <c r="T217" i="7"/>
  <c r="T3" i="7"/>
  <c r="R4" i="7"/>
  <c r="R5" i="7"/>
  <c r="R6" i="7"/>
  <c r="R7" i="7"/>
  <c r="R8" i="7"/>
  <c r="R15" i="7"/>
  <c r="R16" i="7"/>
  <c r="R17" i="7"/>
  <c r="R18" i="7"/>
  <c r="R19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77" i="7"/>
  <c r="R80" i="7"/>
  <c r="R81" i="7"/>
  <c r="R82" i="7"/>
  <c r="R84" i="7"/>
  <c r="R85" i="7"/>
  <c r="R88" i="7"/>
  <c r="W88" i="7" s="1"/>
  <c r="R89" i="7"/>
  <c r="W89" i="7" s="1"/>
  <c r="R90" i="7"/>
  <c r="W90" i="7" s="1"/>
  <c r="R91" i="7"/>
  <c r="W91" i="7" s="1"/>
  <c r="R92" i="7"/>
  <c r="W92" i="7" s="1"/>
  <c r="R93" i="7"/>
  <c r="W93" i="7" s="1"/>
  <c r="R96" i="7"/>
  <c r="R105" i="7"/>
  <c r="R106" i="7"/>
  <c r="R107" i="7"/>
  <c r="R108" i="7"/>
  <c r="R109" i="7"/>
  <c r="R110" i="7"/>
  <c r="R111" i="7"/>
  <c r="R115" i="7"/>
  <c r="R116" i="7"/>
  <c r="R117" i="7"/>
  <c r="R118" i="7"/>
  <c r="R119" i="7"/>
  <c r="R120" i="7"/>
  <c r="R121" i="7"/>
  <c r="R122" i="7"/>
  <c r="R123" i="7"/>
  <c r="R131" i="7"/>
  <c r="R132" i="7"/>
  <c r="R133" i="7"/>
  <c r="R134" i="7"/>
  <c r="R136" i="7"/>
  <c r="R137" i="7"/>
  <c r="R138" i="7"/>
  <c r="R139" i="7"/>
  <c r="R141" i="7"/>
  <c r="R151" i="7"/>
  <c r="R152" i="7"/>
  <c r="R153" i="7"/>
  <c r="R154" i="7"/>
  <c r="R155" i="7"/>
  <c r="R156" i="7"/>
  <c r="R157" i="7"/>
  <c r="R158" i="7"/>
  <c r="R159" i="7"/>
  <c r="R160" i="7"/>
  <c r="R161" i="7"/>
  <c r="R163" i="7"/>
  <c r="R164" i="7" s="1"/>
  <c r="R165" i="7"/>
  <c r="R172" i="7"/>
  <c r="R173" i="7"/>
  <c r="R174" i="7"/>
  <c r="R175" i="7"/>
  <c r="R184" i="7"/>
  <c r="R186" i="7"/>
  <c r="R187" i="7"/>
  <c r="R188" i="7"/>
  <c r="R189" i="7"/>
  <c r="R190" i="7"/>
  <c r="R197" i="7"/>
  <c r="R198" i="7"/>
  <c r="R200" i="7"/>
  <c r="R201" i="7"/>
  <c r="R202" i="7"/>
  <c r="R203" i="7"/>
  <c r="R204" i="7"/>
  <c r="R205" i="7"/>
  <c r="R212" i="7"/>
  <c r="R213" i="7"/>
  <c r="R214" i="7"/>
  <c r="R215" i="7"/>
  <c r="R217" i="7"/>
  <c r="R3" i="7"/>
  <c r="P4" i="7"/>
  <c r="P5" i="7"/>
  <c r="P6" i="7"/>
  <c r="P7" i="7"/>
  <c r="P8" i="7"/>
  <c r="P15" i="7"/>
  <c r="P16" i="7"/>
  <c r="P17" i="7"/>
  <c r="P18" i="7"/>
  <c r="P19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77" i="7"/>
  <c r="P80" i="7"/>
  <c r="P81" i="7"/>
  <c r="P82" i="7"/>
  <c r="P84" i="7"/>
  <c r="P85" i="7"/>
  <c r="P96" i="7"/>
  <c r="P105" i="7"/>
  <c r="P106" i="7"/>
  <c r="P107" i="7"/>
  <c r="P108" i="7"/>
  <c r="P109" i="7"/>
  <c r="P110" i="7"/>
  <c r="P111" i="7"/>
  <c r="P115" i="7"/>
  <c r="P116" i="7"/>
  <c r="P117" i="7"/>
  <c r="P118" i="7"/>
  <c r="P119" i="7"/>
  <c r="P120" i="7"/>
  <c r="P121" i="7"/>
  <c r="P122" i="7"/>
  <c r="P123" i="7"/>
  <c r="P131" i="7"/>
  <c r="P132" i="7"/>
  <c r="P133" i="7"/>
  <c r="P134" i="7"/>
  <c r="P136" i="7"/>
  <c r="P137" i="7"/>
  <c r="P138" i="7"/>
  <c r="P139" i="7"/>
  <c r="P141" i="7"/>
  <c r="P151" i="7"/>
  <c r="P152" i="7"/>
  <c r="P153" i="7"/>
  <c r="P154" i="7"/>
  <c r="P155" i="7"/>
  <c r="P156" i="7"/>
  <c r="P157" i="7"/>
  <c r="P158" i="7"/>
  <c r="P159" i="7"/>
  <c r="P160" i="7"/>
  <c r="P161" i="7"/>
  <c r="P163" i="7"/>
  <c r="P164" i="7" s="1"/>
  <c r="P165" i="7"/>
  <c r="P172" i="7"/>
  <c r="P173" i="7"/>
  <c r="P174" i="7"/>
  <c r="P175" i="7"/>
  <c r="P186" i="7"/>
  <c r="P187" i="7"/>
  <c r="P188" i="7"/>
  <c r="P189" i="7"/>
  <c r="P190" i="7"/>
  <c r="P197" i="7"/>
  <c r="P198" i="7"/>
  <c r="P200" i="7"/>
  <c r="P201" i="7"/>
  <c r="P202" i="7"/>
  <c r="P203" i="7"/>
  <c r="P204" i="7"/>
  <c r="P205" i="7"/>
  <c r="P211" i="7"/>
  <c r="P212" i="7"/>
  <c r="P213" i="7"/>
  <c r="P214" i="7"/>
  <c r="P215" i="7"/>
  <c r="P217" i="7"/>
  <c r="P224" i="7"/>
  <c r="P3" i="7"/>
  <c r="N4" i="7"/>
  <c r="N5" i="7"/>
  <c r="N6" i="7"/>
  <c r="N7" i="7"/>
  <c r="N8" i="7"/>
  <c r="N15" i="7"/>
  <c r="N16" i="7"/>
  <c r="N17" i="7"/>
  <c r="N18" i="7"/>
  <c r="N19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77" i="7"/>
  <c r="N80" i="7"/>
  <c r="N81" i="7"/>
  <c r="N82" i="7"/>
  <c r="N84" i="7"/>
  <c r="N85" i="7"/>
  <c r="N96" i="7"/>
  <c r="N105" i="7"/>
  <c r="N106" i="7"/>
  <c r="N107" i="7"/>
  <c r="N108" i="7"/>
  <c r="N109" i="7"/>
  <c r="N110" i="7"/>
  <c r="N111" i="7"/>
  <c r="N113" i="7"/>
  <c r="W113" i="7" s="1"/>
  <c r="N115" i="7"/>
  <c r="N116" i="7"/>
  <c r="N117" i="7"/>
  <c r="N118" i="7"/>
  <c r="N119" i="7"/>
  <c r="N120" i="7"/>
  <c r="N121" i="7"/>
  <c r="N122" i="7"/>
  <c r="N123" i="7"/>
  <c r="N131" i="7"/>
  <c r="N132" i="7"/>
  <c r="N133" i="7"/>
  <c r="N134" i="7"/>
  <c r="N136" i="7"/>
  <c r="N137" i="7"/>
  <c r="N138" i="7"/>
  <c r="N139" i="7"/>
  <c r="N141" i="7"/>
  <c r="N151" i="7"/>
  <c r="N152" i="7"/>
  <c r="N153" i="7"/>
  <c r="N154" i="7"/>
  <c r="N155" i="7"/>
  <c r="N156" i="7"/>
  <c r="N157" i="7"/>
  <c r="N158" i="7"/>
  <c r="N159" i="7"/>
  <c r="N160" i="7"/>
  <c r="N161" i="7"/>
  <c r="N163" i="7"/>
  <c r="N164" i="7" s="1"/>
  <c r="N165" i="7"/>
  <c r="N172" i="7"/>
  <c r="N173" i="7"/>
  <c r="N174" i="7"/>
  <c r="N175" i="7"/>
  <c r="N183" i="7"/>
  <c r="N184" i="7"/>
  <c r="N186" i="7"/>
  <c r="N187" i="7"/>
  <c r="N188" i="7"/>
  <c r="N189" i="7"/>
  <c r="N190" i="7"/>
  <c r="N197" i="7"/>
  <c r="N198" i="7"/>
  <c r="N200" i="7"/>
  <c r="N201" i="7"/>
  <c r="N202" i="7"/>
  <c r="N203" i="7"/>
  <c r="N204" i="7"/>
  <c r="N205" i="7"/>
  <c r="N212" i="7"/>
  <c r="N213" i="7"/>
  <c r="N214" i="7"/>
  <c r="N215" i="7"/>
  <c r="N217" i="7"/>
  <c r="N3" i="7"/>
  <c r="L4" i="7"/>
  <c r="L5" i="7"/>
  <c r="L6" i="7"/>
  <c r="L7" i="7"/>
  <c r="L8" i="7"/>
  <c r="L15" i="7"/>
  <c r="L16" i="7"/>
  <c r="L17" i="7"/>
  <c r="L18" i="7"/>
  <c r="L19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77" i="7"/>
  <c r="L80" i="7"/>
  <c r="L81" i="7"/>
  <c r="L82" i="7"/>
  <c r="L84" i="7"/>
  <c r="L85" i="7"/>
  <c r="L96" i="7"/>
  <c r="L105" i="7"/>
  <c r="L106" i="7"/>
  <c r="L107" i="7"/>
  <c r="L108" i="7"/>
  <c r="L109" i="7"/>
  <c r="L110" i="7"/>
  <c r="L111" i="7"/>
  <c r="L115" i="7"/>
  <c r="L116" i="7"/>
  <c r="L117" i="7"/>
  <c r="L118" i="7"/>
  <c r="L119" i="7"/>
  <c r="L120" i="7"/>
  <c r="L121" i="7"/>
  <c r="L122" i="7"/>
  <c r="L123" i="7"/>
  <c r="L131" i="7"/>
  <c r="L132" i="7"/>
  <c r="L133" i="7"/>
  <c r="L134" i="7"/>
  <c r="L136" i="7"/>
  <c r="L137" i="7"/>
  <c r="L138" i="7"/>
  <c r="L139" i="7"/>
  <c r="L141" i="7"/>
  <c r="L151" i="7"/>
  <c r="L152" i="7"/>
  <c r="L153" i="7"/>
  <c r="L154" i="7"/>
  <c r="L155" i="7"/>
  <c r="L156" i="7"/>
  <c r="L157" i="7"/>
  <c r="L158" i="7"/>
  <c r="L159" i="7"/>
  <c r="L160" i="7"/>
  <c r="L161" i="7"/>
  <c r="L163" i="7"/>
  <c r="L165" i="7"/>
  <c r="L172" i="7"/>
  <c r="L173" i="7"/>
  <c r="L174" i="7"/>
  <c r="L175" i="7"/>
  <c r="L182" i="7"/>
  <c r="W182" i="7" s="1"/>
  <c r="L183" i="7"/>
  <c r="L184" i="7"/>
  <c r="L186" i="7"/>
  <c r="L187" i="7"/>
  <c r="L188" i="7"/>
  <c r="L189" i="7"/>
  <c r="L190" i="7"/>
  <c r="L196" i="7"/>
  <c r="L197" i="7"/>
  <c r="L198" i="7"/>
  <c r="L200" i="7"/>
  <c r="L201" i="7"/>
  <c r="L202" i="7"/>
  <c r="L203" i="7"/>
  <c r="L204" i="7"/>
  <c r="L205" i="7"/>
  <c r="L212" i="7"/>
  <c r="L213" i="7"/>
  <c r="L214" i="7"/>
  <c r="L215" i="7"/>
  <c r="L217" i="7"/>
  <c r="L3" i="7"/>
  <c r="J15" i="7"/>
  <c r="J16" i="7"/>
  <c r="J17" i="7"/>
  <c r="J18" i="7"/>
  <c r="J19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77" i="7"/>
  <c r="J80" i="7"/>
  <c r="J81" i="7"/>
  <c r="J82" i="7"/>
  <c r="J84" i="7"/>
  <c r="J85" i="7"/>
  <c r="J96" i="7"/>
  <c r="J105" i="7"/>
  <c r="J106" i="7"/>
  <c r="J107" i="7"/>
  <c r="J108" i="7"/>
  <c r="J109" i="7"/>
  <c r="J110" i="7"/>
  <c r="J111" i="7"/>
  <c r="J115" i="7"/>
  <c r="J116" i="7"/>
  <c r="J117" i="7"/>
  <c r="J118" i="7"/>
  <c r="J119" i="7"/>
  <c r="J120" i="7"/>
  <c r="J121" i="7"/>
  <c r="J122" i="7"/>
  <c r="J123" i="7"/>
  <c r="J131" i="7"/>
  <c r="J132" i="7"/>
  <c r="J133" i="7"/>
  <c r="J134" i="7"/>
  <c r="J136" i="7"/>
  <c r="J137" i="7"/>
  <c r="J138" i="7"/>
  <c r="J139" i="7"/>
  <c r="J141" i="7"/>
  <c r="J151" i="7"/>
  <c r="J152" i="7"/>
  <c r="J153" i="7"/>
  <c r="J154" i="7"/>
  <c r="J155" i="7"/>
  <c r="J156" i="7"/>
  <c r="J157" i="7"/>
  <c r="J158" i="7"/>
  <c r="J159" i="7"/>
  <c r="J160" i="7"/>
  <c r="J161" i="7"/>
  <c r="J163" i="7"/>
  <c r="J164" i="7" s="1"/>
  <c r="J165" i="7"/>
  <c r="J172" i="7"/>
  <c r="J173" i="7"/>
  <c r="J174" i="7"/>
  <c r="J175" i="7"/>
  <c r="J186" i="7"/>
  <c r="J187" i="7"/>
  <c r="J188" i="7"/>
  <c r="J189" i="7"/>
  <c r="J190" i="7"/>
  <c r="J195" i="7"/>
  <c r="J196" i="7"/>
  <c r="J197" i="7"/>
  <c r="J198" i="7"/>
  <c r="J200" i="7"/>
  <c r="J201" i="7"/>
  <c r="J202" i="7"/>
  <c r="J203" i="7"/>
  <c r="J204" i="7"/>
  <c r="J205" i="7"/>
  <c r="J210" i="7"/>
  <c r="J211" i="7"/>
  <c r="J212" i="7"/>
  <c r="J213" i="7"/>
  <c r="J214" i="7"/>
  <c r="J215" i="7"/>
  <c r="J217" i="7"/>
  <c r="J14" i="7"/>
  <c r="H15" i="7"/>
  <c r="H16" i="7"/>
  <c r="H17" i="7"/>
  <c r="H18" i="7"/>
  <c r="H19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77" i="7"/>
  <c r="H81" i="7"/>
  <c r="H82" i="7"/>
  <c r="H84" i="7"/>
  <c r="H85" i="7"/>
  <c r="H96" i="7"/>
  <c r="H105" i="7"/>
  <c r="H106" i="7"/>
  <c r="H107" i="7"/>
  <c r="H108" i="7"/>
  <c r="H109" i="7"/>
  <c r="H110" i="7"/>
  <c r="H111" i="7"/>
  <c r="H115" i="7"/>
  <c r="H116" i="7"/>
  <c r="H117" i="7"/>
  <c r="H118" i="7"/>
  <c r="H119" i="7"/>
  <c r="H120" i="7"/>
  <c r="H121" i="7"/>
  <c r="H122" i="7"/>
  <c r="H123" i="7"/>
  <c r="H129" i="7"/>
  <c r="W129" i="7" s="1"/>
  <c r="H131" i="7"/>
  <c r="H132" i="7"/>
  <c r="H133" i="7"/>
  <c r="H134" i="7"/>
  <c r="H136" i="7"/>
  <c r="H137" i="7"/>
  <c r="H138" i="7"/>
  <c r="H139" i="7"/>
  <c r="H141" i="7"/>
  <c r="H151" i="7"/>
  <c r="H152" i="7"/>
  <c r="H153" i="7"/>
  <c r="H154" i="7"/>
  <c r="H155" i="7"/>
  <c r="H156" i="7"/>
  <c r="H157" i="7"/>
  <c r="H158" i="7"/>
  <c r="H159" i="7"/>
  <c r="H160" i="7"/>
  <c r="H161" i="7"/>
  <c r="H163" i="7"/>
  <c r="H164" i="7" s="1"/>
  <c r="H165" i="7"/>
  <c r="H170" i="7"/>
  <c r="W170" i="7" s="1"/>
  <c r="H172" i="7"/>
  <c r="H173" i="7"/>
  <c r="H174" i="7"/>
  <c r="H175" i="7"/>
  <c r="H186" i="7"/>
  <c r="H187" i="7"/>
  <c r="H188" i="7"/>
  <c r="H189" i="7"/>
  <c r="H190" i="7"/>
  <c r="H195" i="7"/>
  <c r="H196" i="7"/>
  <c r="H197" i="7"/>
  <c r="H198" i="7"/>
  <c r="H200" i="7"/>
  <c r="H201" i="7"/>
  <c r="H202" i="7"/>
  <c r="H203" i="7"/>
  <c r="H204" i="7"/>
  <c r="H205" i="7"/>
  <c r="H211" i="7"/>
  <c r="H212" i="7"/>
  <c r="H213" i="7"/>
  <c r="H214" i="7"/>
  <c r="H215" i="7"/>
  <c r="H217" i="7"/>
  <c r="F15" i="7"/>
  <c r="F16" i="7"/>
  <c r="F17" i="7"/>
  <c r="F18" i="7"/>
  <c r="F19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77" i="7"/>
  <c r="F84" i="7"/>
  <c r="F85" i="7"/>
  <c r="F96" i="7"/>
  <c r="F105" i="7"/>
  <c r="F106" i="7"/>
  <c r="F107" i="7"/>
  <c r="F108" i="7"/>
  <c r="F109" i="7"/>
  <c r="F110" i="7"/>
  <c r="F111" i="7"/>
  <c r="F115" i="7"/>
  <c r="F116" i="7"/>
  <c r="F117" i="7"/>
  <c r="F118" i="7"/>
  <c r="F119" i="7"/>
  <c r="F120" i="7"/>
  <c r="F121" i="7"/>
  <c r="F122" i="7"/>
  <c r="F123" i="7"/>
  <c r="F131" i="7"/>
  <c r="F132" i="7"/>
  <c r="F133" i="7"/>
  <c r="F134" i="7"/>
  <c r="F136" i="7"/>
  <c r="F137" i="7"/>
  <c r="F138" i="7"/>
  <c r="F139" i="7"/>
  <c r="F141" i="7"/>
  <c r="F151" i="7"/>
  <c r="F152" i="7"/>
  <c r="F153" i="7"/>
  <c r="F154" i="7"/>
  <c r="F155" i="7"/>
  <c r="F156" i="7"/>
  <c r="F157" i="7"/>
  <c r="F158" i="7"/>
  <c r="F159" i="7"/>
  <c r="F160" i="7"/>
  <c r="F161" i="7"/>
  <c r="F163" i="7"/>
  <c r="F164" i="7" s="1"/>
  <c r="F165" i="7"/>
  <c r="F172" i="7"/>
  <c r="F173" i="7"/>
  <c r="F174" i="7"/>
  <c r="F175" i="7"/>
  <c r="F186" i="7"/>
  <c r="F187" i="7"/>
  <c r="F188" i="7"/>
  <c r="F189" i="7"/>
  <c r="F190" i="7"/>
  <c r="F195" i="7"/>
  <c r="F196" i="7"/>
  <c r="F197" i="7"/>
  <c r="F198" i="7"/>
  <c r="F200" i="7"/>
  <c r="F201" i="7"/>
  <c r="F202" i="7"/>
  <c r="F203" i="7"/>
  <c r="F204" i="7"/>
  <c r="F205" i="7"/>
  <c r="F211" i="7"/>
  <c r="F212" i="7"/>
  <c r="F213" i="7"/>
  <c r="F214" i="7"/>
  <c r="F215" i="7"/>
  <c r="F217" i="7"/>
  <c r="X199" i="2" l="1"/>
  <c r="X216" i="2"/>
  <c r="X225" i="2"/>
  <c r="W196" i="7"/>
  <c r="W195" i="7"/>
  <c r="W197" i="7"/>
  <c r="W80" i="7"/>
  <c r="P74" i="7"/>
  <c r="R74" i="7"/>
  <c r="J74" i="7"/>
  <c r="L74" i="7"/>
  <c r="T74" i="7"/>
  <c r="F74" i="7"/>
  <c r="N74" i="7"/>
  <c r="V74" i="7"/>
  <c r="F150" i="7"/>
  <c r="N150" i="7"/>
  <c r="R162" i="7"/>
  <c r="V150" i="7"/>
  <c r="R14" i="7"/>
  <c r="V14" i="7"/>
  <c r="V162" i="7"/>
  <c r="F199" i="7"/>
  <c r="F135" i="7"/>
  <c r="F130" i="7"/>
  <c r="F114" i="7"/>
  <c r="H185" i="7"/>
  <c r="H171" i="7"/>
  <c r="J140" i="7"/>
  <c r="J135" i="7"/>
  <c r="J130" i="7"/>
  <c r="L185" i="7"/>
  <c r="L171" i="7"/>
  <c r="N225" i="7"/>
  <c r="N199" i="7"/>
  <c r="N140" i="7"/>
  <c r="N135" i="7"/>
  <c r="N83" i="7"/>
  <c r="P171" i="7"/>
  <c r="R140" i="7"/>
  <c r="R135" i="7"/>
  <c r="R130" i="7"/>
  <c r="T185" i="7"/>
  <c r="T171" i="7"/>
  <c r="V225" i="7"/>
  <c r="V199" i="7"/>
  <c r="V140" i="7"/>
  <c r="V135" i="7"/>
  <c r="V83" i="7"/>
  <c r="J162" i="7"/>
  <c r="L216" i="7"/>
  <c r="T216" i="7"/>
  <c r="H162" i="7"/>
  <c r="J216" i="7"/>
  <c r="L150" i="7"/>
  <c r="P14" i="7"/>
  <c r="P162" i="7"/>
  <c r="P150" i="7"/>
  <c r="R216" i="7"/>
  <c r="R104" i="7"/>
  <c r="T14" i="7"/>
  <c r="T162" i="7"/>
  <c r="T150" i="7"/>
  <c r="P216" i="7"/>
  <c r="F216" i="7"/>
  <c r="F104" i="7"/>
  <c r="H150" i="7"/>
  <c r="J104" i="7"/>
  <c r="L162" i="7"/>
  <c r="F185" i="7"/>
  <c r="F171" i="7"/>
  <c r="F95" i="7"/>
  <c r="F83" i="7"/>
  <c r="H199" i="7"/>
  <c r="H135" i="7"/>
  <c r="H130" i="7"/>
  <c r="J185" i="7"/>
  <c r="J171" i="7"/>
  <c r="J150" i="7"/>
  <c r="J95" i="7"/>
  <c r="L199" i="7"/>
  <c r="L140" i="7"/>
  <c r="L135" i="7"/>
  <c r="L114" i="7"/>
  <c r="L83" i="7"/>
  <c r="N185" i="7"/>
  <c r="N171" i="7"/>
  <c r="N162" i="7"/>
  <c r="N130" i="7"/>
  <c r="N104" i="7"/>
  <c r="N95" i="7"/>
  <c r="N14" i="7"/>
  <c r="P199" i="7"/>
  <c r="P185" i="7"/>
  <c r="P140" i="7"/>
  <c r="P135" i="7"/>
  <c r="P130" i="7"/>
  <c r="P114" i="7"/>
  <c r="R225" i="7"/>
  <c r="R199" i="7"/>
  <c r="R185" i="7"/>
  <c r="R171" i="7"/>
  <c r="R150" i="7"/>
  <c r="R95" i="7"/>
  <c r="R83" i="7"/>
  <c r="R20" i="7"/>
  <c r="T225" i="7"/>
  <c r="T199" i="7"/>
  <c r="T140" i="7"/>
  <c r="T135" i="7"/>
  <c r="T130" i="7"/>
  <c r="T114" i="7"/>
  <c r="T83" i="7"/>
  <c r="T20" i="7"/>
  <c r="V216" i="7"/>
  <c r="V185" i="7"/>
  <c r="V171" i="7"/>
  <c r="V104" i="7"/>
  <c r="V95" i="7"/>
  <c r="V20" i="7"/>
  <c r="W211" i="7"/>
  <c r="W200" i="7"/>
  <c r="W189" i="7"/>
  <c r="W157" i="7"/>
  <c r="W134" i="7"/>
  <c r="W122" i="7"/>
  <c r="W108" i="7"/>
  <c r="W96" i="7"/>
  <c r="W85" i="7"/>
  <c r="W44" i="7"/>
  <c r="W36" i="7"/>
  <c r="W32" i="7"/>
  <c r="W24" i="7"/>
  <c r="W16" i="7"/>
  <c r="W7" i="7"/>
  <c r="W3" i="7"/>
  <c r="W210" i="7"/>
  <c r="W198" i="7"/>
  <c r="W183" i="7"/>
  <c r="W172" i="7"/>
  <c r="W160" i="7"/>
  <c r="W152" i="7"/>
  <c r="W138" i="7"/>
  <c r="W117" i="7"/>
  <c r="W111" i="7"/>
  <c r="W77" i="7"/>
  <c r="W43" i="7"/>
  <c r="W35" i="7"/>
  <c r="W27" i="7"/>
  <c r="W19" i="7"/>
  <c r="W15" i="7"/>
  <c r="W213" i="7"/>
  <c r="W202" i="7"/>
  <c r="W187" i="7"/>
  <c r="W175" i="7"/>
  <c r="W163" i="7"/>
  <c r="W159" i="7"/>
  <c r="W155" i="7"/>
  <c r="W151" i="7"/>
  <c r="W141" i="7"/>
  <c r="W137" i="7"/>
  <c r="W132" i="7"/>
  <c r="W120" i="7"/>
  <c r="W116" i="7"/>
  <c r="W110" i="7"/>
  <c r="W106" i="7"/>
  <c r="W82" i="7"/>
  <c r="W50" i="7"/>
  <c r="W46" i="7"/>
  <c r="W42" i="7"/>
  <c r="W38" i="7"/>
  <c r="W34" i="7"/>
  <c r="W30" i="7"/>
  <c r="W26" i="7"/>
  <c r="W22" i="7"/>
  <c r="W18" i="7"/>
  <c r="W5" i="7"/>
  <c r="W215" i="7"/>
  <c r="W204" i="7"/>
  <c r="W184" i="7"/>
  <c r="W173" i="7"/>
  <c r="W161" i="7"/>
  <c r="W153" i="7"/>
  <c r="W139" i="7"/>
  <c r="W118" i="7"/>
  <c r="W48" i="7"/>
  <c r="W40" i="7"/>
  <c r="W28" i="7"/>
  <c r="W214" i="7"/>
  <c r="W203" i="7"/>
  <c r="W188" i="7"/>
  <c r="W165" i="7"/>
  <c r="W156" i="7"/>
  <c r="W133" i="7"/>
  <c r="W121" i="7"/>
  <c r="W107" i="7"/>
  <c r="W84" i="7"/>
  <c r="W51" i="7"/>
  <c r="W47" i="7"/>
  <c r="W39" i="7"/>
  <c r="W31" i="7"/>
  <c r="W23" i="7"/>
  <c r="W6" i="7"/>
  <c r="W217" i="7"/>
  <c r="W212" i="7"/>
  <c r="W205" i="7"/>
  <c r="W201" i="7"/>
  <c r="W190" i="7"/>
  <c r="W186" i="7"/>
  <c r="W174" i="7"/>
  <c r="W158" i="7"/>
  <c r="W154" i="7"/>
  <c r="W136" i="7"/>
  <c r="W131" i="7"/>
  <c r="W123" i="7"/>
  <c r="W119" i="7"/>
  <c r="W115" i="7"/>
  <c r="W109" i="7"/>
  <c r="W105" i="7"/>
  <c r="W81" i="7"/>
  <c r="W49" i="7"/>
  <c r="W45" i="7"/>
  <c r="W41" i="7"/>
  <c r="W37" i="7"/>
  <c r="W33" i="7"/>
  <c r="W29" i="7"/>
  <c r="W25" i="7"/>
  <c r="W21" i="7"/>
  <c r="W17" i="7"/>
  <c r="W8" i="7"/>
  <c r="W4" i="7"/>
  <c r="G3" i="2"/>
  <c r="G6" i="2"/>
  <c r="G9" i="2"/>
  <c r="G7" i="2"/>
  <c r="G8" i="2"/>
  <c r="G5" i="2"/>
  <c r="G13" i="2"/>
  <c r="G11" i="2"/>
  <c r="G15" i="2"/>
  <c r="G16" i="2"/>
  <c r="G12" i="2"/>
  <c r="G30" i="2"/>
  <c r="G37" i="2"/>
  <c r="G35" i="2"/>
  <c r="G25" i="2"/>
  <c r="G27" i="2"/>
  <c r="G41" i="2"/>
  <c r="G46" i="2"/>
  <c r="G29" i="2"/>
  <c r="G45" i="2"/>
  <c r="G23" i="2"/>
  <c r="G19" i="2"/>
  <c r="G28" i="2"/>
  <c r="G42" i="2"/>
  <c r="G22" i="2"/>
  <c r="G21" i="2"/>
  <c r="G36" i="2"/>
  <c r="G44" i="2"/>
  <c r="G39" i="2"/>
  <c r="G34" i="2"/>
  <c r="G48" i="2"/>
  <c r="G47" i="2"/>
  <c r="G31" i="2"/>
  <c r="G38" i="2"/>
  <c r="G49" i="2"/>
  <c r="G40" i="2"/>
  <c r="G26" i="2"/>
  <c r="G33" i="2"/>
  <c r="G43" i="2"/>
  <c r="G32" i="2"/>
  <c r="G24" i="2"/>
  <c r="G18" i="2"/>
  <c r="G51" i="2"/>
  <c r="G55" i="2"/>
  <c r="G56" i="2"/>
  <c r="G54" i="2"/>
  <c r="G52" i="2"/>
  <c r="G53" i="2"/>
  <c r="G64" i="2"/>
  <c r="G58" i="2"/>
  <c r="G66" i="2"/>
  <c r="G61" i="2"/>
  <c r="G59" i="2"/>
  <c r="G60" i="2"/>
  <c r="G62" i="2"/>
  <c r="G65" i="2"/>
  <c r="G63" i="2"/>
  <c r="G77" i="2"/>
  <c r="G80" i="2"/>
  <c r="G76" i="2"/>
  <c r="G78" i="2"/>
  <c r="G81" i="2"/>
  <c r="G75" i="2"/>
  <c r="G79" i="2"/>
  <c r="G90" i="2"/>
  <c r="G93" i="2"/>
  <c r="G88" i="2"/>
  <c r="G89" i="2"/>
  <c r="G91" i="2"/>
  <c r="G87" i="2"/>
  <c r="G85" i="2"/>
  <c r="G84" i="2"/>
  <c r="G92" i="2"/>
  <c r="G86" i="2"/>
  <c r="G99" i="2"/>
  <c r="G98" i="2"/>
  <c r="G96" i="2"/>
  <c r="G97" i="2"/>
  <c r="G105" i="2"/>
  <c r="G102" i="2"/>
  <c r="G103" i="2"/>
  <c r="G108" i="2"/>
  <c r="G107" i="2"/>
  <c r="G110" i="2"/>
  <c r="G109" i="2"/>
  <c r="G117" i="2"/>
  <c r="G122" i="2"/>
  <c r="G120" i="2"/>
  <c r="G119" i="2"/>
  <c r="G115" i="2"/>
  <c r="G121" i="2"/>
  <c r="G116" i="2"/>
  <c r="G118" i="2"/>
  <c r="G113" i="2"/>
  <c r="G129" i="2"/>
  <c r="G141" i="2"/>
  <c r="G139" i="2"/>
  <c r="G133" i="2"/>
  <c r="G137" i="2"/>
  <c r="G134" i="2"/>
  <c r="G136" i="2"/>
  <c r="G138" i="2"/>
  <c r="G152" i="2"/>
  <c r="G149" i="2"/>
  <c r="G147" i="2"/>
  <c r="G151" i="2"/>
  <c r="G144" i="2"/>
  <c r="G148" i="2"/>
  <c r="G145" i="2"/>
  <c r="G146" i="2"/>
  <c r="G153" i="2"/>
  <c r="G157" i="2"/>
  <c r="G159" i="2"/>
  <c r="G166" i="2"/>
  <c r="G167" i="2"/>
  <c r="G156" i="2"/>
  <c r="G161" i="2"/>
  <c r="G158" i="2"/>
  <c r="G165" i="2"/>
  <c r="G160" i="2"/>
  <c r="G163" i="2"/>
  <c r="G164" i="2" s="1"/>
  <c r="G170" i="2"/>
  <c r="G172" i="2"/>
  <c r="G173" i="2"/>
  <c r="G178" i="2"/>
  <c r="G179" i="2"/>
  <c r="G4" i="2"/>
  <c r="W179" i="2"/>
  <c r="U179" i="2"/>
  <c r="S179" i="2"/>
  <c r="Q179" i="2"/>
  <c r="O179" i="2"/>
  <c r="M179" i="2"/>
  <c r="K179" i="2"/>
  <c r="I179" i="2"/>
  <c r="G140" i="2" l="1"/>
  <c r="G95" i="2"/>
  <c r="G150" i="2"/>
  <c r="G185" i="2"/>
  <c r="G171" i="2"/>
  <c r="G114" i="2"/>
  <c r="G83" i="2"/>
  <c r="G162" i="2"/>
  <c r="G135" i="2"/>
  <c r="G130" i="2"/>
  <c r="G74" i="2"/>
  <c r="G104" i="2"/>
  <c r="G20" i="2"/>
  <c r="G14" i="2"/>
  <c r="W135" i="7"/>
  <c r="W74" i="7"/>
  <c r="W150" i="7"/>
  <c r="W162" i="7"/>
  <c r="W140" i="7"/>
  <c r="W185" i="7"/>
  <c r="X179" i="2"/>
  <c r="W178" i="2"/>
  <c r="U178" i="2"/>
  <c r="M178" i="2"/>
  <c r="O178" i="2"/>
  <c r="Q178" i="2"/>
  <c r="K178" i="2"/>
  <c r="I178" i="2"/>
  <c r="O177" i="2"/>
  <c r="M177" i="2"/>
  <c r="G226" i="2" l="1"/>
  <c r="X177" i="2"/>
  <c r="X178" i="2"/>
  <c r="M30" i="2"/>
  <c r="W51" i="2"/>
  <c r="W55" i="2"/>
  <c r="W56" i="2"/>
  <c r="W54" i="2"/>
  <c r="W52" i="2"/>
  <c r="W53" i="2"/>
  <c r="W64" i="2"/>
  <c r="W58" i="2"/>
  <c r="W66" i="2"/>
  <c r="W61" i="2"/>
  <c r="W59" i="2"/>
  <c r="W60" i="2"/>
  <c r="W62" i="2"/>
  <c r="W65" i="2"/>
  <c r="W63" i="2"/>
  <c r="W77" i="2"/>
  <c r="W80" i="2"/>
  <c r="W76" i="2"/>
  <c r="W78" i="2"/>
  <c r="W81" i="2"/>
  <c r="W75" i="2"/>
  <c r="W79" i="2"/>
  <c r="W90" i="2"/>
  <c r="W93" i="2"/>
  <c r="W88" i="2"/>
  <c r="W89" i="2"/>
  <c r="W91" i="2"/>
  <c r="W87" i="2"/>
  <c r="W85" i="2"/>
  <c r="W84" i="2"/>
  <c r="W92" i="2"/>
  <c r="W86" i="2"/>
  <c r="W99" i="2"/>
  <c r="W98" i="2"/>
  <c r="W96" i="2"/>
  <c r="W97" i="2"/>
  <c r="W105" i="2"/>
  <c r="W102" i="2"/>
  <c r="W103" i="2"/>
  <c r="W108" i="2"/>
  <c r="W107" i="2"/>
  <c r="W110" i="2"/>
  <c r="W109" i="2"/>
  <c r="W117" i="2"/>
  <c r="W122" i="2"/>
  <c r="W120" i="2"/>
  <c r="W119" i="2"/>
  <c r="W115" i="2"/>
  <c r="W121" i="2"/>
  <c r="W116" i="2"/>
  <c r="W118" i="2"/>
  <c r="W113" i="2"/>
  <c r="W129" i="2"/>
  <c r="W141" i="2"/>
  <c r="W139" i="2"/>
  <c r="W133" i="2"/>
  <c r="W135" i="2" s="1"/>
  <c r="W137" i="2"/>
  <c r="W134" i="2"/>
  <c r="W136" i="2"/>
  <c r="W138" i="2"/>
  <c r="W152" i="2"/>
  <c r="W149" i="2"/>
  <c r="W147" i="2"/>
  <c r="W151" i="2"/>
  <c r="W144" i="2"/>
  <c r="W148" i="2"/>
  <c r="W145" i="2"/>
  <c r="W146" i="2"/>
  <c r="W153" i="2"/>
  <c r="W157" i="2"/>
  <c r="W159" i="2"/>
  <c r="W166" i="2"/>
  <c r="W167" i="2"/>
  <c r="W156" i="2"/>
  <c r="W161" i="2"/>
  <c r="W158" i="2"/>
  <c r="W165" i="2"/>
  <c r="W160" i="2"/>
  <c r="W163" i="2"/>
  <c r="W170" i="2"/>
  <c r="W172" i="2"/>
  <c r="W185" i="2" s="1"/>
  <c r="W173" i="2"/>
  <c r="U51" i="2"/>
  <c r="U55" i="2"/>
  <c r="U56" i="2"/>
  <c r="U54" i="2"/>
  <c r="U52" i="2"/>
  <c r="U53" i="2"/>
  <c r="U64" i="2"/>
  <c r="U58" i="2"/>
  <c r="U66" i="2"/>
  <c r="U61" i="2"/>
  <c r="U59" i="2"/>
  <c r="U60" i="2"/>
  <c r="U62" i="2"/>
  <c r="U65" i="2"/>
  <c r="U63" i="2"/>
  <c r="U77" i="2"/>
  <c r="U80" i="2"/>
  <c r="U76" i="2"/>
  <c r="U78" i="2"/>
  <c r="U81" i="2"/>
  <c r="U75" i="2"/>
  <c r="U79" i="2"/>
  <c r="U90" i="2"/>
  <c r="U93" i="2"/>
  <c r="U88" i="2"/>
  <c r="U89" i="2"/>
  <c r="U91" i="2"/>
  <c r="U87" i="2"/>
  <c r="U85" i="2"/>
  <c r="U84" i="2"/>
  <c r="U92" i="2"/>
  <c r="U86" i="2"/>
  <c r="U99" i="2"/>
  <c r="U98" i="2"/>
  <c r="U96" i="2"/>
  <c r="U97" i="2"/>
  <c r="U105" i="2"/>
  <c r="U102" i="2"/>
  <c r="U103" i="2"/>
  <c r="U108" i="2"/>
  <c r="U107" i="2"/>
  <c r="U110" i="2"/>
  <c r="U109" i="2"/>
  <c r="U117" i="2"/>
  <c r="U122" i="2"/>
  <c r="U120" i="2"/>
  <c r="U119" i="2"/>
  <c r="U115" i="2"/>
  <c r="U121" i="2"/>
  <c r="U116" i="2"/>
  <c r="U118" i="2"/>
  <c r="U113" i="2"/>
  <c r="U129" i="2"/>
  <c r="U141" i="2"/>
  <c r="U139" i="2"/>
  <c r="U133" i="2"/>
  <c r="U137" i="2"/>
  <c r="U134" i="2"/>
  <c r="U136" i="2"/>
  <c r="U138" i="2"/>
  <c r="U152" i="2"/>
  <c r="U149" i="2"/>
  <c r="U147" i="2"/>
  <c r="U151" i="2"/>
  <c r="U144" i="2"/>
  <c r="U148" i="2"/>
  <c r="U145" i="2"/>
  <c r="U146" i="2"/>
  <c r="U153" i="2"/>
  <c r="U157" i="2"/>
  <c r="U159" i="2"/>
  <c r="U166" i="2"/>
  <c r="U167" i="2"/>
  <c r="U156" i="2"/>
  <c r="U161" i="2"/>
  <c r="U158" i="2"/>
  <c r="U165" i="2"/>
  <c r="U160" i="2"/>
  <c r="U163" i="2"/>
  <c r="U164" i="2" s="1"/>
  <c r="U170" i="2"/>
  <c r="U172" i="2"/>
  <c r="U173" i="2"/>
  <c r="S51" i="2"/>
  <c r="S55" i="2"/>
  <c r="S56" i="2"/>
  <c r="S54" i="2"/>
  <c r="S52" i="2"/>
  <c r="S53" i="2"/>
  <c r="S64" i="2"/>
  <c r="S58" i="2"/>
  <c r="S66" i="2"/>
  <c r="S61" i="2"/>
  <c r="S59" i="2"/>
  <c r="S60" i="2"/>
  <c r="S62" i="2"/>
  <c r="S65" i="2"/>
  <c r="S63" i="2"/>
  <c r="S77" i="2"/>
  <c r="S80" i="2"/>
  <c r="S76" i="2"/>
  <c r="S78" i="2"/>
  <c r="S81" i="2"/>
  <c r="S75" i="2"/>
  <c r="S79" i="2"/>
  <c r="S90" i="2"/>
  <c r="S93" i="2"/>
  <c r="S88" i="2"/>
  <c r="S89" i="2"/>
  <c r="S91" i="2"/>
  <c r="S87" i="2"/>
  <c r="S85" i="2"/>
  <c r="S84" i="2"/>
  <c r="S92" i="2"/>
  <c r="S86" i="2"/>
  <c r="S99" i="2"/>
  <c r="S98" i="2"/>
  <c r="S96" i="2"/>
  <c r="S97" i="2"/>
  <c r="S105" i="2"/>
  <c r="S102" i="2"/>
  <c r="S103" i="2"/>
  <c r="S108" i="2"/>
  <c r="S107" i="2"/>
  <c r="S110" i="2"/>
  <c r="S109" i="2"/>
  <c r="S117" i="2"/>
  <c r="S122" i="2"/>
  <c r="S120" i="2"/>
  <c r="S119" i="2"/>
  <c r="S115" i="2"/>
  <c r="S121" i="2"/>
  <c r="S116" i="2"/>
  <c r="S118" i="2"/>
  <c r="S113" i="2"/>
  <c r="S129" i="2"/>
  <c r="S141" i="2"/>
  <c r="S139" i="2"/>
  <c r="S133" i="2"/>
  <c r="S135" i="2" s="1"/>
  <c r="S137" i="2"/>
  <c r="S134" i="2"/>
  <c r="S136" i="2"/>
  <c r="S138" i="2"/>
  <c r="S152" i="2"/>
  <c r="S149" i="2"/>
  <c r="S147" i="2"/>
  <c r="S151" i="2"/>
  <c r="S144" i="2"/>
  <c r="S148" i="2"/>
  <c r="S145" i="2"/>
  <c r="S146" i="2"/>
  <c r="S153" i="2"/>
  <c r="S157" i="2"/>
  <c r="S159" i="2"/>
  <c r="S166" i="2"/>
  <c r="S167" i="2"/>
  <c r="S156" i="2"/>
  <c r="S161" i="2"/>
  <c r="S158" i="2"/>
  <c r="S165" i="2"/>
  <c r="S160" i="2"/>
  <c r="S163" i="2"/>
  <c r="S164" i="2" s="1"/>
  <c r="S170" i="2"/>
  <c r="S172" i="2"/>
  <c r="S185" i="2" s="1"/>
  <c r="S173" i="2"/>
  <c r="Q51" i="2"/>
  <c r="Q55" i="2"/>
  <c r="Q56" i="2"/>
  <c r="Q54" i="2"/>
  <c r="Q52" i="2"/>
  <c r="Q53" i="2"/>
  <c r="Q64" i="2"/>
  <c r="Q58" i="2"/>
  <c r="Q66" i="2"/>
  <c r="Q61" i="2"/>
  <c r="Q59" i="2"/>
  <c r="Q60" i="2"/>
  <c r="Q62" i="2"/>
  <c r="Q65" i="2"/>
  <c r="Q63" i="2"/>
  <c r="Q77" i="2"/>
  <c r="Q80" i="2"/>
  <c r="Q76" i="2"/>
  <c r="Q78" i="2"/>
  <c r="Q81" i="2"/>
  <c r="Q75" i="2"/>
  <c r="Q79" i="2"/>
  <c r="Q90" i="2"/>
  <c r="Q93" i="2"/>
  <c r="Q88" i="2"/>
  <c r="Q89" i="2"/>
  <c r="Q91" i="2"/>
  <c r="Q87" i="2"/>
  <c r="Q85" i="2"/>
  <c r="Q84" i="2"/>
  <c r="Q92" i="2"/>
  <c r="Q86" i="2"/>
  <c r="Q99" i="2"/>
  <c r="Q98" i="2"/>
  <c r="Q96" i="2"/>
  <c r="Q97" i="2"/>
  <c r="Q105" i="2"/>
  <c r="Q102" i="2"/>
  <c r="Q103" i="2"/>
  <c r="Q108" i="2"/>
  <c r="Q107" i="2"/>
  <c r="Q110" i="2"/>
  <c r="Q109" i="2"/>
  <c r="Q117" i="2"/>
  <c r="Q122" i="2"/>
  <c r="Q120" i="2"/>
  <c r="Q119" i="2"/>
  <c r="Q115" i="2"/>
  <c r="Q121" i="2"/>
  <c r="Q116" i="2"/>
  <c r="Q118" i="2"/>
  <c r="Q113" i="2"/>
  <c r="Q129" i="2"/>
  <c r="Q141" i="2"/>
  <c r="Q139" i="2"/>
  <c r="Q133" i="2"/>
  <c r="Q137" i="2"/>
  <c r="Q134" i="2"/>
  <c r="Q136" i="2"/>
  <c r="Q138" i="2"/>
  <c r="Q152" i="2"/>
  <c r="Q149" i="2"/>
  <c r="Q147" i="2"/>
  <c r="Q151" i="2"/>
  <c r="Q144" i="2"/>
  <c r="Q148" i="2"/>
  <c r="Q145" i="2"/>
  <c r="Q146" i="2"/>
  <c r="Q153" i="2"/>
  <c r="Q157" i="2"/>
  <c r="Q159" i="2"/>
  <c r="Q166" i="2"/>
  <c r="Q167" i="2"/>
  <c r="Q156" i="2"/>
  <c r="Q161" i="2"/>
  <c r="Q158" i="2"/>
  <c r="Q165" i="2"/>
  <c r="Q160" i="2"/>
  <c r="Q163" i="2"/>
  <c r="Q164" i="2" s="1"/>
  <c r="Q170" i="2"/>
  <c r="Q172" i="2"/>
  <c r="Q173" i="2"/>
  <c r="O51" i="2"/>
  <c r="O55" i="2"/>
  <c r="O56" i="2"/>
  <c r="O54" i="2"/>
  <c r="O52" i="2"/>
  <c r="O53" i="2"/>
  <c r="O64" i="2"/>
  <c r="O58" i="2"/>
  <c r="O66" i="2"/>
  <c r="O61" i="2"/>
  <c r="O59" i="2"/>
  <c r="O60" i="2"/>
  <c r="O62" i="2"/>
  <c r="O65" i="2"/>
  <c r="O63" i="2"/>
  <c r="O77" i="2"/>
  <c r="O80" i="2"/>
  <c r="O76" i="2"/>
  <c r="O78" i="2"/>
  <c r="O81" i="2"/>
  <c r="O75" i="2"/>
  <c r="O79" i="2"/>
  <c r="O90" i="2"/>
  <c r="O93" i="2"/>
  <c r="O88" i="2"/>
  <c r="O89" i="2"/>
  <c r="O91" i="2"/>
  <c r="O87" i="2"/>
  <c r="O85" i="2"/>
  <c r="O84" i="2"/>
  <c r="O92" i="2"/>
  <c r="O86" i="2"/>
  <c r="O99" i="2"/>
  <c r="O98" i="2"/>
  <c r="O96" i="2"/>
  <c r="O97" i="2"/>
  <c r="O105" i="2"/>
  <c r="O102" i="2"/>
  <c r="O103" i="2"/>
  <c r="O108" i="2"/>
  <c r="O107" i="2"/>
  <c r="O110" i="2"/>
  <c r="O109" i="2"/>
  <c r="O117" i="2"/>
  <c r="O122" i="2"/>
  <c r="O120" i="2"/>
  <c r="O119" i="2"/>
  <c r="O115" i="2"/>
  <c r="O121" i="2"/>
  <c r="O116" i="2"/>
  <c r="O118" i="2"/>
  <c r="O113" i="2"/>
  <c r="O129" i="2"/>
  <c r="O141" i="2"/>
  <c r="O139" i="2"/>
  <c r="O133" i="2"/>
  <c r="O135" i="2" s="1"/>
  <c r="O137" i="2"/>
  <c r="O134" i="2"/>
  <c r="O136" i="2"/>
  <c r="O138" i="2"/>
  <c r="O152" i="2"/>
  <c r="O149" i="2"/>
  <c r="O147" i="2"/>
  <c r="O151" i="2"/>
  <c r="O144" i="2"/>
  <c r="O148" i="2"/>
  <c r="O145" i="2"/>
  <c r="O146" i="2"/>
  <c r="O153" i="2"/>
  <c r="O157" i="2"/>
  <c r="O159" i="2"/>
  <c r="O166" i="2"/>
  <c r="O167" i="2"/>
  <c r="O156" i="2"/>
  <c r="O161" i="2"/>
  <c r="O158" i="2"/>
  <c r="O165" i="2"/>
  <c r="O160" i="2"/>
  <c r="O163" i="2"/>
  <c r="O164" i="2" s="1"/>
  <c r="O170" i="2"/>
  <c r="O172" i="2"/>
  <c r="O185" i="2" s="1"/>
  <c r="O173" i="2"/>
  <c r="M51" i="2"/>
  <c r="M55" i="2"/>
  <c r="M56" i="2"/>
  <c r="M54" i="2"/>
  <c r="M52" i="2"/>
  <c r="M53" i="2"/>
  <c r="M64" i="2"/>
  <c r="M58" i="2"/>
  <c r="M66" i="2"/>
  <c r="M61" i="2"/>
  <c r="M59" i="2"/>
  <c r="M60" i="2"/>
  <c r="M62" i="2"/>
  <c r="M65" i="2"/>
  <c r="M63" i="2"/>
  <c r="M77" i="2"/>
  <c r="M80" i="2"/>
  <c r="M76" i="2"/>
  <c r="M78" i="2"/>
  <c r="M81" i="2"/>
  <c r="M75" i="2"/>
  <c r="M79" i="2"/>
  <c r="M90" i="2"/>
  <c r="M93" i="2"/>
  <c r="M88" i="2"/>
  <c r="M89" i="2"/>
  <c r="M91" i="2"/>
  <c r="M87" i="2"/>
  <c r="M85" i="2"/>
  <c r="M84" i="2"/>
  <c r="M92" i="2"/>
  <c r="M86" i="2"/>
  <c r="M99" i="2"/>
  <c r="M98" i="2"/>
  <c r="M96" i="2"/>
  <c r="M97" i="2"/>
  <c r="M105" i="2"/>
  <c r="M102" i="2"/>
  <c r="M103" i="2"/>
  <c r="M108" i="2"/>
  <c r="M107" i="2"/>
  <c r="M110" i="2"/>
  <c r="M109" i="2"/>
  <c r="M117" i="2"/>
  <c r="M122" i="2"/>
  <c r="M120" i="2"/>
  <c r="M119" i="2"/>
  <c r="M115" i="2"/>
  <c r="M121" i="2"/>
  <c r="M116" i="2"/>
  <c r="M118" i="2"/>
  <c r="M113" i="2"/>
  <c r="M129" i="2"/>
  <c r="M141" i="2"/>
  <c r="M139" i="2"/>
  <c r="M133" i="2"/>
  <c r="M137" i="2"/>
  <c r="M134" i="2"/>
  <c r="M136" i="2"/>
  <c r="M138" i="2"/>
  <c r="M152" i="2"/>
  <c r="M149" i="2"/>
  <c r="M147" i="2"/>
  <c r="M151" i="2"/>
  <c r="M144" i="2"/>
  <c r="M148" i="2"/>
  <c r="M145" i="2"/>
  <c r="M146" i="2"/>
  <c r="M153" i="2"/>
  <c r="M157" i="2"/>
  <c r="M159" i="2"/>
  <c r="M166" i="2"/>
  <c r="M167" i="2"/>
  <c r="M156" i="2"/>
  <c r="M161" i="2"/>
  <c r="M158" i="2"/>
  <c r="M165" i="2"/>
  <c r="M160" i="2"/>
  <c r="M163" i="2"/>
  <c r="M164" i="2" s="1"/>
  <c r="M170" i="2"/>
  <c r="M172" i="2"/>
  <c r="M173" i="2"/>
  <c r="K51" i="2"/>
  <c r="K55" i="2"/>
  <c r="K56" i="2"/>
  <c r="K54" i="2"/>
  <c r="K52" i="2"/>
  <c r="K53" i="2"/>
  <c r="K64" i="2"/>
  <c r="K58" i="2"/>
  <c r="K66" i="2"/>
  <c r="K61" i="2"/>
  <c r="K59" i="2"/>
  <c r="K60" i="2"/>
  <c r="K62" i="2"/>
  <c r="K65" i="2"/>
  <c r="K63" i="2"/>
  <c r="K77" i="2"/>
  <c r="K80" i="2"/>
  <c r="K76" i="2"/>
  <c r="K78" i="2"/>
  <c r="K81" i="2"/>
  <c r="K75" i="2"/>
  <c r="K79" i="2"/>
  <c r="K90" i="2"/>
  <c r="K93" i="2"/>
  <c r="K88" i="2"/>
  <c r="K89" i="2"/>
  <c r="K91" i="2"/>
  <c r="K87" i="2"/>
  <c r="K85" i="2"/>
  <c r="K84" i="2"/>
  <c r="K92" i="2"/>
  <c r="K86" i="2"/>
  <c r="K99" i="2"/>
  <c r="K98" i="2"/>
  <c r="K96" i="2"/>
  <c r="K97" i="2"/>
  <c r="K105" i="2"/>
  <c r="K102" i="2"/>
  <c r="K103" i="2"/>
  <c r="K108" i="2"/>
  <c r="K107" i="2"/>
  <c r="K110" i="2"/>
  <c r="K109" i="2"/>
  <c r="K117" i="2"/>
  <c r="K122" i="2"/>
  <c r="K120" i="2"/>
  <c r="K119" i="2"/>
  <c r="K115" i="2"/>
  <c r="K121" i="2"/>
  <c r="K116" i="2"/>
  <c r="K118" i="2"/>
  <c r="K113" i="2"/>
  <c r="K129" i="2"/>
  <c r="K141" i="2"/>
  <c r="K139" i="2"/>
  <c r="K133" i="2"/>
  <c r="K135" i="2" s="1"/>
  <c r="K137" i="2"/>
  <c r="K134" i="2"/>
  <c r="K136" i="2"/>
  <c r="K138" i="2"/>
  <c r="K152" i="2"/>
  <c r="K149" i="2"/>
  <c r="K147" i="2"/>
  <c r="K151" i="2"/>
  <c r="K144" i="2"/>
  <c r="K148" i="2"/>
  <c r="K145" i="2"/>
  <c r="K146" i="2"/>
  <c r="K153" i="2"/>
  <c r="K157" i="2"/>
  <c r="K159" i="2"/>
  <c r="K166" i="2"/>
  <c r="K167" i="2"/>
  <c r="K156" i="2"/>
  <c r="K161" i="2"/>
  <c r="K158" i="2"/>
  <c r="K165" i="2"/>
  <c r="K160" i="2"/>
  <c r="K163" i="2"/>
  <c r="K164" i="2" s="1"/>
  <c r="K170" i="2"/>
  <c r="K172" i="2"/>
  <c r="K185" i="2" s="1"/>
  <c r="K173" i="2"/>
  <c r="I51" i="2"/>
  <c r="I55" i="2"/>
  <c r="I56" i="2"/>
  <c r="I54" i="2"/>
  <c r="I52" i="2"/>
  <c r="I53" i="2"/>
  <c r="I64" i="2"/>
  <c r="I58" i="2"/>
  <c r="I66" i="2"/>
  <c r="I61" i="2"/>
  <c r="I59" i="2"/>
  <c r="I60" i="2"/>
  <c r="I62" i="2"/>
  <c r="I65" i="2"/>
  <c r="I63" i="2"/>
  <c r="I77" i="2"/>
  <c r="I80" i="2"/>
  <c r="I76" i="2"/>
  <c r="I78" i="2"/>
  <c r="I81" i="2"/>
  <c r="I75" i="2"/>
  <c r="I79" i="2"/>
  <c r="I90" i="2"/>
  <c r="I93" i="2"/>
  <c r="I88" i="2"/>
  <c r="I89" i="2"/>
  <c r="I91" i="2"/>
  <c r="I87" i="2"/>
  <c r="I85" i="2"/>
  <c r="I84" i="2"/>
  <c r="I92" i="2"/>
  <c r="I86" i="2"/>
  <c r="I99" i="2"/>
  <c r="I98" i="2"/>
  <c r="I96" i="2"/>
  <c r="I97" i="2"/>
  <c r="I105" i="2"/>
  <c r="I102" i="2"/>
  <c r="I103" i="2"/>
  <c r="I108" i="2"/>
  <c r="I107" i="2"/>
  <c r="I110" i="2"/>
  <c r="I109" i="2"/>
  <c r="I117" i="2"/>
  <c r="I122" i="2"/>
  <c r="I120" i="2"/>
  <c r="I119" i="2"/>
  <c r="I115" i="2"/>
  <c r="I121" i="2"/>
  <c r="I116" i="2"/>
  <c r="I118" i="2"/>
  <c r="I113" i="2"/>
  <c r="I129" i="2"/>
  <c r="I141" i="2"/>
  <c r="I139" i="2"/>
  <c r="I133" i="2"/>
  <c r="I137" i="2"/>
  <c r="I134" i="2"/>
  <c r="I136" i="2"/>
  <c r="I138" i="2"/>
  <c r="I152" i="2"/>
  <c r="I149" i="2"/>
  <c r="I147" i="2"/>
  <c r="I151" i="2"/>
  <c r="I144" i="2"/>
  <c r="I148" i="2"/>
  <c r="I145" i="2"/>
  <c r="I146" i="2"/>
  <c r="I153" i="2"/>
  <c r="I157" i="2"/>
  <c r="I159" i="2"/>
  <c r="I166" i="2"/>
  <c r="I167" i="2"/>
  <c r="I156" i="2"/>
  <c r="I161" i="2"/>
  <c r="I158" i="2"/>
  <c r="I165" i="2"/>
  <c r="I160" i="2"/>
  <c r="I163" i="2"/>
  <c r="I164" i="2" s="1"/>
  <c r="I170" i="2"/>
  <c r="I172" i="2"/>
  <c r="I173" i="2"/>
  <c r="W4" i="2"/>
  <c r="W3" i="2"/>
  <c r="W6" i="2"/>
  <c r="W9" i="2"/>
  <c r="W7" i="2"/>
  <c r="W8" i="2"/>
  <c r="W5" i="2"/>
  <c r="W13" i="2"/>
  <c r="W11" i="2"/>
  <c r="W15" i="2"/>
  <c r="W16" i="2"/>
  <c r="W12" i="2"/>
  <c r="U4" i="2"/>
  <c r="U3" i="2"/>
  <c r="U6" i="2"/>
  <c r="U9" i="2"/>
  <c r="U7" i="2"/>
  <c r="U8" i="2"/>
  <c r="U5" i="2"/>
  <c r="U13" i="2"/>
  <c r="U11" i="2"/>
  <c r="U15" i="2"/>
  <c r="U16" i="2"/>
  <c r="U12" i="2"/>
  <c r="S4" i="2"/>
  <c r="S3" i="2"/>
  <c r="S6" i="2"/>
  <c r="S9" i="2"/>
  <c r="S7" i="2"/>
  <c r="S8" i="2"/>
  <c r="S5" i="2"/>
  <c r="S13" i="2"/>
  <c r="S11" i="2"/>
  <c r="S15" i="2"/>
  <c r="S16" i="2"/>
  <c r="S12" i="2"/>
  <c r="Q4" i="2"/>
  <c r="Q3" i="2"/>
  <c r="Q6" i="2"/>
  <c r="Q9" i="2"/>
  <c r="Q7" i="2"/>
  <c r="Q8" i="2"/>
  <c r="Q5" i="2"/>
  <c r="Q13" i="2"/>
  <c r="Q11" i="2"/>
  <c r="Q15" i="2"/>
  <c r="Q16" i="2"/>
  <c r="Q12" i="2"/>
  <c r="O4" i="2"/>
  <c r="O3" i="2"/>
  <c r="O6" i="2"/>
  <c r="O9" i="2"/>
  <c r="O7" i="2"/>
  <c r="O8" i="2"/>
  <c r="O5" i="2"/>
  <c r="O13" i="2"/>
  <c r="O11" i="2"/>
  <c r="O15" i="2"/>
  <c r="O16" i="2"/>
  <c r="O12" i="2"/>
  <c r="M12" i="2"/>
  <c r="M16" i="2"/>
  <c r="M15" i="2"/>
  <c r="M11" i="2"/>
  <c r="M13" i="2"/>
  <c r="M5" i="2"/>
  <c r="M8" i="2"/>
  <c r="M7" i="2"/>
  <c r="M9" i="2"/>
  <c r="M6" i="2"/>
  <c r="M3" i="2"/>
  <c r="M4" i="2"/>
  <c r="K4" i="2"/>
  <c r="K3" i="2"/>
  <c r="K6" i="2"/>
  <c r="K9" i="2"/>
  <c r="K7" i="2"/>
  <c r="K8" i="2"/>
  <c r="K5" i="2"/>
  <c r="K13" i="2"/>
  <c r="K11" i="2"/>
  <c r="K15" i="2"/>
  <c r="K16" i="2"/>
  <c r="K12" i="2"/>
  <c r="I41" i="2"/>
  <c r="I4" i="2"/>
  <c r="I3" i="2"/>
  <c r="I6" i="2"/>
  <c r="I9" i="2"/>
  <c r="I7" i="2"/>
  <c r="I8" i="2"/>
  <c r="I5" i="2"/>
  <c r="I13" i="2"/>
  <c r="I11" i="2"/>
  <c r="I15" i="2"/>
  <c r="I16" i="2"/>
  <c r="I12" i="2"/>
  <c r="W37" i="2"/>
  <c r="W35" i="2"/>
  <c r="W25" i="2"/>
  <c r="W27" i="2"/>
  <c r="W41" i="2"/>
  <c r="W46" i="2"/>
  <c r="W29" i="2"/>
  <c r="W45" i="2"/>
  <c r="W23" i="2"/>
  <c r="W19" i="2"/>
  <c r="W28" i="2"/>
  <c r="W42" i="2"/>
  <c r="W22" i="2"/>
  <c r="W21" i="2"/>
  <c r="W36" i="2"/>
  <c r="W44" i="2"/>
  <c r="W39" i="2"/>
  <c r="W34" i="2"/>
  <c r="W48" i="2"/>
  <c r="W47" i="2"/>
  <c r="W31" i="2"/>
  <c r="W38" i="2"/>
  <c r="W49" i="2"/>
  <c r="W40" i="2"/>
  <c r="W26" i="2"/>
  <c r="W33" i="2"/>
  <c r="W43" i="2"/>
  <c r="W32" i="2"/>
  <c r="W24" i="2"/>
  <c r="W18" i="2"/>
  <c r="W30" i="2"/>
  <c r="U37" i="2"/>
  <c r="U35" i="2"/>
  <c r="U25" i="2"/>
  <c r="U27" i="2"/>
  <c r="U41" i="2"/>
  <c r="U46" i="2"/>
  <c r="U29" i="2"/>
  <c r="U45" i="2"/>
  <c r="U23" i="2"/>
  <c r="U19" i="2"/>
  <c r="U28" i="2"/>
  <c r="U42" i="2"/>
  <c r="U22" i="2"/>
  <c r="U21" i="2"/>
  <c r="U36" i="2"/>
  <c r="U44" i="2"/>
  <c r="U39" i="2"/>
  <c r="U34" i="2"/>
  <c r="U48" i="2"/>
  <c r="U47" i="2"/>
  <c r="U31" i="2"/>
  <c r="U38" i="2"/>
  <c r="U49" i="2"/>
  <c r="U40" i="2"/>
  <c r="U26" i="2"/>
  <c r="U33" i="2"/>
  <c r="U43" i="2"/>
  <c r="U32" i="2"/>
  <c r="U24" i="2"/>
  <c r="U18" i="2"/>
  <c r="U30" i="2"/>
  <c r="S37" i="2"/>
  <c r="S35" i="2"/>
  <c r="S25" i="2"/>
  <c r="S27" i="2"/>
  <c r="S41" i="2"/>
  <c r="S46" i="2"/>
  <c r="S29" i="2"/>
  <c r="S45" i="2"/>
  <c r="S23" i="2"/>
  <c r="S19" i="2"/>
  <c r="S28" i="2"/>
  <c r="S42" i="2"/>
  <c r="S22" i="2"/>
  <c r="S21" i="2"/>
  <c r="S36" i="2"/>
  <c r="S44" i="2"/>
  <c r="S39" i="2"/>
  <c r="S34" i="2"/>
  <c r="S48" i="2"/>
  <c r="S47" i="2"/>
  <c r="S31" i="2"/>
  <c r="S38" i="2"/>
  <c r="S49" i="2"/>
  <c r="S40" i="2"/>
  <c r="S26" i="2"/>
  <c r="S33" i="2"/>
  <c r="S43" i="2"/>
  <c r="S32" i="2"/>
  <c r="S24" i="2"/>
  <c r="S18" i="2"/>
  <c r="S30" i="2"/>
  <c r="Q37" i="2"/>
  <c r="Q35" i="2"/>
  <c r="Q25" i="2"/>
  <c r="Q27" i="2"/>
  <c r="Q41" i="2"/>
  <c r="Q46" i="2"/>
  <c r="Q29" i="2"/>
  <c r="Q45" i="2"/>
  <c r="Q23" i="2"/>
  <c r="Q19" i="2"/>
  <c r="Q28" i="2"/>
  <c r="Q42" i="2"/>
  <c r="Q22" i="2"/>
  <c r="Q21" i="2"/>
  <c r="Q36" i="2"/>
  <c r="Q44" i="2"/>
  <c r="Q39" i="2"/>
  <c r="Q34" i="2"/>
  <c r="Q48" i="2"/>
  <c r="Q47" i="2"/>
  <c r="Q31" i="2"/>
  <c r="Q38" i="2"/>
  <c r="Q49" i="2"/>
  <c r="Q40" i="2"/>
  <c r="Q26" i="2"/>
  <c r="Q33" i="2"/>
  <c r="Q43" i="2"/>
  <c r="Q32" i="2"/>
  <c r="Q24" i="2"/>
  <c r="Q18" i="2"/>
  <c r="Q30" i="2"/>
  <c r="O37" i="2"/>
  <c r="O35" i="2"/>
  <c r="O25" i="2"/>
  <c r="O27" i="2"/>
  <c r="O41" i="2"/>
  <c r="O46" i="2"/>
  <c r="O29" i="2"/>
  <c r="O45" i="2"/>
  <c r="O23" i="2"/>
  <c r="O19" i="2"/>
  <c r="O28" i="2"/>
  <c r="O42" i="2"/>
  <c r="O22" i="2"/>
  <c r="O21" i="2"/>
  <c r="O36" i="2"/>
  <c r="O44" i="2"/>
  <c r="O39" i="2"/>
  <c r="O34" i="2"/>
  <c r="O48" i="2"/>
  <c r="O47" i="2"/>
  <c r="O31" i="2"/>
  <c r="O38" i="2"/>
  <c r="O49" i="2"/>
  <c r="O40" i="2"/>
  <c r="O26" i="2"/>
  <c r="O33" i="2"/>
  <c r="O43" i="2"/>
  <c r="O32" i="2"/>
  <c r="O24" i="2"/>
  <c r="O18" i="2"/>
  <c r="O30" i="2"/>
  <c r="M37" i="2"/>
  <c r="M35" i="2"/>
  <c r="M25" i="2"/>
  <c r="M27" i="2"/>
  <c r="M41" i="2"/>
  <c r="M46" i="2"/>
  <c r="M29" i="2"/>
  <c r="M45" i="2"/>
  <c r="M23" i="2"/>
  <c r="M19" i="2"/>
  <c r="M28" i="2"/>
  <c r="M42" i="2"/>
  <c r="M22" i="2"/>
  <c r="M21" i="2"/>
  <c r="M36" i="2"/>
  <c r="M44" i="2"/>
  <c r="M39" i="2"/>
  <c r="M34" i="2"/>
  <c r="M48" i="2"/>
  <c r="M47" i="2"/>
  <c r="M31" i="2"/>
  <c r="M38" i="2"/>
  <c r="M49" i="2"/>
  <c r="M40" i="2"/>
  <c r="M26" i="2"/>
  <c r="M33" i="2"/>
  <c r="M43" i="2"/>
  <c r="M32" i="2"/>
  <c r="M24" i="2"/>
  <c r="M18" i="2"/>
  <c r="K37" i="2"/>
  <c r="K35" i="2"/>
  <c r="K25" i="2"/>
  <c r="K27" i="2"/>
  <c r="K41" i="2"/>
  <c r="K46" i="2"/>
  <c r="K29" i="2"/>
  <c r="K45" i="2"/>
  <c r="K23" i="2"/>
  <c r="K19" i="2"/>
  <c r="K28" i="2"/>
  <c r="K42" i="2"/>
  <c r="K22" i="2"/>
  <c r="K21" i="2"/>
  <c r="K36" i="2"/>
  <c r="K44" i="2"/>
  <c r="K39" i="2"/>
  <c r="K34" i="2"/>
  <c r="K48" i="2"/>
  <c r="K47" i="2"/>
  <c r="K31" i="2"/>
  <c r="K38" i="2"/>
  <c r="K49" i="2"/>
  <c r="K40" i="2"/>
  <c r="K26" i="2"/>
  <c r="K33" i="2"/>
  <c r="K43" i="2"/>
  <c r="K32" i="2"/>
  <c r="K24" i="2"/>
  <c r="K18" i="2"/>
  <c r="K30" i="2"/>
  <c r="I30" i="2"/>
  <c r="I37" i="2"/>
  <c r="I35" i="2"/>
  <c r="I25" i="2"/>
  <c r="I27" i="2"/>
  <c r="I46" i="2"/>
  <c r="I29" i="2"/>
  <c r="I45" i="2"/>
  <c r="I23" i="2"/>
  <c r="I19" i="2"/>
  <c r="I28" i="2"/>
  <c r="I42" i="2"/>
  <c r="I22" i="2"/>
  <c r="I21" i="2"/>
  <c r="I36" i="2"/>
  <c r="I44" i="2"/>
  <c r="I39" i="2"/>
  <c r="I34" i="2"/>
  <c r="I48" i="2"/>
  <c r="I47" i="2"/>
  <c r="I31" i="2"/>
  <c r="I38" i="2"/>
  <c r="I49" i="2"/>
  <c r="I40" i="2"/>
  <c r="I26" i="2"/>
  <c r="I33" i="2"/>
  <c r="I43" i="2"/>
  <c r="I32" i="2"/>
  <c r="I24" i="2"/>
  <c r="I18" i="2"/>
  <c r="X87" i="2" l="1"/>
  <c r="X92" i="2"/>
  <c r="K95" i="2"/>
  <c r="O95" i="2"/>
  <c r="I140" i="2"/>
  <c r="I104" i="2"/>
  <c r="K171" i="2"/>
  <c r="K83" i="2"/>
  <c r="M140" i="2"/>
  <c r="O171" i="2"/>
  <c r="O83" i="2"/>
  <c r="Q140" i="2"/>
  <c r="Q104" i="2"/>
  <c r="S171" i="2"/>
  <c r="S114" i="2"/>
  <c r="S83" i="2"/>
  <c r="U140" i="2"/>
  <c r="U104" i="2"/>
  <c r="W171" i="2"/>
  <c r="W114" i="2"/>
  <c r="W83" i="2"/>
  <c r="Q74" i="2"/>
  <c r="I150" i="2"/>
  <c r="I95" i="2"/>
  <c r="K162" i="2"/>
  <c r="K130" i="2"/>
  <c r="M150" i="2"/>
  <c r="M95" i="2"/>
  <c r="O162" i="2"/>
  <c r="O130" i="2"/>
  <c r="Q150" i="2"/>
  <c r="Q95" i="2"/>
  <c r="S162" i="2"/>
  <c r="S130" i="2"/>
  <c r="U150" i="2"/>
  <c r="U95" i="2"/>
  <c r="W162" i="2"/>
  <c r="W130" i="2"/>
  <c r="S74" i="2"/>
  <c r="M104" i="2"/>
  <c r="O114" i="2"/>
  <c r="I74" i="2"/>
  <c r="O74" i="2"/>
  <c r="W74" i="2"/>
  <c r="I20" i="2"/>
  <c r="I14" i="2"/>
  <c r="M14" i="2"/>
  <c r="M20" i="2"/>
  <c r="I185" i="2"/>
  <c r="I171" i="2"/>
  <c r="I114" i="2"/>
  <c r="I83" i="2"/>
  <c r="K140" i="2"/>
  <c r="K104" i="2"/>
  <c r="M185" i="2"/>
  <c r="M171" i="2"/>
  <c r="M114" i="2"/>
  <c r="M83" i="2"/>
  <c r="O140" i="2"/>
  <c r="O104" i="2"/>
  <c r="Q185" i="2"/>
  <c r="Q171" i="2"/>
  <c r="Q114" i="2"/>
  <c r="Q83" i="2"/>
  <c r="S140" i="2"/>
  <c r="S104" i="2"/>
  <c r="U185" i="2"/>
  <c r="U171" i="2"/>
  <c r="U114" i="2"/>
  <c r="U83" i="2"/>
  <c r="W140" i="2"/>
  <c r="W104" i="2"/>
  <c r="K114" i="2"/>
  <c r="K74" i="2"/>
  <c r="M74" i="2"/>
  <c r="U74" i="2"/>
  <c r="K20" i="2"/>
  <c r="K14" i="2"/>
  <c r="O20" i="2"/>
  <c r="O14" i="2"/>
  <c r="Q20" i="2"/>
  <c r="Q14" i="2"/>
  <c r="S20" i="2"/>
  <c r="S14" i="2"/>
  <c r="U20" i="2"/>
  <c r="U14" i="2"/>
  <c r="W20" i="2"/>
  <c r="W14" i="2"/>
  <c r="I162" i="2"/>
  <c r="I135" i="2"/>
  <c r="I130" i="2"/>
  <c r="K150" i="2"/>
  <c r="M162" i="2"/>
  <c r="M135" i="2"/>
  <c r="M130" i="2"/>
  <c r="O150" i="2"/>
  <c r="Q162" i="2"/>
  <c r="Q135" i="2"/>
  <c r="Q130" i="2"/>
  <c r="S150" i="2"/>
  <c r="S95" i="2"/>
  <c r="U162" i="2"/>
  <c r="U135" i="2"/>
  <c r="U130" i="2"/>
  <c r="W150" i="2"/>
  <c r="W95" i="2"/>
  <c r="W164" i="2"/>
  <c r="X153" i="2"/>
  <c r="X11" i="2"/>
  <c r="X8" i="2"/>
  <c r="X3" i="2"/>
  <c r="X161" i="2"/>
  <c r="X146" i="2"/>
  <c r="X118" i="2"/>
  <c r="X110" i="2"/>
  <c r="X86" i="2"/>
  <c r="X60" i="2"/>
  <c r="X172" i="2"/>
  <c r="X160" i="2"/>
  <c r="X166" i="2"/>
  <c r="X145" i="2"/>
  <c r="X147" i="2"/>
  <c r="X136" i="2"/>
  <c r="X137" i="2"/>
  <c r="X116" i="2"/>
  <c r="X120" i="2"/>
  <c r="X107" i="2"/>
  <c r="X96" i="2"/>
  <c r="X93" i="2"/>
  <c r="X79" i="2"/>
  <c r="X76" i="2"/>
  <c r="X63" i="2"/>
  <c r="X59" i="2"/>
  <c r="X64" i="2"/>
  <c r="X56" i="2"/>
  <c r="X173" i="2"/>
  <c r="X151" i="2"/>
  <c r="X141" i="2"/>
  <c r="X119" i="2"/>
  <c r="X103" i="2"/>
  <c r="X88" i="2"/>
  <c r="X12" i="2"/>
  <c r="X13" i="2"/>
  <c r="X7" i="2"/>
  <c r="X4" i="2"/>
  <c r="X16" i="2"/>
  <c r="X9" i="2"/>
  <c r="X58" i="2"/>
  <c r="X54" i="2"/>
  <c r="X165" i="2"/>
  <c r="X156" i="2"/>
  <c r="X148" i="2"/>
  <c r="X149" i="2"/>
  <c r="X133" i="2"/>
  <c r="X128" i="2"/>
  <c r="X121" i="2"/>
  <c r="X122" i="2"/>
  <c r="X117" i="2"/>
  <c r="X108" i="2"/>
  <c r="X102" i="2"/>
  <c r="X98" i="2"/>
  <c r="X91" i="2"/>
  <c r="X90" i="2"/>
  <c r="X75" i="2"/>
  <c r="X80" i="2"/>
  <c r="X65" i="2"/>
  <c r="X61" i="2"/>
  <c r="X55" i="2"/>
  <c r="X53" i="2"/>
  <c r="X163" i="2"/>
  <c r="X164" i="2" s="1"/>
  <c r="X157" i="2"/>
  <c r="X138" i="2"/>
  <c r="X129" i="2"/>
  <c r="X97" i="2"/>
  <c r="X85" i="2"/>
  <c r="X78" i="2"/>
  <c r="X15" i="2"/>
  <c r="X5" i="2"/>
  <c r="X6" i="2"/>
  <c r="X170" i="2"/>
  <c r="X158" i="2"/>
  <c r="X167" i="2"/>
  <c r="X159" i="2"/>
  <c r="X144" i="2"/>
  <c r="X152" i="2"/>
  <c r="X134" i="2"/>
  <c r="X139" i="2"/>
  <c r="X113" i="2"/>
  <c r="X115" i="2"/>
  <c r="X109" i="2"/>
  <c r="X105" i="2"/>
  <c r="X99" i="2"/>
  <c r="X84" i="2"/>
  <c r="X89" i="2"/>
  <c r="X94" i="2"/>
  <c r="X81" i="2"/>
  <c r="X77" i="2"/>
  <c r="X62" i="2"/>
  <c r="X66" i="2"/>
  <c r="X52" i="2"/>
  <c r="X51" i="2"/>
  <c r="X18" i="2"/>
  <c r="X33" i="2"/>
  <c r="X38" i="2"/>
  <c r="X34" i="2"/>
  <c r="X21" i="2"/>
  <c r="X28" i="2"/>
  <c r="X29" i="2"/>
  <c r="X25" i="2"/>
  <c r="X30" i="2"/>
  <c r="X49" i="2"/>
  <c r="X36" i="2"/>
  <c r="X45" i="2"/>
  <c r="X24" i="2"/>
  <c r="X26" i="2"/>
  <c r="X31" i="2"/>
  <c r="X39" i="2"/>
  <c r="X22" i="2"/>
  <c r="X19" i="2"/>
  <c r="X46" i="2"/>
  <c r="X35" i="2"/>
  <c r="X43" i="2"/>
  <c r="X48" i="2"/>
  <c r="X27" i="2"/>
  <c r="X32" i="2"/>
  <c r="X40" i="2"/>
  <c r="X47" i="2"/>
  <c r="X44" i="2"/>
  <c r="X42" i="2"/>
  <c r="X23" i="2"/>
  <c r="X41" i="2"/>
  <c r="X37" i="2"/>
  <c r="X185" i="2" l="1"/>
  <c r="X95" i="2"/>
  <c r="X130" i="2"/>
  <c r="X20" i="2"/>
  <c r="X135" i="2"/>
  <c r="X171" i="2"/>
  <c r="X150" i="2"/>
  <c r="X140" i="2"/>
  <c r="X14" i="2"/>
  <c r="W226" i="2"/>
  <c r="O226" i="2"/>
  <c r="X114" i="2"/>
  <c r="M226" i="2"/>
  <c r="X83" i="2"/>
  <c r="X162" i="2"/>
  <c r="S226" i="2"/>
  <c r="X74" i="2"/>
  <c r="X104" i="2"/>
  <c r="U226" i="2"/>
  <c r="Q226" i="2"/>
  <c r="K226" i="2"/>
  <c r="I226" i="2"/>
  <c r="X226" i="2" l="1"/>
</calcChain>
</file>

<file path=xl/sharedStrings.xml><?xml version="1.0" encoding="utf-8"?>
<sst xmlns="http://schemas.openxmlformats.org/spreadsheetml/2006/main" count="1004" uniqueCount="273">
  <si>
    <t>Максимальный балл</t>
  </si>
  <si>
    <t>Анивский городской округ</t>
  </si>
  <si>
    <t>Городской округ Долинский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</si>
  <si>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</si>
  <si>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</si>
  <si>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</si>
  <si>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</si>
  <si>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</si>
  <si>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</si>
  <si>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</si>
  <si>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Городской округ «Смирныховский»</t>
  </si>
  <si>
    <t>Северо-Курильский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</si>
  <si>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</si>
  <si>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</si>
  <si>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</si>
  <si>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</si>
  <si>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Южно-Курильский городской округ</t>
  </si>
  <si>
    <t>Городской округ «город Южно-Сахалинск»</t>
  </si>
  <si>
    <t>МО</t>
  </si>
  <si>
    <t>ООО</t>
  </si>
  <si>
    <t>Городской округ "Александровск-Сахалинский район"</t>
  </si>
  <si>
    <t>Всего сотрудников в АИС СГО, чел.</t>
  </si>
  <si>
    <t>Доп. пользователи, чел.</t>
  </si>
  <si>
    <t>Дата рождения, чел.</t>
  </si>
  <si>
    <t>Гражданство, чел.</t>
  </si>
  <si>
    <t>Должность, чел</t>
  </si>
  <si>
    <t>Образование, чел.</t>
  </si>
  <si>
    <t>Категория, чел.</t>
  </si>
  <si>
    <t>Категория работника, чел.</t>
  </si>
  <si>
    <t>Дата приёма, чел.</t>
  </si>
  <si>
    <t>Таб.№, чел.</t>
  </si>
  <si>
    <t>Образование (сводное поле)</t>
  </si>
  <si>
    <t>% заполнения поля "Дата рождения"</t>
  </si>
  <si>
    <t>% заполнения поля "Гражданство"</t>
  </si>
  <si>
    <t>% заполнения поля "Таб.№"</t>
  </si>
  <si>
    <t>% заполнения поля "Должность"</t>
  </si>
  <si>
    <t>% заполнения поля "Образование"</t>
  </si>
  <si>
    <t>% заполнения поля "Категория"</t>
  </si>
  <si>
    <t>% заполнения поля "Категория работника"</t>
  </si>
  <si>
    <t>% заполнения поля "Дата приема"</t>
  </si>
  <si>
    <t>Средний процент наполнения карточки сотрудника, %</t>
  </si>
  <si>
    <t>% заполнения поля "Документ об образовании"</t>
  </si>
  <si>
    <t>% заполнения поля "Профессиональное научное развитие"</t>
  </si>
  <si>
    <t>% заполнения поля "Документ о профессиональном научном развитии"</t>
  </si>
  <si>
    <t>% заполнения поля "Курсы повышения квалификации"</t>
  </si>
  <si>
    <t>% заполнения поля "Документ об окончании курсов повышения квалификации"</t>
  </si>
  <si>
    <t>% заполнения поля "Научно-методическая деятельность"</t>
  </si>
  <si>
    <t>% заполнения поля "Второе высшее, профессиональная переподготовка"</t>
  </si>
  <si>
    <t>% заполнения поля "Документ об окончании профессиональной переподготовки"</t>
  </si>
  <si>
    <t>Средний процент наполнения портфолио, %</t>
  </si>
  <si>
    <t>Cреднее значение по МО</t>
  </si>
  <si>
    <t>Итого по региону</t>
  </si>
  <si>
    <t>Документ об образовании</t>
  </si>
  <si>
    <t xml:space="preserve">Профессиональное научное развитие </t>
  </si>
  <si>
    <t>Документ о профессиональном научном развитии</t>
  </si>
  <si>
    <t>Курсы повышения квалификации</t>
  </si>
  <si>
    <t>Документ об окончании курсов повышения квалификации</t>
  </si>
  <si>
    <t>Научно-методическая деятельность</t>
  </si>
  <si>
    <t>Второе высшее, профессиональная переподготовка</t>
  </si>
  <si>
    <t>Документ об окончании профессиональной переподготовки</t>
  </si>
  <si>
    <t>85% - 100% - высокий уровень заполнения карточек сотрудников</t>
  </si>
  <si>
    <t>70% - 84,9% - средний уровень заполнения карточек сотрудников</t>
  </si>
  <si>
    <t>менее 70% - низкий уровень заполнения карточек сотрудников</t>
  </si>
  <si>
    <t>Средний процент наполнения карточек сотрудников, %</t>
  </si>
  <si>
    <t>МБДОУ «Детский сад  № 1 им.Ю.А.Гагарина г.Анива»</t>
  </si>
  <si>
    <t>МБДОУ «Детский сад  № 2 «Колокольчик» с.Троицкое»</t>
  </si>
  <si>
    <t>МБДОУ «Детский сад  № 3 «Рябинка» г.Анива»</t>
  </si>
  <si>
    <t>МБДОУ «Детский сад №4 «Теремок» с.Новотроицкое»</t>
  </si>
  <si>
    <t>МБОУ СОШ № 3 с.Огоньки (Дошкольные группы)</t>
  </si>
  <si>
    <t>МБДОУ «Детский сад  № 5 «Берёзка» с.Таранай»</t>
  </si>
  <si>
    <t>МБОУ НОШ № 7" с. Успенское (Дошкольные группы)</t>
  </si>
  <si>
    <t>МБДОУ «Детский сад № 6 «Радуга» с.Троицкое</t>
  </si>
  <si>
    <t>МБДОУ №7 "Росинка" г. Анива</t>
  </si>
  <si>
    <t>МБДОУ №8 "Сказка" г. Анива</t>
  </si>
  <si>
    <t>МБОУ СОШ №2 г. Анивы (дошкольные группы)</t>
  </si>
  <si>
    <t>Функция "Воспитатель", чел</t>
  </si>
  <si>
    <t>МБДОУ детский сад комбинированного вида № 1 «Светлячок» г. А-Сахалинский</t>
  </si>
  <si>
    <t>МБДОУ Детский сад № 2 «Ромашка» г. А-Сахалинский</t>
  </si>
  <si>
    <t>МБДОУ «Детский сад № 3 «Теремок» г. А-Сахалинский</t>
  </si>
  <si>
    <t>МКОУ ООШ с.Виахту (дошкольные группы)</t>
  </si>
  <si>
    <t>МБДОУ д/с № 4 "Улыбка"г. А-Сахалинский</t>
  </si>
  <si>
    <t>МБДОУ  детский сад  общеразвивающего вида № 1 «Загадка» г. Южно-Сахалинска</t>
  </si>
  <si>
    <t>МБДОУ детский сад комбинированного вида № 10 «Росинка» г. Южно-Сахалинска</t>
  </si>
  <si>
    <t>МБДОУ детский сад общеразвивающего вида № 11 «Ромашка» г. Южно-Сахалинска</t>
  </si>
  <si>
    <t>МБДОУ детский сад общеразвивающего вида № 12 «Лесная сказка» г. Южно-Сахалинска</t>
  </si>
  <si>
    <t>МБДОУ детский сад № 13 «Колокольчик» г. Южно-Сахалинска</t>
  </si>
  <si>
    <t>МБДОУ  Центр развития ребёнка – детский сад № 14 «Рябинка» г.  Южно-Сахалинска</t>
  </si>
  <si>
    <t>МБДОУ детский сад № 15 «Берёзка» г. Южно-Сахалинска</t>
  </si>
  <si>
    <t>МБДОУ  детский сад общеразвивающего вида № 16 «Аленький цветочек» г. Южно-Сахалинска</t>
  </si>
  <si>
    <t>МБДОУ детский сад общеразвивающего вида № 17 «Огонёк» г. Южно-Сахалинска</t>
  </si>
  <si>
    <t>МБДОУ детский сад комбинированного вида № 18 «Гармония» г. Южно-Сахалинска</t>
  </si>
  <si>
    <t>МБДОУ детский сад комбинированного вида № 19 «Аленушка» г. Южно-Сахалинска</t>
  </si>
  <si>
    <t>МБДОУ  детский сад  общеразвивающего вида № 2 «Березка» г. Южно-Сахалинска</t>
  </si>
  <si>
    <t>МБДОУ детский сад № 20 «Красная шапочка» г. Южно-Сахалинска</t>
  </si>
  <si>
    <t>МБДОУ детский сад общеразвивающего вида № 21 «Кораблик» города Южно-Сахалинска</t>
  </si>
  <si>
    <t>МБДОУ детский сад № 23 «Гномик» г. Южно-Сахалинска</t>
  </si>
  <si>
    <t>МБДОУ детский сад общеразвивающего вида № 24 «Солнышко» г. Южно-Сахалинска</t>
  </si>
  <si>
    <t>МБДОУ детский сад общеразвивающего вида № 25 «Русалочка» г. Южно-Сахалинска</t>
  </si>
  <si>
    <t>МБДОУ № 26 детский сад «Островок» г. Южно-Сахалинска</t>
  </si>
  <si>
    <t>МБДОУ детский сад общеразвивающего вида № 27 «Зарничка» г. Южно-Сахалинска</t>
  </si>
  <si>
    <t>МБДОУ детский сад общеразвивающего вида № 28 «Матрешка» г. Южно-Сахалинска</t>
  </si>
  <si>
    <t>МБДОУ детский сад № 29 «Василёк» г. Южно-Сахалинска</t>
  </si>
  <si>
    <t>МБДОУ детский сад комбинированного вида № 3 «Золотой ключик» г. Южно-Сахалинска</t>
  </si>
  <si>
    <t>МБДОУ детский сад общеразвивающего вида № 30 «Улыбка» г. Южно-Сахалинска</t>
  </si>
  <si>
    <t>МБДОУ детский сад комбинированного вида № 31 «Аистенок» г. Южно-Сахалинска</t>
  </si>
  <si>
    <t>МБДОУ детский сад компенсирующего вида  № 32 «Буратино» г. Южно-Сахалинска</t>
  </si>
  <si>
    <t>МБДОУ детский сад № 33 «Дюймовочка» г. Южно-Сахалинска</t>
  </si>
  <si>
    <t>МБДОУ Детский сад № 34 «Искорка» с. Березняки</t>
  </si>
  <si>
    <t>МБДОУ детский сад общеразвивающего вида № 35 «Сказка» г. Южно-Сахалинска</t>
  </si>
  <si>
    <t>МБДОУ детский сад общеразвивающего вида № 36 «Мальвина» г. Южно-Сахалинска</t>
  </si>
  <si>
    <t>МБДОУ детский сад компенсирующего вида № 37 «Одуванчик» г. Южно-Сахалинска</t>
  </si>
  <si>
    <t>МБДОУ детский сад комбинированного вида № 38 «Лучик» г. Южно-Сахалинска</t>
  </si>
  <si>
    <t>МБДОУ детский сад  общеразвивающего вида № 4 «Лебедушка» г. Южно-Сахалинска</t>
  </si>
  <si>
    <t>МБДОУ детский сад № 40 «Теремок» с. Синегорск</t>
  </si>
  <si>
    <t>МБДОУ детский сад присмотра и оздоровления  № 41 «Звездочка» г. Южно-Сахалинска</t>
  </si>
  <si>
    <t>МБДОУ  детский сад общеразвивающего вида № 42 «Черёмушки» г. Южно-Сахалинска</t>
  </si>
  <si>
    <t>МБДОУ детский сад общеразвивающего вида № 43 «Светлячок» г. Южно-Сахалинска</t>
  </si>
  <si>
    <t>МБДОУ Центр развития ребёнка – детский сад № 44 «Незабудка» г. Южно-Сахалинска</t>
  </si>
  <si>
    <t>МБДОУ № 45 детский сад «Семицветик» г. Южно-Сахалинска</t>
  </si>
  <si>
    <t>МБДОУ детский сад общеразвивающего вида № 46 «Жемчужина» г. Южно-Сахалинска</t>
  </si>
  <si>
    <t>МАОУ детский сад общеразвивающего вида № 47 «Ягодка» г. Южно-Сахалинска</t>
  </si>
  <si>
    <t>МБДОУ детский сад общеразвивающего вида № 48 «Малыш» г. Южно-Сахалинска</t>
  </si>
  <si>
    <t>МБДОУ детский сад общеразвивающего вида № 49 «Ласточка» г. Южно-Сахалинска</t>
  </si>
  <si>
    <t>МБДОУ  Центр развития ребёнка – детский сад № 5 «Полянка» г. Южно-Сахалинска</t>
  </si>
  <si>
    <t>МБДОУ детский сад общеразвивающего вида № 50 «Карусель» г. Южно-Сахалинска</t>
  </si>
  <si>
    <t>МБДОУ детский сад общеразвивающего вида № 54 «Белоснежка» г. Южно-Сахалинска</t>
  </si>
  <si>
    <t>МБДОУ детский сад общеразвивающего вида № 55 «Веснушка» г. Южно-Сахалинска</t>
  </si>
  <si>
    <t>МБДОУ детский сад № 57 «Бусинка» с. Дальнее</t>
  </si>
  <si>
    <t>МБДОУ детский сад № 58 «Ручеек» с. Дальнее</t>
  </si>
  <si>
    <t>МБДОУ детский сад компенсирующего вида № 6 г. Южно-Сахалинска</t>
  </si>
  <si>
    <t>МБДОУ  детский сад общеразвивающего вида № 8 «Журавлёнок» г. Южно-Сахалинска</t>
  </si>
  <si>
    <t>МБДОУ детский сад комбинированного вида № 9 «Чебурашка» г. Южно-Сахалинска</t>
  </si>
  <si>
    <t>МБДОУ детский сад общеразвивающего вида № 22 «Ивушка» г. Южно-Сахалинска</t>
  </si>
  <si>
    <t>МБДОУ детский сад общеразвивающего вида № 39 «Радуга» г. Южно-Сахалинска</t>
  </si>
  <si>
    <t xml:space="preserve">МБДОУ детский сад №1 "Улыбка" пгт. Смирных  </t>
  </si>
  <si>
    <t>МБДОУ детский сад № 17 "Солнышко" пгт. Смирных</t>
  </si>
  <si>
    <t>МБОУ СОШ  с. Онор (дошкольные группы)</t>
  </si>
  <si>
    <t>МБОУ СОШ с. Первомайск (дошкольные группы)</t>
  </si>
  <si>
    <t>МБОУ СОШ с. Буюклы (дошкольные группы)</t>
  </si>
  <si>
    <t>МБОУ СОШ с. Победино (дошкольные группы в с.Рощино)</t>
  </si>
  <si>
    <t xml:space="preserve">МБДОУ детского сада №4 "Звездочка" с. Победино </t>
  </si>
  <si>
    <t>МБДОУ детский сад " Островок" пгт. Смирных</t>
  </si>
  <si>
    <t xml:space="preserve">МБДОУ "Детский сад «Дюймовочка" с.Стародубское </t>
  </si>
  <si>
    <t xml:space="preserve">МБДОУ «Детский сад «Тополек» с.Покровка </t>
  </si>
  <si>
    <t>МБДОУ "Улыбка" г. Долинск</t>
  </si>
  <si>
    <t xml:space="preserve">МБДОУ «Детский сад «Родничок» с.Быков </t>
  </si>
  <si>
    <t xml:space="preserve">МБДОУ «Детский сад «Малыш» с. Углезаводск </t>
  </si>
  <si>
    <t xml:space="preserve">МБДОУ «Детский сад «Росинка» с. Сокол </t>
  </si>
  <si>
    <t>МБДОУ №7 "Чебурашка" г. Долинск</t>
  </si>
  <si>
    <t>МБОУ СОШ с. Советское" (Дошкольные группы)</t>
  </si>
  <si>
    <t>МБДОУ №3 "Солнышко" г. Долинск</t>
  </si>
  <si>
    <t>МБДОУ №2 "Сказка" г. Долинск</t>
  </si>
  <si>
    <t>МБОУ СОШ с. Взморье" (Дошкольные группы)</t>
  </si>
  <si>
    <t>МБДОУ детский сад №1 "Светлячок" пгт. Ноглики</t>
  </si>
  <si>
    <t>МБДОУ детский сад № 11 "Сказка" пгт. Ноглики</t>
  </si>
  <si>
    <t>Дошкольные группы при МБОУ СОШ №1 п.Ноглики</t>
  </si>
  <si>
    <t>СОШ с. Ныш" (Дошкольные группы)</t>
  </si>
  <si>
    <t>СОШ с. Вал" (Дошкольные группы)</t>
  </si>
  <si>
    <t xml:space="preserve">МБДОУ детский сад № 2 "Ромашка" пгт. Ноглики </t>
  </si>
  <si>
    <t>МБДОУ детский сад №7 "Островок" пгт. Ноглики</t>
  </si>
  <si>
    <t>МБДОУ детский сад №9 "Березка" пгт. Ноглики</t>
  </si>
  <si>
    <t>МБДОУ детский сад № 1 "Родничок" г. Охи</t>
  </si>
  <si>
    <t>МБДОУ детский сад № 10 "Золушка" г. Охи</t>
  </si>
  <si>
    <t>СШИ с. Некрасовка (дошкольные группы)</t>
  </si>
  <si>
    <t>МБДОУ детский сад № 2 "Солнышко" г. Охи</t>
  </si>
  <si>
    <t>МБДОУ детский сад № 20 "Снегурочка" г. Охи</t>
  </si>
  <si>
    <t>МБДОУ детский сад № 5 "Звездочка" г. Охи</t>
  </si>
  <si>
    <t>МБДОУ детский сад № 7 "Журавушка" г. Охи</t>
  </si>
  <si>
    <t>МБДОУ Центр развития ребенка - детский сад № 8 "Буратино" г. Охи</t>
  </si>
  <si>
    <t>МБОУ СОШ с.Тунгор (дошкольные группы)</t>
  </si>
  <si>
    <t>МБДОУ «Детский сад № 1 «Сказка» г. Корсаков</t>
  </si>
  <si>
    <t>МБДОУ «Детский сад № 11 «Колокольчик»  г. Корсаков</t>
  </si>
  <si>
    <t xml:space="preserve">МБДОУ «Детский сад № 14 «Родничок» села Соловьёвка </t>
  </si>
  <si>
    <t xml:space="preserve">МБДОУ «Детский сад № 17 с. Озёрское» </t>
  </si>
  <si>
    <t>МБДОУ «Детский сад № 2 «Аленький цветочек»  г. Корсаков</t>
  </si>
  <si>
    <t>МБДОУ «Детский сад № 23 «Золотой петушок»  г. Корсаков</t>
  </si>
  <si>
    <t>МБДОУ детский сад   № 25 «Золотая рыбка» г. Корсаков</t>
  </si>
  <si>
    <t>МБДОУ «Детский сад № 28» г. Корсаков</t>
  </si>
  <si>
    <t>МБДОУ комбинированного вида «Детский сад № 3 «Ромашка» г. Корсаков</t>
  </si>
  <si>
    <t>МБДОУ «Детский сад № 30 «Кораблик» г. Корсаков</t>
  </si>
  <si>
    <t xml:space="preserve">МБДОУ «Детский сад «Тополек» села Чапаево </t>
  </si>
  <si>
    <t>МБДОУ «Детский сад  № 7 «Солнышко»  г. Корсаков</t>
  </si>
  <si>
    <t>МБДОУе «Детский сад № 8» г. Корсаков</t>
  </si>
  <si>
    <t>МБОУ СОШ с. Новиково (дошкольные группы)</t>
  </si>
  <si>
    <t>МБДОУ «Детский сад № 12 «Теремок» г. Корсаков</t>
  </si>
  <si>
    <t>МБДОУ детский сад "Алёнушка" г. Курильска</t>
  </si>
  <si>
    <t>МБДОУ детский сад "Аленький цветочек" с. Буревесника</t>
  </si>
  <si>
    <t xml:space="preserve">МБДОУ детский сад "Золотая рыбка" с. Рейдово </t>
  </si>
  <si>
    <t>МБОУ СОШ с. Горячие Ключи (дошкольные группы)</t>
  </si>
  <si>
    <t>МБДОУ  «Детский сад №1 «Солнышко» г.Макарова»</t>
  </si>
  <si>
    <t>МБОУ НОШ с. Поречье  (дошкольные группы)</t>
  </si>
  <si>
    <t>МБОУ "ООШ с. Восточное" (дошкольные группы)</t>
  </si>
  <si>
    <t>МБДОУ  «Детский сад №2  «Аленький цветочек» г.Макарова»</t>
  </si>
  <si>
    <t xml:space="preserve">МБДОУ "Детский сад № 1 "Родничок" с. Горнозаводска </t>
  </si>
  <si>
    <t>СОШ с.Шебунино (дошкольные группы)</t>
  </si>
  <si>
    <t>МБДОУ Детский сад № 11 «Аленький цветочек» г. Невельска</t>
  </si>
  <si>
    <t xml:space="preserve">МБДОУ «Детский сад № 16 «Малышка» г. Невельска </t>
  </si>
  <si>
    <t xml:space="preserve">МБДОУ «Детский сад  № 17 «Кораблик»  г. Невельска </t>
  </si>
  <si>
    <t xml:space="preserve">МБДОУ "Детский сад № 2 "Рябинка" с. Горнозаводска </t>
  </si>
  <si>
    <t xml:space="preserve">МБДОУ «Детский сад № 2 «Журавушка» г.Невельска </t>
  </si>
  <si>
    <t xml:space="preserve">МБДОУ «Детский сад № 4 «Золотая рыбка» г.Невельска </t>
  </si>
  <si>
    <t xml:space="preserve">МБДОУ «Детский сад № 5 Солнышко» г. Невельска </t>
  </si>
  <si>
    <t>МБДОУ детский сад комбинированного вида № 1 "Дружные ребята" г. Поронайска</t>
  </si>
  <si>
    <t>МБДОУ детский сад № 12 "Аленушка" с.Восток</t>
  </si>
  <si>
    <t>МКОУ СОШ с.Тихменево (Дошкольные группы)</t>
  </si>
  <si>
    <t>МБДОУ детский сад комбинированного вида № 2 "Кораблик" г. Поронайска</t>
  </si>
  <si>
    <t>МКОУ СОШ с. Малиновка (дошкольные группы)</t>
  </si>
  <si>
    <t xml:space="preserve">МКОУ СОШ с Гастелло (дошкольные группы) </t>
  </si>
  <si>
    <t>МБДОУ детский сад № 34 "Морячок" г.Поронайска</t>
  </si>
  <si>
    <t>МБДОУ детский сад №4 "Ивушка" с. Леонидово</t>
  </si>
  <si>
    <t>МБДОУ детский сад комбинированного вида №5 "Сказка" г. Поронайска</t>
  </si>
  <si>
    <t>МБДОУ детский сад № 7 «Дельфин»  п.(Вахрушев)</t>
  </si>
  <si>
    <t>МБДОУ детский сад комбинированного вида № 8 г. Поронайска</t>
  </si>
  <si>
    <t>МБДОУ детский сад «Северянка» г. Северо-Курильска</t>
  </si>
  <si>
    <t>МБДОУ детский сад №1 «Остров детства» с. Ильинское</t>
  </si>
  <si>
    <t>МБОУ СОШ с. Красногорск (дошкольные группы)</t>
  </si>
  <si>
    <t>МБОУ СОШ с. Пензенское (дошкольные группы)</t>
  </si>
  <si>
    <t xml:space="preserve">МБДОУ детский сад № 3 "Малыш" г.Томари </t>
  </si>
  <si>
    <t xml:space="preserve">МБДОУ детский сад № 4 "Теремок" с. Красногорск </t>
  </si>
  <si>
    <t xml:space="preserve">МБДОУ детский сад № 7 "Сказка" г.Томари </t>
  </si>
  <si>
    <t>МБДОУ "Детский сад № 1" пгт.Тымовское</t>
  </si>
  <si>
    <t>МБДОУ Детский сад с. Кировское</t>
  </si>
  <si>
    <t>МБДОУ "Детский сад с.Арги-Паги"</t>
  </si>
  <si>
    <t>МБДОУ Детский сад с. Молодежное</t>
  </si>
  <si>
    <t>МБДОУ "Детский сад № 3" пгт.Тымовское</t>
  </si>
  <si>
    <t xml:space="preserve">МБОУ Начальная школа-детский сад с. Красная Тымь (дошкольные группы) </t>
  </si>
  <si>
    <t xml:space="preserve">МБОУ Начальная школа-детский сад с. Восход (дошкольные группы) </t>
  </si>
  <si>
    <t>МБДОУ Детский сад № 5 пгт.Тымовское</t>
  </si>
  <si>
    <t>МБДОУ "Детский сад № 6 пгт.Тымовское"</t>
  </si>
  <si>
    <t>МБДОУ Детский сад с.Воскресеновка</t>
  </si>
  <si>
    <t>МБДОУ детский сад с.Ясное</t>
  </si>
  <si>
    <t>МБДОУ Детский сад с.Адо-Тымово</t>
  </si>
  <si>
    <t xml:space="preserve">МБОУ Начальная школа-детский сад с. Чир-Унвд (дошкольные группы) </t>
  </si>
  <si>
    <t>МБДОУ детский сад № 1 г.Углегорск</t>
  </si>
  <si>
    <t>МБДОУ  детский сад № 14 г. Шахтерска</t>
  </si>
  <si>
    <t>МБДОУ детский сад № 15 г.Шахтерска</t>
  </si>
  <si>
    <t>МБДОУ детский сад № 2 с. Краснополье</t>
  </si>
  <si>
    <t>МБДОУ  детский сад № 22 с.Бошняково</t>
  </si>
  <si>
    <t>МБДОУ  детский сад № 26 г.Углегорска</t>
  </si>
  <si>
    <t>МБДОУ  детский сад № 27 г.Углегорска</t>
  </si>
  <si>
    <t>МБДОУ № 3 "Радуга" г. Углегорска</t>
  </si>
  <si>
    <t>МБОУ СОШ с. Никольское (дошкольные группы)</t>
  </si>
  <si>
    <t>МБОУ СОШ с. Лесогорское (дошкольные группы)</t>
  </si>
  <si>
    <t>МБДОУ  детский сад № 7 г.Углегорска</t>
  </si>
  <si>
    <t>МБДОУ  детский сад № 8 г.Шахтерск</t>
  </si>
  <si>
    <t>МБОУ СОШ с.Поречье (Дошкольные группы)</t>
  </si>
  <si>
    <t xml:space="preserve">МБДОУ детский сад № 1 «Солнышко» г.Холмска </t>
  </si>
  <si>
    <t>ООШ с. Пионеры" (Дошкольные группы)</t>
  </si>
  <si>
    <t xml:space="preserve">МБДОУ детский сад № 2 "Сказка"  г. Холмска </t>
  </si>
  <si>
    <t xml:space="preserve">МБДОУ детский сад № 20 «Аленушка» г.Холмска </t>
  </si>
  <si>
    <t xml:space="preserve">МБДОУ детский сад № 28 "Рябинка" с. Чехов </t>
  </si>
  <si>
    <t xml:space="preserve">МБДОУ детский сад № 3 "Родничок" с.Правда </t>
  </si>
  <si>
    <t xml:space="preserve">МБДОУ детский сад № 32 «Ручеек» с.Костромское </t>
  </si>
  <si>
    <t xml:space="preserve">МБДОУ детский сад № 39 «Петушок» с.Чапланово </t>
  </si>
  <si>
    <t xml:space="preserve">МБДОУ детский сад № 4 "Маячок" с. Яблочное </t>
  </si>
  <si>
    <t xml:space="preserve">МБДОУ детский сад «Золушка» г. Холмска </t>
  </si>
  <si>
    <t xml:space="preserve">МБДОУ детский сад №5 "Радуга" г.Холмска </t>
  </si>
  <si>
    <t xml:space="preserve">МБДОУ детский сад "Теремок" г. Холмска </t>
  </si>
  <si>
    <t xml:space="preserve">МБДОУ детский сад № 6 "Ромашка" г. Холмска </t>
  </si>
  <si>
    <t xml:space="preserve">МБДОУ детский сад № 7 "Улыбка г. Холмска </t>
  </si>
  <si>
    <t xml:space="preserve">МБДОУ детский сад № 8 «Золотой ключик» г.Холмска </t>
  </si>
  <si>
    <t xml:space="preserve">МБДОУ детский сад № 9 "Дружба" г. Холмска </t>
  </si>
  <si>
    <t>МБДОУ -детский сад «Белочка» пгт. Ю-Курильска</t>
  </si>
  <si>
    <t>МБДОУ   детский сад «Рыбка» пгт. Ю-Курильска</t>
  </si>
  <si>
    <t>МБДОУ детский сад "Аленка" пгт. Ю-Курильска</t>
  </si>
  <si>
    <t>МБДОУ  детский сад "Ромашка" пгт. Ю-Курильска</t>
  </si>
  <si>
    <t>МБДОУ детский сад "Звездочка" пгт. Ю-Курильска</t>
  </si>
  <si>
    <t>МБДОУ детский сад "Солнышко" пгт. Ю-Курильска</t>
  </si>
  <si>
    <t>МБДОУ "д/с"Островок" пгт. Ю-Курильска</t>
  </si>
  <si>
    <t>МБОУ "СОШ с. Дубовое" (дошкольные группы)</t>
  </si>
  <si>
    <t>Процент пользователей с ролью "Воспитатель"</t>
  </si>
  <si>
    <t>Функция "Воспитатель", чел.</t>
  </si>
  <si>
    <t>ИТОГО ПО РЕГИОНУ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</si>
</sst>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493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1" fillId="0" borderId="0"/>
    <xf numFmtId="0" fontId="12" fillId="0" borderId="0"/>
  </cellStyleXfs>
  <cellXfs count="44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10" fillId="7" borderId="1" xfId="1" applyFill="1" applyBorder="1" applyAlignment="1">
      <alignment horizontal="left" vertical="center"/>
    </xf>
    <xf numFmtId="3" fontId="11" fillId="7" borderId="1" xfId="2" applyNumberFormat="1" applyFill="1" applyBorder="1" applyAlignment="1">
      <alignment horizontal="center" vertical="center"/>
    </xf>
    <xf numFmtId="0" fontId="10" fillId="7" borderId="1" xfId="1" applyFill="1" applyBorder="1" applyAlignment="1">
      <alignment horizontal="left" vertical="center" wrapText="1"/>
    </xf>
    <xf numFmtId="0" fontId="6" fillId="7" borderId="1" xfId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left" vertical="center"/>
    </xf>
    <xf numFmtId="0" fontId="11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left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3" fillId="8" borderId="1" xfId="1" applyFont="1" applyFill="1" applyBorder="1" applyAlignment="1">
      <alignment horizontal="left" vertical="center"/>
    </xf>
    <xf numFmtId="0" fontId="13" fillId="8" borderId="1" xfId="1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/>
    </xf>
    <xf numFmtId="3" fontId="11" fillId="8" borderId="1" xfId="2" applyNumberForma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/>
    </xf>
    <xf numFmtId="0" fontId="13" fillId="9" borderId="1" xfId="0" applyFont="1" applyFill="1" applyBorder="1" applyAlignment="1">
      <alignment wrapText="1"/>
    </xf>
    <xf numFmtId="0" fontId="13" fillId="10" borderId="1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2" fillId="7" borderId="1" xfId="1" applyFont="1" applyFill="1" applyBorder="1" applyAlignment="1">
      <alignment horizontal="left" vertical="center" wrapText="1"/>
    </xf>
    <xf numFmtId="164" fontId="0" fillId="0" borderId="0" xfId="0" applyNumberFormat="1">
      <alignment vertical="center"/>
    </xf>
    <xf numFmtId="164" fontId="14" fillId="12" borderId="1" xfId="0" applyNumberFormat="1" applyFont="1" applyFill="1" applyBorder="1" applyAlignment="1">
      <alignment horizontal="center" vertical="center"/>
    </xf>
    <xf numFmtId="0" fontId="1" fillId="7" borderId="1" xfId="1" applyFont="1" applyFill="1" applyBorder="1" applyAlignment="1">
      <alignment horizontal="left" vertical="center"/>
    </xf>
    <xf numFmtId="164" fontId="7" fillId="1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C493EF"/>
      <color rgb="FFDBD2FF"/>
      <color rgb="FFECE7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'СВОД МО_карточка сотрудника'!$K$1</c:f>
              <c:strCache>
                <c:ptCount val="1"/>
                <c:pt idx="0">
                  <c:v>Средний процент наполнения карточек сотрудников,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D20-4221-AB16-089712C5AFA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D20-4221-AB16-089712C5AFA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D20-4221-AB16-089712C5AFA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D20-4221-AB16-089712C5AFA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D20-4221-AB16-089712C5AFA3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D20-4221-AB16-089712C5AFA3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D20-4221-AB16-089712C5AFA3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20-4221-AB16-089712C5AFA3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D20-4221-AB16-089712C5AFA3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D20-4221-AB16-089712C5AFA3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20-4221-AB16-089712C5AFA3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D20-4221-AB16-089712C5AFA3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20-4221-AB16-089712C5AFA3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D20-4221-AB16-089712C5AFA3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20-4221-AB16-089712C5AFA3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D20-4221-AB16-089712C5AFA3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20-4221-AB16-089712C5AFA3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D20-4221-AB16-089712C5AF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МО_карточка сотрудника'!$A$2:$A$19</c:f>
              <c:strCache>
                <c:ptCount val="18"/>
                <c:pt idx="0">
                  <c:v>Городской округ "Александровск-Сахалинский район"</c:v>
                </c:pt>
                <c:pt idx="1">
                  <c:v>Городской округ «город Южно-Сахалинск»</c:v>
                </c:pt>
                <c:pt idx="2">
                  <c:v>Курильский городской округ</c:v>
                </c:pt>
                <c:pt idx="3">
                  <c:v>Южно-Курильский городской округ</c:v>
                </c:pt>
                <c:pt idx="4">
                  <c:v>Углегорский городской округ</c:v>
                </c:pt>
                <c:pt idx="5">
                  <c:v>Томаринский городской округ</c:v>
                </c:pt>
                <c:pt idx="6">
                  <c:v>Холмский городской округ</c:v>
                </c:pt>
                <c:pt idx="7">
                  <c:v>Городской округ Долинский</c:v>
                </c:pt>
                <c:pt idx="8">
                  <c:v>Городской округ «Смирныховский»</c:v>
                </c:pt>
                <c:pt idx="9">
                  <c:v>Анивский городской округ</c:v>
                </c:pt>
                <c:pt idx="10">
                  <c:v>Городской округ Ногликский</c:v>
                </c:pt>
                <c:pt idx="11">
                  <c:v>Корсаковский городской округ</c:v>
                </c:pt>
                <c:pt idx="12">
                  <c:v>Макаровский городской округ</c:v>
                </c:pt>
                <c:pt idx="13">
                  <c:v>Поронайский городской округ</c:v>
                </c:pt>
                <c:pt idx="14">
                  <c:v>Тымовский городской округ</c:v>
                </c:pt>
                <c:pt idx="15">
                  <c:v>Городской округ«Охинский»</c:v>
                </c:pt>
                <c:pt idx="16">
                  <c:v>Невельский городской округ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'СВОД МО_карточка сотрудника'!$K$2:$K$19</c:f>
              <c:numCache>
                <c:formatCode>0.0</c:formatCode>
                <c:ptCount val="18"/>
                <c:pt idx="0">
                  <c:v>52.1</c:v>
                </c:pt>
                <c:pt idx="1">
                  <c:v>54.4</c:v>
                </c:pt>
                <c:pt idx="2">
                  <c:v>54.5</c:v>
                </c:pt>
                <c:pt idx="3">
                  <c:v>58.2</c:v>
                </c:pt>
                <c:pt idx="4">
                  <c:v>65.8</c:v>
                </c:pt>
                <c:pt idx="5">
                  <c:v>70.099999999999994</c:v>
                </c:pt>
                <c:pt idx="6">
                  <c:v>71.099999999999994</c:v>
                </c:pt>
                <c:pt idx="7">
                  <c:v>71.3</c:v>
                </c:pt>
                <c:pt idx="8">
                  <c:v>72.8</c:v>
                </c:pt>
                <c:pt idx="9">
                  <c:v>73.3</c:v>
                </c:pt>
                <c:pt idx="10">
                  <c:v>76.400000000000006</c:v>
                </c:pt>
                <c:pt idx="11">
                  <c:v>77</c:v>
                </c:pt>
                <c:pt idx="12">
                  <c:v>77.099999999999994</c:v>
                </c:pt>
                <c:pt idx="13">
                  <c:v>77.5</c:v>
                </c:pt>
                <c:pt idx="14">
                  <c:v>77.8</c:v>
                </c:pt>
                <c:pt idx="15">
                  <c:v>78.8</c:v>
                </c:pt>
                <c:pt idx="16">
                  <c:v>92</c:v>
                </c:pt>
                <c:pt idx="1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0-4221-AB16-089712C5AF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57991664"/>
        <c:axId val="1857987088"/>
      </c:barChart>
      <c:catAx>
        <c:axId val="185799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7987088"/>
        <c:crosses val="autoZero"/>
        <c:auto val="1"/>
        <c:lblAlgn val="ctr"/>
        <c:lblOffset val="100"/>
        <c:noMultiLvlLbl val="0"/>
      </c:catAx>
      <c:valAx>
        <c:axId val="18579870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799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'СВОД МО_портфолио'!$K$1</c:f>
              <c:strCache>
                <c:ptCount val="1"/>
                <c:pt idx="0">
                  <c:v>Средний процент наполнения портфолио, 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64-400F-8D70-B4283D757C3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64-400F-8D70-B4283D757C3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64-400F-8D70-B4283D757C3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64-400F-8D70-B4283D757C36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64-400F-8D70-B4283D757C36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64-400F-8D70-B4283D757C36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064-400F-8D70-B4283D757C3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064-400F-8D70-B4283D757C36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064-400F-8D70-B4283D757C36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064-400F-8D70-B4283D757C36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064-400F-8D70-B4283D757C36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064-400F-8D70-B4283D757C36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064-400F-8D70-B4283D757C36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064-400F-8D70-B4283D757C3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064-400F-8D70-B4283D757C36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064-400F-8D70-B4283D757C36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064-400F-8D70-B4283D757C36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064-400F-8D70-B4283D757C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МО_портфолио'!$A$2:$A$19</c:f>
              <c:strCache>
                <c:ptCount val="18"/>
                <c:pt idx="0">
                  <c:v>Северо-Курильский городской округ</c:v>
                </c:pt>
                <c:pt idx="1">
                  <c:v>Южно-Курильский городской округ</c:v>
                </c:pt>
                <c:pt idx="2">
                  <c:v>Городской округ «город Южно-Сахалинск»</c:v>
                </c:pt>
                <c:pt idx="3">
                  <c:v>Углегорский городской округ</c:v>
                </c:pt>
                <c:pt idx="4">
                  <c:v>Курильский городской округ</c:v>
                </c:pt>
                <c:pt idx="5">
                  <c:v>Городской округ Долинский</c:v>
                </c:pt>
                <c:pt idx="6">
                  <c:v>Макаровский городской округ</c:v>
                </c:pt>
                <c:pt idx="7">
                  <c:v>Поронайский городской округ</c:v>
                </c:pt>
                <c:pt idx="8">
                  <c:v>Городской округ Ногликский</c:v>
                </c:pt>
                <c:pt idx="9">
                  <c:v>Городской округ "Александровск-Сахалинский район"</c:v>
                </c:pt>
                <c:pt idx="10">
                  <c:v>Анивский городской округ</c:v>
                </c:pt>
                <c:pt idx="11">
                  <c:v>Городской округ «Смирныховский»</c:v>
                </c:pt>
                <c:pt idx="12">
                  <c:v>Холмский городской округ</c:v>
                </c:pt>
                <c:pt idx="13">
                  <c:v>Корсаковский городской округ</c:v>
                </c:pt>
                <c:pt idx="14">
                  <c:v>Тымовский городской округ</c:v>
                </c:pt>
                <c:pt idx="15">
                  <c:v>Городской округ«Охинский»</c:v>
                </c:pt>
                <c:pt idx="16">
                  <c:v>Томаринский городской округ</c:v>
                </c:pt>
                <c:pt idx="17">
                  <c:v>Невельский городской округ</c:v>
                </c:pt>
              </c:strCache>
            </c:strRef>
          </c:cat>
          <c:val>
            <c:numRef>
              <c:f>'СВОД МО_портфолио'!$K$2:$K$19</c:f>
              <c:numCache>
                <c:formatCode>0.0</c:formatCode>
                <c:ptCount val="18"/>
                <c:pt idx="0">
                  <c:v>3.9</c:v>
                </c:pt>
                <c:pt idx="1">
                  <c:v>8.5</c:v>
                </c:pt>
                <c:pt idx="2">
                  <c:v>11</c:v>
                </c:pt>
                <c:pt idx="3">
                  <c:v>13.2</c:v>
                </c:pt>
                <c:pt idx="4">
                  <c:v>13.6</c:v>
                </c:pt>
                <c:pt idx="5">
                  <c:v>13.8</c:v>
                </c:pt>
                <c:pt idx="6">
                  <c:v>15.2</c:v>
                </c:pt>
                <c:pt idx="7">
                  <c:v>15.9</c:v>
                </c:pt>
                <c:pt idx="8">
                  <c:v>17.5</c:v>
                </c:pt>
                <c:pt idx="9">
                  <c:v>19.7</c:v>
                </c:pt>
                <c:pt idx="10">
                  <c:v>20</c:v>
                </c:pt>
                <c:pt idx="11">
                  <c:v>22.4</c:v>
                </c:pt>
                <c:pt idx="12">
                  <c:v>22.6</c:v>
                </c:pt>
                <c:pt idx="13">
                  <c:v>22.8</c:v>
                </c:pt>
                <c:pt idx="14">
                  <c:v>26.9</c:v>
                </c:pt>
                <c:pt idx="15">
                  <c:v>27.2</c:v>
                </c:pt>
                <c:pt idx="16">
                  <c:v>27.6</c:v>
                </c:pt>
                <c:pt idx="17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3064-400F-8D70-B4283D757C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57991664"/>
        <c:axId val="1857987088"/>
      </c:barChart>
      <c:catAx>
        <c:axId val="185799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7987088"/>
        <c:crosses val="autoZero"/>
        <c:auto val="1"/>
        <c:lblAlgn val="ctr"/>
        <c:lblOffset val="100"/>
        <c:noMultiLvlLbl val="0"/>
      </c:catAx>
      <c:valAx>
        <c:axId val="18579870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799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3494483</xdr:colOff>
      <xdr:row>21</xdr:row>
      <xdr:rowOff>9522</xdr:rowOff>
    </xdr:from>
    <xdr:to>
      <xdr:col>8</xdr:col>
      <xdr:colOff>547687</xdr:colOff>
      <xdr:row>43</xdr:row>
      <xdr:rowOff>83342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21</xdr:row>
      <xdr:rowOff>154782</xdr:rowOff>
    </xdr:from>
    <xdr:to>
      <xdr:col>8</xdr:col>
      <xdr:colOff>648892</xdr:colOff>
      <xdr:row>44</xdr:row>
      <xdr:rowOff>61914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26"/>
  <sheetViews>
    <sheetView zoomScale="70" zoomScaleNormal="70" zoomScaleSheetLayoutView="100" workbookViewId="0">
      <pane xSplit="3" ySplit="2" topLeftCell="M3" activePane="bottomRight" state="frozen"/>
      <selection pane="topRight" activeCell="D1" sqref="D1"/>
      <selection pane="bottomLeft" activeCell="A3" sqref="A3"/>
      <selection pane="bottomRight" activeCell="G226" sqref="G226"/>
    </sheetView>
  </sheetViews>
  <sheetFormatPr defaultColWidth="9.140625" defaultRowHeight="12.75" x14ac:dyDescent="0.2"/>
  <cols>
    <col min="1" max="1" width="39.28515625" customWidth="1"/>
    <col min="2" max="2" width="4.42578125" customWidth="1"/>
    <col min="3" max="3" width="36" style="3" customWidth="1"/>
    <col min="4" max="5" width="15.28515625" style="6" customWidth="1"/>
    <col min="6" max="23" width="15.7109375" style="6" customWidth="1"/>
    <col min="24" max="24" width="16.28515625" customWidth="1"/>
    <col min="25" max="25" width="16.85546875" customWidth="1"/>
  </cols>
  <sheetData>
    <row r="1" spans="1:24" ht="101.25" customHeight="1" x14ac:dyDescent="0.2">
      <c r="A1" s="11" t="s">
        <v>18</v>
      </c>
      <c r="B1" s="11"/>
      <c r="C1" s="11" t="s">
        <v>19</v>
      </c>
      <c r="D1" s="12" t="s">
        <v>21</v>
      </c>
      <c r="E1" s="12" t="s">
        <v>22</v>
      </c>
      <c r="F1" s="12" t="s">
        <v>271</v>
      </c>
      <c r="G1" s="7" t="s">
        <v>270</v>
      </c>
      <c r="H1" s="4" t="s">
        <v>23</v>
      </c>
      <c r="I1" s="7" t="s">
        <v>32</v>
      </c>
      <c r="J1" s="4" t="s">
        <v>24</v>
      </c>
      <c r="K1" s="7" t="s">
        <v>33</v>
      </c>
      <c r="L1" s="4" t="s">
        <v>30</v>
      </c>
      <c r="M1" s="7" t="s">
        <v>34</v>
      </c>
      <c r="N1" s="4" t="s">
        <v>25</v>
      </c>
      <c r="O1" s="7" t="s">
        <v>35</v>
      </c>
      <c r="P1" s="4" t="s">
        <v>26</v>
      </c>
      <c r="Q1" s="7" t="s">
        <v>36</v>
      </c>
      <c r="R1" s="4" t="s">
        <v>27</v>
      </c>
      <c r="S1" s="7" t="s">
        <v>37</v>
      </c>
      <c r="T1" s="4" t="s">
        <v>28</v>
      </c>
      <c r="U1" s="7" t="s">
        <v>38</v>
      </c>
      <c r="V1" s="4" t="s">
        <v>29</v>
      </c>
      <c r="W1" s="7" t="s">
        <v>39</v>
      </c>
      <c r="X1" s="8" t="s">
        <v>40</v>
      </c>
    </row>
    <row r="2" spans="1:24" s="1" customFormat="1" x14ac:dyDescent="0.2">
      <c r="A2" s="2"/>
      <c r="B2" s="2"/>
      <c r="C2" s="2" t="s">
        <v>0</v>
      </c>
      <c r="D2" s="2"/>
      <c r="E2" s="2"/>
      <c r="F2" s="2"/>
      <c r="G2" s="20">
        <v>100</v>
      </c>
      <c r="H2" s="2"/>
      <c r="I2" s="20">
        <v>100</v>
      </c>
      <c r="J2" s="2"/>
      <c r="K2" s="20">
        <v>100</v>
      </c>
      <c r="L2" s="2"/>
      <c r="M2" s="20">
        <v>100</v>
      </c>
      <c r="N2" s="2"/>
      <c r="O2" s="20">
        <v>100</v>
      </c>
      <c r="P2" s="2"/>
      <c r="Q2" s="20">
        <v>100</v>
      </c>
      <c r="R2" s="2"/>
      <c r="S2" s="20">
        <v>100</v>
      </c>
      <c r="T2" s="2"/>
      <c r="U2" s="20">
        <v>100</v>
      </c>
      <c r="V2" s="2"/>
      <c r="W2" s="20">
        <v>100</v>
      </c>
      <c r="X2" s="20">
        <v>100</v>
      </c>
    </row>
    <row r="3" spans="1:24" ht="30" customHeight="1" x14ac:dyDescent="0.2">
      <c r="A3" s="17" t="s">
        <v>1</v>
      </c>
      <c r="B3" s="14">
        <v>1</v>
      </c>
      <c r="C3" s="15" t="s">
        <v>64</v>
      </c>
      <c r="D3" s="5">
        <v>32</v>
      </c>
      <c r="E3" s="5">
        <v>1</v>
      </c>
      <c r="F3" s="5">
        <v>25</v>
      </c>
      <c r="G3" s="9">
        <f t="shared" ref="G3:G9" si="0">ROUND(F3/D3*100,1)</f>
        <v>78.099999999999994</v>
      </c>
      <c r="H3" s="5">
        <v>25</v>
      </c>
      <c r="I3" s="9">
        <f t="shared" ref="I3:I9" si="1">ROUND(H3/$F3*100,1)</f>
        <v>100</v>
      </c>
      <c r="J3" s="5">
        <v>25</v>
      </c>
      <c r="K3" s="9">
        <f t="shared" ref="K3:K9" si="2">ROUND(J3/$F3*100,1)</f>
        <v>100</v>
      </c>
      <c r="L3" s="5">
        <v>24</v>
      </c>
      <c r="M3" s="9">
        <f t="shared" ref="M3:M9" si="3">ROUND(L3/$F3*100,1)</f>
        <v>96</v>
      </c>
      <c r="N3" s="5">
        <v>25</v>
      </c>
      <c r="O3" s="9">
        <f t="shared" ref="O3:O9" si="4">ROUND(N3/$F3*100,1)</f>
        <v>100</v>
      </c>
      <c r="P3" s="5">
        <v>23</v>
      </c>
      <c r="Q3" s="9">
        <f t="shared" ref="Q3:Q9" si="5">ROUND(P3/$F3*100,1)</f>
        <v>92</v>
      </c>
      <c r="R3" s="5">
        <v>23</v>
      </c>
      <c r="S3" s="9">
        <f t="shared" ref="S3:S9" si="6">ROUND(R3/$F3*100,1)</f>
        <v>92</v>
      </c>
      <c r="T3" s="5">
        <v>23</v>
      </c>
      <c r="U3" s="9">
        <f t="shared" ref="U3:U9" si="7">ROUND(T3/$F3*100,1)</f>
        <v>92</v>
      </c>
      <c r="V3" s="5">
        <v>5</v>
      </c>
      <c r="W3" s="9">
        <f t="shared" ref="W3:W9" si="8">ROUND(V3/$F3*100,1)</f>
        <v>20</v>
      </c>
      <c r="X3" s="21">
        <f t="shared" ref="X3:X9" si="9">ROUND(AVERAGE(W3,U3,S3,Q3,O3,M3,K3,I3),1)</f>
        <v>86.5</v>
      </c>
    </row>
    <row r="4" spans="1:24" ht="30" customHeight="1" x14ac:dyDescent="0.2">
      <c r="A4" s="17" t="s">
        <v>1</v>
      </c>
      <c r="B4" s="14">
        <v>2</v>
      </c>
      <c r="C4" s="15" t="s">
        <v>65</v>
      </c>
      <c r="D4" s="5">
        <v>18</v>
      </c>
      <c r="E4" s="5">
        <v>0</v>
      </c>
      <c r="F4" s="5">
        <v>18</v>
      </c>
      <c r="G4" s="9">
        <f t="shared" si="0"/>
        <v>100</v>
      </c>
      <c r="H4" s="5">
        <v>18</v>
      </c>
      <c r="I4" s="9">
        <f t="shared" si="1"/>
        <v>100</v>
      </c>
      <c r="J4" s="5">
        <v>18</v>
      </c>
      <c r="K4" s="9">
        <f t="shared" si="2"/>
        <v>100</v>
      </c>
      <c r="L4" s="5">
        <v>0</v>
      </c>
      <c r="M4" s="9">
        <f t="shared" si="3"/>
        <v>0</v>
      </c>
      <c r="N4" s="5">
        <v>18</v>
      </c>
      <c r="O4" s="9">
        <f t="shared" si="4"/>
        <v>100</v>
      </c>
      <c r="P4" s="5">
        <v>17</v>
      </c>
      <c r="Q4" s="9">
        <f t="shared" si="5"/>
        <v>94.4</v>
      </c>
      <c r="R4" s="5">
        <v>10</v>
      </c>
      <c r="S4" s="9">
        <f t="shared" si="6"/>
        <v>55.6</v>
      </c>
      <c r="T4" s="5">
        <v>3</v>
      </c>
      <c r="U4" s="9">
        <f t="shared" si="7"/>
        <v>16.7</v>
      </c>
      <c r="V4" s="5">
        <v>17</v>
      </c>
      <c r="W4" s="9">
        <f t="shared" si="8"/>
        <v>94.4</v>
      </c>
      <c r="X4" s="21">
        <f t="shared" si="9"/>
        <v>70.099999999999994</v>
      </c>
    </row>
    <row r="5" spans="1:24" ht="30" customHeight="1" x14ac:dyDescent="0.2">
      <c r="A5" s="17" t="s">
        <v>1</v>
      </c>
      <c r="B5" s="14">
        <v>3</v>
      </c>
      <c r="C5" s="15" t="s">
        <v>66</v>
      </c>
      <c r="D5" s="5">
        <v>27</v>
      </c>
      <c r="E5" s="5">
        <v>2</v>
      </c>
      <c r="F5" s="5">
        <v>22</v>
      </c>
      <c r="G5" s="9">
        <f t="shared" si="0"/>
        <v>81.5</v>
      </c>
      <c r="H5" s="5">
        <v>22</v>
      </c>
      <c r="I5" s="9">
        <f t="shared" si="1"/>
        <v>100</v>
      </c>
      <c r="J5" s="5">
        <v>22</v>
      </c>
      <c r="K5" s="9">
        <f t="shared" si="2"/>
        <v>100</v>
      </c>
      <c r="L5" s="5">
        <v>20</v>
      </c>
      <c r="M5" s="9">
        <f t="shared" si="3"/>
        <v>90.9</v>
      </c>
      <c r="N5" s="5">
        <v>22</v>
      </c>
      <c r="O5" s="9">
        <f t="shared" si="4"/>
        <v>100</v>
      </c>
      <c r="P5" s="5">
        <v>22</v>
      </c>
      <c r="Q5" s="9">
        <f t="shared" si="5"/>
        <v>100</v>
      </c>
      <c r="R5" s="5">
        <v>21</v>
      </c>
      <c r="S5" s="9">
        <f t="shared" si="6"/>
        <v>95.5</v>
      </c>
      <c r="T5" s="5">
        <v>22</v>
      </c>
      <c r="U5" s="9">
        <f t="shared" si="7"/>
        <v>100</v>
      </c>
      <c r="V5" s="5">
        <v>22</v>
      </c>
      <c r="W5" s="9">
        <f t="shared" si="8"/>
        <v>100</v>
      </c>
      <c r="X5" s="21">
        <f t="shared" si="9"/>
        <v>98.3</v>
      </c>
    </row>
    <row r="6" spans="1:24" ht="30" customHeight="1" x14ac:dyDescent="0.2">
      <c r="A6" s="17" t="s">
        <v>1</v>
      </c>
      <c r="B6" s="14">
        <v>4</v>
      </c>
      <c r="C6" s="15" t="s">
        <v>67</v>
      </c>
      <c r="D6" s="5">
        <v>14</v>
      </c>
      <c r="E6" s="5">
        <v>1</v>
      </c>
      <c r="F6" s="5">
        <v>11</v>
      </c>
      <c r="G6" s="9">
        <f t="shared" si="0"/>
        <v>78.599999999999994</v>
      </c>
      <c r="H6" s="5">
        <v>11</v>
      </c>
      <c r="I6" s="9">
        <f t="shared" si="1"/>
        <v>100</v>
      </c>
      <c r="J6" s="5">
        <v>11</v>
      </c>
      <c r="K6" s="9">
        <f t="shared" si="2"/>
        <v>100</v>
      </c>
      <c r="L6" s="5">
        <v>0</v>
      </c>
      <c r="M6" s="9">
        <f t="shared" si="3"/>
        <v>0</v>
      </c>
      <c r="N6" s="5">
        <v>10</v>
      </c>
      <c r="O6" s="9">
        <f t="shared" si="4"/>
        <v>90.9</v>
      </c>
      <c r="P6" s="5">
        <v>11</v>
      </c>
      <c r="Q6" s="9">
        <f t="shared" si="5"/>
        <v>100</v>
      </c>
      <c r="R6" s="5">
        <v>8</v>
      </c>
      <c r="S6" s="9">
        <f t="shared" si="6"/>
        <v>72.7</v>
      </c>
      <c r="T6" s="5">
        <v>11</v>
      </c>
      <c r="U6" s="9">
        <f t="shared" si="7"/>
        <v>100</v>
      </c>
      <c r="V6" s="5">
        <v>11</v>
      </c>
      <c r="W6" s="9">
        <f t="shared" si="8"/>
        <v>100</v>
      </c>
      <c r="X6" s="21">
        <f t="shared" si="9"/>
        <v>83</v>
      </c>
    </row>
    <row r="7" spans="1:24" ht="30" customHeight="1" x14ac:dyDescent="0.2">
      <c r="A7" s="17" t="s">
        <v>1</v>
      </c>
      <c r="B7" s="14">
        <v>5</v>
      </c>
      <c r="C7" s="15" t="s">
        <v>68</v>
      </c>
      <c r="D7" s="5">
        <v>15</v>
      </c>
      <c r="E7" s="5">
        <v>3</v>
      </c>
      <c r="F7" s="5">
        <v>5</v>
      </c>
      <c r="G7" s="9">
        <f t="shared" si="0"/>
        <v>33.299999999999997</v>
      </c>
      <c r="H7" s="5">
        <v>5</v>
      </c>
      <c r="I7" s="9">
        <f t="shared" si="1"/>
        <v>100</v>
      </c>
      <c r="J7" s="5">
        <v>5</v>
      </c>
      <c r="K7" s="9">
        <f t="shared" si="2"/>
        <v>100</v>
      </c>
      <c r="L7" s="5">
        <v>0</v>
      </c>
      <c r="M7" s="9">
        <f t="shared" si="3"/>
        <v>0</v>
      </c>
      <c r="N7" s="5">
        <v>5</v>
      </c>
      <c r="O7" s="9">
        <f t="shared" si="4"/>
        <v>100</v>
      </c>
      <c r="P7" s="5">
        <v>5</v>
      </c>
      <c r="Q7" s="9">
        <f t="shared" si="5"/>
        <v>100</v>
      </c>
      <c r="R7" s="5">
        <v>5</v>
      </c>
      <c r="S7" s="9">
        <f t="shared" si="6"/>
        <v>100</v>
      </c>
      <c r="T7" s="5">
        <v>5</v>
      </c>
      <c r="U7" s="9">
        <f t="shared" si="7"/>
        <v>100</v>
      </c>
      <c r="V7" s="5">
        <v>4</v>
      </c>
      <c r="W7" s="9">
        <f t="shared" si="8"/>
        <v>80</v>
      </c>
      <c r="X7" s="21">
        <f t="shared" si="9"/>
        <v>85</v>
      </c>
    </row>
    <row r="8" spans="1:24" ht="30" customHeight="1" x14ac:dyDescent="0.2">
      <c r="A8" s="17" t="s">
        <v>1</v>
      </c>
      <c r="B8" s="14">
        <v>6</v>
      </c>
      <c r="C8" s="15" t="s">
        <v>69</v>
      </c>
      <c r="D8" s="5">
        <v>10</v>
      </c>
      <c r="E8" s="5">
        <v>1</v>
      </c>
      <c r="F8" s="5">
        <v>8</v>
      </c>
      <c r="G8" s="9">
        <f t="shared" si="0"/>
        <v>80</v>
      </c>
      <c r="H8" s="5">
        <v>8</v>
      </c>
      <c r="I8" s="9">
        <f t="shared" si="1"/>
        <v>100</v>
      </c>
      <c r="J8" s="5">
        <v>8</v>
      </c>
      <c r="K8" s="9">
        <f t="shared" si="2"/>
        <v>100</v>
      </c>
      <c r="L8" s="5">
        <v>8</v>
      </c>
      <c r="M8" s="9">
        <f t="shared" si="3"/>
        <v>100</v>
      </c>
      <c r="N8" s="5">
        <v>8</v>
      </c>
      <c r="O8" s="9">
        <f t="shared" si="4"/>
        <v>100</v>
      </c>
      <c r="P8" s="5">
        <v>8</v>
      </c>
      <c r="Q8" s="9">
        <f t="shared" si="5"/>
        <v>100</v>
      </c>
      <c r="R8" s="5">
        <v>8</v>
      </c>
      <c r="S8" s="9">
        <f t="shared" si="6"/>
        <v>100</v>
      </c>
      <c r="T8" s="5">
        <v>8</v>
      </c>
      <c r="U8" s="9">
        <f t="shared" si="7"/>
        <v>100</v>
      </c>
      <c r="V8" s="5">
        <v>8</v>
      </c>
      <c r="W8" s="9">
        <f t="shared" si="8"/>
        <v>100</v>
      </c>
      <c r="X8" s="21">
        <f t="shared" si="9"/>
        <v>100</v>
      </c>
    </row>
    <row r="9" spans="1:24" ht="30" customHeight="1" x14ac:dyDescent="0.2">
      <c r="A9" s="17" t="s">
        <v>1</v>
      </c>
      <c r="B9" s="14">
        <v>7</v>
      </c>
      <c r="C9" s="15" t="s">
        <v>70</v>
      </c>
      <c r="D9" s="5">
        <v>10</v>
      </c>
      <c r="E9" s="5">
        <v>1</v>
      </c>
      <c r="F9" s="5">
        <v>7</v>
      </c>
      <c r="G9" s="9">
        <f t="shared" si="0"/>
        <v>70</v>
      </c>
      <c r="H9" s="5">
        <v>7</v>
      </c>
      <c r="I9" s="9">
        <f t="shared" si="1"/>
        <v>100</v>
      </c>
      <c r="J9" s="5">
        <v>7</v>
      </c>
      <c r="K9" s="9">
        <f t="shared" si="2"/>
        <v>100</v>
      </c>
      <c r="L9" s="5">
        <v>0</v>
      </c>
      <c r="M9" s="9">
        <f t="shared" si="3"/>
        <v>0</v>
      </c>
      <c r="N9" s="5">
        <v>6</v>
      </c>
      <c r="O9" s="9">
        <f t="shared" si="4"/>
        <v>85.7</v>
      </c>
      <c r="P9" s="5">
        <v>6</v>
      </c>
      <c r="Q9" s="9">
        <f t="shared" si="5"/>
        <v>85.7</v>
      </c>
      <c r="R9" s="5">
        <v>1</v>
      </c>
      <c r="S9" s="9">
        <f t="shared" si="6"/>
        <v>14.3</v>
      </c>
      <c r="T9" s="5">
        <v>2</v>
      </c>
      <c r="U9" s="9">
        <f t="shared" si="7"/>
        <v>28.6</v>
      </c>
      <c r="V9" s="5">
        <v>4</v>
      </c>
      <c r="W9" s="9">
        <f t="shared" si="8"/>
        <v>57.1</v>
      </c>
      <c r="X9" s="21">
        <f t="shared" si="9"/>
        <v>58.9</v>
      </c>
    </row>
    <row r="10" spans="1:24" s="24" customFormat="1" ht="30" customHeight="1" x14ac:dyDescent="0.2">
      <c r="A10" s="17" t="s">
        <v>1</v>
      </c>
      <c r="B10" s="14">
        <v>8</v>
      </c>
      <c r="C10" s="15" t="s">
        <v>71</v>
      </c>
      <c r="D10" s="5">
        <v>65</v>
      </c>
      <c r="E10" s="5">
        <v>1</v>
      </c>
      <c r="F10" s="5">
        <v>30</v>
      </c>
      <c r="G10" s="9">
        <f t="shared" ref="G10" si="10">ROUND(F10/D10*100,1)</f>
        <v>46.2</v>
      </c>
      <c r="H10" s="5">
        <v>30</v>
      </c>
      <c r="I10" s="9">
        <f t="shared" ref="I10" si="11">ROUND(H10/$F10*100,1)</f>
        <v>100</v>
      </c>
      <c r="J10" s="5">
        <v>30</v>
      </c>
      <c r="K10" s="9">
        <f t="shared" ref="K10" si="12">ROUND(J10/$F10*100,1)</f>
        <v>100</v>
      </c>
      <c r="L10" s="5">
        <v>0</v>
      </c>
      <c r="M10" s="9">
        <f t="shared" ref="M10" si="13">ROUND(L10/$F10*100,1)</f>
        <v>0</v>
      </c>
      <c r="N10" s="5">
        <v>0</v>
      </c>
      <c r="O10" s="9">
        <f t="shared" ref="O10" si="14">ROUND(N10/$F10*100,1)</f>
        <v>0</v>
      </c>
      <c r="P10" s="5">
        <v>0</v>
      </c>
      <c r="Q10" s="9">
        <f t="shared" ref="Q10" si="15">ROUND(P10/$F10*100,1)</f>
        <v>0</v>
      </c>
      <c r="R10" s="5">
        <v>0</v>
      </c>
      <c r="S10" s="9">
        <f t="shared" ref="S10" si="16">ROUND(R10/$F10*100,1)</f>
        <v>0</v>
      </c>
      <c r="T10" s="5">
        <v>0</v>
      </c>
      <c r="U10" s="9">
        <f t="shared" ref="U10" si="17">ROUND(T10/$F10*100,1)</f>
        <v>0</v>
      </c>
      <c r="V10" s="5">
        <v>0</v>
      </c>
      <c r="W10" s="9">
        <f t="shared" ref="W10" si="18">ROUND(V10/$F10*100,1)</f>
        <v>0</v>
      </c>
      <c r="X10" s="21">
        <f t="shared" ref="X10" si="19">ROUND(AVERAGE(W10,U10,S10,Q10,O10,M10,K10,I10),1)</f>
        <v>25</v>
      </c>
    </row>
    <row r="11" spans="1:24" ht="30" customHeight="1" x14ac:dyDescent="0.2">
      <c r="A11" s="17" t="s">
        <v>1</v>
      </c>
      <c r="B11" s="14">
        <v>9</v>
      </c>
      <c r="C11" s="15" t="s">
        <v>72</v>
      </c>
      <c r="D11" s="5">
        <v>44</v>
      </c>
      <c r="E11" s="5">
        <v>0</v>
      </c>
      <c r="F11" s="5">
        <v>38</v>
      </c>
      <c r="G11" s="9">
        <f t="shared" ref="G11:G17" si="20">ROUND(F11/D11*100,1)</f>
        <v>86.4</v>
      </c>
      <c r="H11" s="5">
        <v>38</v>
      </c>
      <c r="I11" s="9">
        <f t="shared" ref="I11:I17" si="21">ROUND(H11/$F11*100,1)</f>
        <v>100</v>
      </c>
      <c r="J11" s="5">
        <v>38</v>
      </c>
      <c r="K11" s="9">
        <f t="shared" ref="K11:K17" si="22">ROUND(J11/$F11*100,1)</f>
        <v>100</v>
      </c>
      <c r="L11" s="5">
        <v>36</v>
      </c>
      <c r="M11" s="9">
        <f t="shared" ref="M11:M17" si="23">ROUND(L11/$F11*100,1)</f>
        <v>94.7</v>
      </c>
      <c r="N11" s="5">
        <v>37</v>
      </c>
      <c r="O11" s="9">
        <f t="shared" ref="O11:O17" si="24">ROUND(N11/$F11*100,1)</f>
        <v>97.4</v>
      </c>
      <c r="P11" s="5">
        <v>38</v>
      </c>
      <c r="Q11" s="9">
        <f t="shared" ref="Q11:Q17" si="25">ROUND(P11/$F11*100,1)</f>
        <v>100</v>
      </c>
      <c r="R11" s="5">
        <v>36</v>
      </c>
      <c r="S11" s="9">
        <f t="shared" ref="S11:S17" si="26">ROUND(R11/$F11*100,1)</f>
        <v>94.7</v>
      </c>
      <c r="T11" s="5">
        <v>38</v>
      </c>
      <c r="U11" s="9">
        <f t="shared" ref="U11:U17" si="27">ROUND(T11/$F11*100,1)</f>
        <v>100</v>
      </c>
      <c r="V11" s="5">
        <v>37</v>
      </c>
      <c r="W11" s="9">
        <f t="shared" ref="W11:W17" si="28">ROUND(V11/$F11*100,1)</f>
        <v>97.4</v>
      </c>
      <c r="X11" s="21">
        <f t="shared" ref="X11:X17" si="29">ROUND(AVERAGE(W11,U11,S11,Q11,O11,M11,K11,I11),1)</f>
        <v>98</v>
      </c>
    </row>
    <row r="12" spans="1:24" ht="30" customHeight="1" x14ac:dyDescent="0.2">
      <c r="A12" s="17" t="s">
        <v>1</v>
      </c>
      <c r="B12" s="14">
        <v>10</v>
      </c>
      <c r="C12" s="15" t="s">
        <v>73</v>
      </c>
      <c r="D12" s="5">
        <v>52</v>
      </c>
      <c r="E12" s="5">
        <v>1</v>
      </c>
      <c r="F12" s="5">
        <v>24</v>
      </c>
      <c r="G12" s="9">
        <f t="shared" si="20"/>
        <v>46.2</v>
      </c>
      <c r="H12" s="5">
        <v>24</v>
      </c>
      <c r="I12" s="9">
        <f t="shared" si="21"/>
        <v>100</v>
      </c>
      <c r="J12" s="5">
        <v>24</v>
      </c>
      <c r="K12" s="9">
        <f t="shared" si="22"/>
        <v>100</v>
      </c>
      <c r="L12" s="5">
        <v>11</v>
      </c>
      <c r="M12" s="9">
        <f t="shared" si="23"/>
        <v>45.8</v>
      </c>
      <c r="N12" s="5">
        <v>23</v>
      </c>
      <c r="O12" s="9">
        <f t="shared" si="24"/>
        <v>95.8</v>
      </c>
      <c r="P12" s="5">
        <v>13</v>
      </c>
      <c r="Q12" s="9">
        <f t="shared" si="25"/>
        <v>54.2</v>
      </c>
      <c r="R12" s="5">
        <v>6</v>
      </c>
      <c r="S12" s="9">
        <f t="shared" si="26"/>
        <v>25</v>
      </c>
      <c r="T12" s="5">
        <v>23</v>
      </c>
      <c r="U12" s="9">
        <f t="shared" si="27"/>
        <v>95.8</v>
      </c>
      <c r="V12" s="5">
        <v>10</v>
      </c>
      <c r="W12" s="9">
        <f t="shared" si="28"/>
        <v>41.7</v>
      </c>
      <c r="X12" s="21">
        <f t="shared" si="29"/>
        <v>69.8</v>
      </c>
    </row>
    <row r="13" spans="1:24" ht="30" customHeight="1" x14ac:dyDescent="0.2">
      <c r="A13" s="17" t="s">
        <v>1</v>
      </c>
      <c r="B13" s="14">
        <v>11</v>
      </c>
      <c r="C13" s="15" t="s">
        <v>74</v>
      </c>
      <c r="D13" s="5">
        <v>11</v>
      </c>
      <c r="E13" s="5">
        <v>3</v>
      </c>
      <c r="F13" s="5">
        <v>8</v>
      </c>
      <c r="G13" s="9">
        <f t="shared" si="20"/>
        <v>72.7</v>
      </c>
      <c r="H13" s="5">
        <v>8</v>
      </c>
      <c r="I13" s="9">
        <f t="shared" si="21"/>
        <v>100</v>
      </c>
      <c r="J13" s="5">
        <v>8</v>
      </c>
      <c r="K13" s="9">
        <f t="shared" si="22"/>
        <v>100</v>
      </c>
      <c r="L13" s="5">
        <v>0</v>
      </c>
      <c r="M13" s="9">
        <f t="shared" si="23"/>
        <v>0</v>
      </c>
      <c r="N13" s="5">
        <v>4</v>
      </c>
      <c r="O13" s="9">
        <f t="shared" si="24"/>
        <v>50</v>
      </c>
      <c r="P13" s="5">
        <v>0</v>
      </c>
      <c r="Q13" s="9">
        <f t="shared" si="25"/>
        <v>0</v>
      </c>
      <c r="R13" s="5">
        <v>0</v>
      </c>
      <c r="S13" s="9">
        <f t="shared" si="26"/>
        <v>0</v>
      </c>
      <c r="T13" s="5">
        <v>0</v>
      </c>
      <c r="U13" s="9">
        <f t="shared" si="27"/>
        <v>0</v>
      </c>
      <c r="V13" s="5">
        <v>0</v>
      </c>
      <c r="W13" s="9">
        <f t="shared" si="28"/>
        <v>0</v>
      </c>
      <c r="X13" s="21">
        <f t="shared" si="29"/>
        <v>31.3</v>
      </c>
    </row>
    <row r="14" spans="1:24" ht="30" customHeight="1" x14ac:dyDescent="0.2">
      <c r="A14" s="25" t="s">
        <v>1</v>
      </c>
      <c r="B14" s="30"/>
      <c r="C14" s="26" t="s">
        <v>50</v>
      </c>
      <c r="D14" s="27"/>
      <c r="E14" s="27"/>
      <c r="F14" s="27"/>
      <c r="G14" s="28">
        <f>ROUND(AVERAGE(G3:G13),1)</f>
        <v>70.3</v>
      </c>
      <c r="H14" s="27"/>
      <c r="I14" s="28">
        <f>ROUND(AVERAGE(I3:I13),1)</f>
        <v>100</v>
      </c>
      <c r="J14" s="27"/>
      <c r="K14" s="28">
        <f>ROUND(AVERAGE(K3:K13),1)</f>
        <v>100</v>
      </c>
      <c r="L14" s="27"/>
      <c r="M14" s="28">
        <f>ROUND(AVERAGE(M3:M13),1)</f>
        <v>38.9</v>
      </c>
      <c r="N14" s="27"/>
      <c r="O14" s="28">
        <f>ROUND(AVERAGE(O3:O13),1)</f>
        <v>83.6</v>
      </c>
      <c r="P14" s="27"/>
      <c r="Q14" s="28">
        <f>ROUND(AVERAGE(Q3:Q13),1)</f>
        <v>75.099999999999994</v>
      </c>
      <c r="R14" s="27"/>
      <c r="S14" s="28">
        <f>ROUND(AVERAGE(S3:S13),1)</f>
        <v>59.1</v>
      </c>
      <c r="T14" s="27"/>
      <c r="U14" s="28">
        <f>ROUND(AVERAGE(U3:U13),1)</f>
        <v>66.599999999999994</v>
      </c>
      <c r="V14" s="27"/>
      <c r="W14" s="28">
        <f>ROUND(AVERAGE(W3:W13),1)</f>
        <v>62.8</v>
      </c>
      <c r="X14" s="28">
        <f>ROUND(AVERAGE(X3:X13),1)</f>
        <v>73.3</v>
      </c>
    </row>
    <row r="15" spans="1:24" ht="30" customHeight="1" x14ac:dyDescent="0.2">
      <c r="A15" s="17" t="s">
        <v>20</v>
      </c>
      <c r="B15" s="14">
        <v>12</v>
      </c>
      <c r="C15" s="15" t="s">
        <v>76</v>
      </c>
      <c r="D15" s="5">
        <v>75</v>
      </c>
      <c r="E15" s="5">
        <v>2</v>
      </c>
      <c r="F15" s="5">
        <v>31</v>
      </c>
      <c r="G15" s="9">
        <f t="shared" si="20"/>
        <v>41.3</v>
      </c>
      <c r="H15" s="5">
        <v>31</v>
      </c>
      <c r="I15" s="9">
        <f t="shared" si="21"/>
        <v>100</v>
      </c>
      <c r="J15" s="5">
        <v>31</v>
      </c>
      <c r="K15" s="9">
        <f t="shared" si="22"/>
        <v>100</v>
      </c>
      <c r="L15" s="5">
        <v>0</v>
      </c>
      <c r="M15" s="9">
        <f t="shared" si="23"/>
        <v>0</v>
      </c>
      <c r="N15" s="5">
        <v>28</v>
      </c>
      <c r="O15" s="9">
        <f t="shared" si="24"/>
        <v>90.3</v>
      </c>
      <c r="P15" s="5">
        <v>29</v>
      </c>
      <c r="Q15" s="9">
        <f t="shared" si="25"/>
        <v>93.5</v>
      </c>
      <c r="R15" s="5">
        <v>26</v>
      </c>
      <c r="S15" s="9">
        <f t="shared" si="26"/>
        <v>83.9</v>
      </c>
      <c r="T15" s="5">
        <v>14</v>
      </c>
      <c r="U15" s="9">
        <f t="shared" si="27"/>
        <v>45.2</v>
      </c>
      <c r="V15" s="5">
        <v>1</v>
      </c>
      <c r="W15" s="9">
        <f t="shared" si="28"/>
        <v>3.2</v>
      </c>
      <c r="X15" s="21">
        <f t="shared" si="29"/>
        <v>64.5</v>
      </c>
    </row>
    <row r="16" spans="1:24" ht="30" customHeight="1" x14ac:dyDescent="0.2">
      <c r="A16" s="17" t="s">
        <v>20</v>
      </c>
      <c r="B16" s="14">
        <v>13</v>
      </c>
      <c r="C16" s="15" t="s">
        <v>77</v>
      </c>
      <c r="D16" s="5">
        <v>52</v>
      </c>
      <c r="E16" s="5">
        <v>2</v>
      </c>
      <c r="F16" s="5">
        <v>22</v>
      </c>
      <c r="G16" s="9">
        <f t="shared" si="20"/>
        <v>42.3</v>
      </c>
      <c r="H16" s="5">
        <v>20</v>
      </c>
      <c r="I16" s="9">
        <f t="shared" si="21"/>
        <v>90.9</v>
      </c>
      <c r="J16" s="5">
        <v>22</v>
      </c>
      <c r="K16" s="9">
        <f t="shared" si="22"/>
        <v>100</v>
      </c>
      <c r="L16" s="5">
        <v>0</v>
      </c>
      <c r="M16" s="9">
        <f t="shared" si="23"/>
        <v>0</v>
      </c>
      <c r="N16" s="5">
        <v>0</v>
      </c>
      <c r="O16" s="9">
        <f t="shared" si="24"/>
        <v>0</v>
      </c>
      <c r="P16" s="5">
        <v>0</v>
      </c>
      <c r="Q16" s="9">
        <f t="shared" si="25"/>
        <v>0</v>
      </c>
      <c r="R16" s="5">
        <v>0</v>
      </c>
      <c r="S16" s="9">
        <f t="shared" si="26"/>
        <v>0</v>
      </c>
      <c r="T16" s="5">
        <v>0</v>
      </c>
      <c r="U16" s="9">
        <f t="shared" si="27"/>
        <v>0</v>
      </c>
      <c r="V16" s="5">
        <v>0</v>
      </c>
      <c r="W16" s="9">
        <f t="shared" si="28"/>
        <v>0</v>
      </c>
      <c r="X16" s="21">
        <f t="shared" si="29"/>
        <v>23.9</v>
      </c>
    </row>
    <row r="17" spans="1:24" s="24" customFormat="1" ht="30" customHeight="1" x14ac:dyDescent="0.2">
      <c r="A17" s="13" t="s">
        <v>20</v>
      </c>
      <c r="B17" s="14">
        <v>14</v>
      </c>
      <c r="C17" s="15" t="s">
        <v>78</v>
      </c>
      <c r="D17" s="5">
        <v>35</v>
      </c>
      <c r="E17" s="5">
        <v>3</v>
      </c>
      <c r="F17" s="5">
        <v>12</v>
      </c>
      <c r="G17" s="9">
        <f t="shared" si="20"/>
        <v>34.299999999999997</v>
      </c>
      <c r="H17" s="5">
        <v>12</v>
      </c>
      <c r="I17" s="9">
        <f t="shared" si="21"/>
        <v>100</v>
      </c>
      <c r="J17" s="5">
        <v>12</v>
      </c>
      <c r="K17" s="9">
        <f t="shared" si="22"/>
        <v>100</v>
      </c>
      <c r="L17" s="5">
        <v>0</v>
      </c>
      <c r="M17" s="9">
        <f t="shared" si="23"/>
        <v>0</v>
      </c>
      <c r="N17" s="5">
        <v>12</v>
      </c>
      <c r="O17" s="9">
        <f t="shared" si="24"/>
        <v>100</v>
      </c>
      <c r="P17" s="5">
        <v>12</v>
      </c>
      <c r="Q17" s="9">
        <f t="shared" si="25"/>
        <v>100</v>
      </c>
      <c r="R17" s="5">
        <v>12</v>
      </c>
      <c r="S17" s="9">
        <f t="shared" si="26"/>
        <v>100</v>
      </c>
      <c r="T17" s="5">
        <v>12</v>
      </c>
      <c r="U17" s="9">
        <f t="shared" si="27"/>
        <v>100</v>
      </c>
      <c r="V17" s="5">
        <v>1</v>
      </c>
      <c r="W17" s="9">
        <f t="shared" si="28"/>
        <v>8.3000000000000007</v>
      </c>
      <c r="X17" s="21">
        <f t="shared" si="29"/>
        <v>76</v>
      </c>
    </row>
    <row r="18" spans="1:24" ht="30" customHeight="1" x14ac:dyDescent="0.2">
      <c r="A18" s="13" t="s">
        <v>20</v>
      </c>
      <c r="B18" s="14">
        <v>15</v>
      </c>
      <c r="C18" s="15" t="s">
        <v>79</v>
      </c>
      <c r="D18" s="5">
        <v>4</v>
      </c>
      <c r="E18" s="5">
        <v>1</v>
      </c>
      <c r="F18" s="5">
        <v>1</v>
      </c>
      <c r="G18" s="9">
        <f t="shared" ref="G18:G50" si="30">ROUND(F18/D18*100,1)</f>
        <v>25</v>
      </c>
      <c r="H18" s="5">
        <v>1</v>
      </c>
      <c r="I18" s="9">
        <f t="shared" ref="I18:I29" si="31">ROUND(H18/F18*100,1)</f>
        <v>100</v>
      </c>
      <c r="J18" s="5">
        <v>1</v>
      </c>
      <c r="K18" s="9">
        <f t="shared" ref="K18:K50" si="32">ROUND(J18/$F18*100,1)</f>
        <v>100</v>
      </c>
      <c r="L18" s="5">
        <v>0</v>
      </c>
      <c r="M18" s="9">
        <f t="shared" ref="M18:M50" si="33">ROUND(L18/$F18*100,1)</f>
        <v>0</v>
      </c>
      <c r="N18" s="5">
        <v>1</v>
      </c>
      <c r="O18" s="9">
        <f t="shared" ref="O18:O50" si="34">ROUND(N18/$F18*100,1)</f>
        <v>100</v>
      </c>
      <c r="P18" s="5">
        <v>1</v>
      </c>
      <c r="Q18" s="9">
        <f t="shared" ref="Q18:Q50" si="35">ROUND(P18/$F18*100,1)</f>
        <v>100</v>
      </c>
      <c r="R18" s="5">
        <v>0</v>
      </c>
      <c r="S18" s="9">
        <f t="shared" ref="S18:S50" si="36">ROUND(R18/$F18*100,1)</f>
        <v>0</v>
      </c>
      <c r="T18" s="5">
        <v>1</v>
      </c>
      <c r="U18" s="9">
        <f t="shared" ref="U18:U50" si="37">ROUND(T18/$F18*100,1)</f>
        <v>100</v>
      </c>
      <c r="V18" s="5">
        <v>0</v>
      </c>
      <c r="W18" s="9">
        <f t="shared" ref="W18:W50" si="38">ROUND(V18/$F18*100,1)</f>
        <v>0</v>
      </c>
      <c r="X18" s="21">
        <f t="shared" ref="X18:X50" si="39">ROUND(AVERAGE(W18,U18,S18,Q18,O18,M18,K18,I18),1)</f>
        <v>62.5</v>
      </c>
    </row>
    <row r="19" spans="1:24" ht="30" customHeight="1" x14ac:dyDescent="0.2">
      <c r="A19" s="13" t="s">
        <v>20</v>
      </c>
      <c r="B19" s="14">
        <v>16</v>
      </c>
      <c r="C19" s="15" t="s">
        <v>80</v>
      </c>
      <c r="D19" s="5">
        <v>8</v>
      </c>
      <c r="E19" s="5">
        <v>0</v>
      </c>
      <c r="F19" s="5">
        <v>6</v>
      </c>
      <c r="G19" s="9">
        <f t="shared" si="30"/>
        <v>75</v>
      </c>
      <c r="H19" s="5">
        <v>6</v>
      </c>
      <c r="I19" s="9">
        <f t="shared" si="31"/>
        <v>100</v>
      </c>
      <c r="J19" s="5">
        <v>6</v>
      </c>
      <c r="K19" s="9">
        <f t="shared" si="32"/>
        <v>100</v>
      </c>
      <c r="L19" s="5">
        <v>0</v>
      </c>
      <c r="M19" s="9">
        <f t="shared" si="33"/>
        <v>0</v>
      </c>
      <c r="N19" s="5">
        <v>1</v>
      </c>
      <c r="O19" s="9">
        <f t="shared" si="34"/>
        <v>16.7</v>
      </c>
      <c r="P19" s="5">
        <v>1</v>
      </c>
      <c r="Q19" s="9">
        <f t="shared" si="35"/>
        <v>16.7</v>
      </c>
      <c r="R19" s="5">
        <v>1</v>
      </c>
      <c r="S19" s="9">
        <f t="shared" si="36"/>
        <v>16.7</v>
      </c>
      <c r="T19" s="5">
        <v>1</v>
      </c>
      <c r="U19" s="9">
        <f t="shared" si="37"/>
        <v>16.7</v>
      </c>
      <c r="V19" s="5">
        <v>0</v>
      </c>
      <c r="W19" s="9">
        <f t="shared" si="38"/>
        <v>0</v>
      </c>
      <c r="X19" s="21">
        <f t="shared" si="39"/>
        <v>33.4</v>
      </c>
    </row>
    <row r="20" spans="1:24" ht="30" customHeight="1" x14ac:dyDescent="0.2">
      <c r="A20" s="25" t="s">
        <v>20</v>
      </c>
      <c r="B20" s="30"/>
      <c r="C20" s="26" t="s">
        <v>50</v>
      </c>
      <c r="D20" s="27"/>
      <c r="E20" s="27"/>
      <c r="F20" s="27"/>
      <c r="G20" s="28">
        <f>ROUND(AVERAGE(G15:G19),1)</f>
        <v>43.6</v>
      </c>
      <c r="H20" s="27"/>
      <c r="I20" s="28">
        <f>ROUND(AVERAGE(I15:I19),1)</f>
        <v>98.2</v>
      </c>
      <c r="J20" s="27"/>
      <c r="K20" s="28">
        <f>ROUND(AVERAGE(K15:K19),1)</f>
        <v>100</v>
      </c>
      <c r="L20" s="27"/>
      <c r="M20" s="28">
        <f>ROUND(AVERAGE(M15:M19),1)</f>
        <v>0</v>
      </c>
      <c r="N20" s="27"/>
      <c r="O20" s="28">
        <f>ROUND(AVERAGE(O15:O19),1)</f>
        <v>61.4</v>
      </c>
      <c r="P20" s="27"/>
      <c r="Q20" s="28">
        <f>ROUND(AVERAGE(Q15:Q19),1)</f>
        <v>62</v>
      </c>
      <c r="R20" s="27"/>
      <c r="S20" s="28">
        <f>ROUND(AVERAGE(S15:S19),1)</f>
        <v>40.1</v>
      </c>
      <c r="T20" s="27"/>
      <c r="U20" s="28">
        <f>ROUND(AVERAGE(U15:U19),1)</f>
        <v>52.4</v>
      </c>
      <c r="V20" s="27"/>
      <c r="W20" s="28">
        <f>ROUND(AVERAGE(W15:W19),1)</f>
        <v>2.2999999999999998</v>
      </c>
      <c r="X20" s="28">
        <f>ROUND(AVERAGE(X15:X19),1)</f>
        <v>52.1</v>
      </c>
    </row>
    <row r="21" spans="1:24" ht="30" customHeight="1" x14ac:dyDescent="0.2">
      <c r="A21" s="13" t="s">
        <v>17</v>
      </c>
      <c r="B21" s="14">
        <v>17</v>
      </c>
      <c r="C21" s="15" t="s">
        <v>81</v>
      </c>
      <c r="D21" s="5">
        <v>106</v>
      </c>
      <c r="E21" s="5">
        <v>1</v>
      </c>
      <c r="F21" s="5">
        <v>50</v>
      </c>
      <c r="G21" s="9">
        <f t="shared" si="30"/>
        <v>47.2</v>
      </c>
      <c r="H21" s="5">
        <v>48</v>
      </c>
      <c r="I21" s="9">
        <f t="shared" si="31"/>
        <v>96</v>
      </c>
      <c r="J21" s="5">
        <v>50</v>
      </c>
      <c r="K21" s="9">
        <f t="shared" si="32"/>
        <v>100</v>
      </c>
      <c r="L21" s="5">
        <v>0</v>
      </c>
      <c r="M21" s="9">
        <f t="shared" si="33"/>
        <v>0</v>
      </c>
      <c r="N21" s="5">
        <v>0</v>
      </c>
      <c r="O21" s="9">
        <f t="shared" si="34"/>
        <v>0</v>
      </c>
      <c r="P21" s="5">
        <v>0</v>
      </c>
      <c r="Q21" s="9">
        <f t="shared" si="35"/>
        <v>0</v>
      </c>
      <c r="R21" s="5">
        <v>0</v>
      </c>
      <c r="S21" s="9">
        <f t="shared" si="36"/>
        <v>0</v>
      </c>
      <c r="T21" s="5">
        <v>0</v>
      </c>
      <c r="U21" s="9">
        <f t="shared" si="37"/>
        <v>0</v>
      </c>
      <c r="V21" s="5">
        <v>0</v>
      </c>
      <c r="W21" s="9">
        <f t="shared" si="38"/>
        <v>0</v>
      </c>
      <c r="X21" s="21">
        <f t="shared" si="39"/>
        <v>24.5</v>
      </c>
    </row>
    <row r="22" spans="1:24" ht="30" customHeight="1" x14ac:dyDescent="0.2">
      <c r="A22" s="13" t="s">
        <v>17</v>
      </c>
      <c r="B22" s="14">
        <v>18</v>
      </c>
      <c r="C22" s="15" t="s">
        <v>82</v>
      </c>
      <c r="D22" s="5">
        <v>71</v>
      </c>
      <c r="E22" s="5">
        <v>2</v>
      </c>
      <c r="F22" s="5">
        <v>33</v>
      </c>
      <c r="G22" s="9">
        <f t="shared" si="30"/>
        <v>46.5</v>
      </c>
      <c r="H22" s="5">
        <v>33</v>
      </c>
      <c r="I22" s="9">
        <f t="shared" si="31"/>
        <v>100</v>
      </c>
      <c r="J22" s="5">
        <v>33</v>
      </c>
      <c r="K22" s="9">
        <f t="shared" si="32"/>
        <v>100</v>
      </c>
      <c r="L22" s="5">
        <v>0</v>
      </c>
      <c r="M22" s="9">
        <f t="shared" si="33"/>
        <v>0</v>
      </c>
      <c r="N22" s="5">
        <v>0</v>
      </c>
      <c r="O22" s="9">
        <f t="shared" si="34"/>
        <v>0</v>
      </c>
      <c r="P22" s="5">
        <v>0</v>
      </c>
      <c r="Q22" s="9">
        <f t="shared" si="35"/>
        <v>0</v>
      </c>
      <c r="R22" s="5">
        <v>0</v>
      </c>
      <c r="S22" s="9">
        <f t="shared" si="36"/>
        <v>0</v>
      </c>
      <c r="T22" s="5">
        <v>0</v>
      </c>
      <c r="U22" s="9">
        <f t="shared" si="37"/>
        <v>0</v>
      </c>
      <c r="V22" s="5">
        <v>0</v>
      </c>
      <c r="W22" s="9">
        <f t="shared" si="38"/>
        <v>0</v>
      </c>
      <c r="X22" s="21">
        <f t="shared" si="39"/>
        <v>25</v>
      </c>
    </row>
    <row r="23" spans="1:24" ht="30" customHeight="1" x14ac:dyDescent="0.2">
      <c r="A23" s="13" t="s">
        <v>17</v>
      </c>
      <c r="B23" s="14">
        <v>19</v>
      </c>
      <c r="C23" s="15" t="s">
        <v>83</v>
      </c>
      <c r="D23" s="5">
        <v>62</v>
      </c>
      <c r="E23" s="5">
        <v>3</v>
      </c>
      <c r="F23" s="5">
        <v>34</v>
      </c>
      <c r="G23" s="9">
        <f t="shared" si="30"/>
        <v>54.8</v>
      </c>
      <c r="H23" s="5">
        <v>34</v>
      </c>
      <c r="I23" s="9">
        <f t="shared" si="31"/>
        <v>100</v>
      </c>
      <c r="J23" s="5">
        <v>34</v>
      </c>
      <c r="K23" s="9">
        <f t="shared" si="32"/>
        <v>100</v>
      </c>
      <c r="L23" s="5">
        <v>0</v>
      </c>
      <c r="M23" s="9">
        <f t="shared" si="33"/>
        <v>0</v>
      </c>
      <c r="N23" s="5">
        <v>0</v>
      </c>
      <c r="O23" s="9">
        <f t="shared" si="34"/>
        <v>0</v>
      </c>
      <c r="P23" s="5">
        <v>0</v>
      </c>
      <c r="Q23" s="9">
        <f t="shared" si="35"/>
        <v>0</v>
      </c>
      <c r="R23" s="5">
        <v>0</v>
      </c>
      <c r="S23" s="9">
        <f t="shared" si="36"/>
        <v>0</v>
      </c>
      <c r="T23" s="5">
        <v>0</v>
      </c>
      <c r="U23" s="9">
        <f t="shared" si="37"/>
        <v>0</v>
      </c>
      <c r="V23" s="5">
        <v>0</v>
      </c>
      <c r="W23" s="9">
        <f t="shared" si="38"/>
        <v>0</v>
      </c>
      <c r="X23" s="21">
        <f t="shared" si="39"/>
        <v>25</v>
      </c>
    </row>
    <row r="24" spans="1:24" ht="30" customHeight="1" x14ac:dyDescent="0.2">
      <c r="A24" s="13" t="s">
        <v>17</v>
      </c>
      <c r="B24" s="14">
        <v>20</v>
      </c>
      <c r="C24" s="15" t="s">
        <v>84</v>
      </c>
      <c r="D24" s="5">
        <v>19</v>
      </c>
      <c r="E24" s="5">
        <v>1</v>
      </c>
      <c r="F24" s="5">
        <v>16</v>
      </c>
      <c r="G24" s="9">
        <f t="shared" si="30"/>
        <v>84.2</v>
      </c>
      <c r="H24" s="5">
        <v>16</v>
      </c>
      <c r="I24" s="9">
        <f t="shared" si="31"/>
        <v>100</v>
      </c>
      <c r="J24" s="5">
        <v>16</v>
      </c>
      <c r="K24" s="9">
        <f t="shared" si="32"/>
        <v>100</v>
      </c>
      <c r="L24" s="5">
        <v>0</v>
      </c>
      <c r="M24" s="9">
        <f t="shared" si="33"/>
        <v>0</v>
      </c>
      <c r="N24" s="5">
        <v>0</v>
      </c>
      <c r="O24" s="9">
        <f t="shared" si="34"/>
        <v>0</v>
      </c>
      <c r="P24" s="5">
        <v>0</v>
      </c>
      <c r="Q24" s="9">
        <f t="shared" si="35"/>
        <v>0</v>
      </c>
      <c r="R24" s="5">
        <v>0</v>
      </c>
      <c r="S24" s="9">
        <f t="shared" si="36"/>
        <v>0</v>
      </c>
      <c r="T24" s="5">
        <v>0</v>
      </c>
      <c r="U24" s="9">
        <f t="shared" si="37"/>
        <v>0</v>
      </c>
      <c r="V24" s="5">
        <v>0</v>
      </c>
      <c r="W24" s="9">
        <f t="shared" si="38"/>
        <v>0</v>
      </c>
      <c r="X24" s="21">
        <f t="shared" si="39"/>
        <v>25</v>
      </c>
    </row>
    <row r="25" spans="1:24" ht="30" customHeight="1" x14ac:dyDescent="0.2">
      <c r="A25" s="13" t="s">
        <v>17</v>
      </c>
      <c r="B25" s="14">
        <v>21</v>
      </c>
      <c r="C25" s="15" t="s">
        <v>85</v>
      </c>
      <c r="D25" s="5">
        <v>27</v>
      </c>
      <c r="E25" s="5">
        <v>1</v>
      </c>
      <c r="F25" s="5">
        <v>15</v>
      </c>
      <c r="G25" s="9">
        <f t="shared" si="30"/>
        <v>55.6</v>
      </c>
      <c r="H25" s="5">
        <v>15</v>
      </c>
      <c r="I25" s="9">
        <f t="shared" si="31"/>
        <v>100</v>
      </c>
      <c r="J25" s="5">
        <v>15</v>
      </c>
      <c r="K25" s="9">
        <f t="shared" si="32"/>
        <v>100</v>
      </c>
      <c r="L25" s="5">
        <v>15</v>
      </c>
      <c r="M25" s="9">
        <f t="shared" si="33"/>
        <v>100</v>
      </c>
      <c r="N25" s="5">
        <v>15</v>
      </c>
      <c r="O25" s="9">
        <f t="shared" si="34"/>
        <v>100</v>
      </c>
      <c r="P25" s="5">
        <v>15</v>
      </c>
      <c r="Q25" s="9">
        <f t="shared" si="35"/>
        <v>100</v>
      </c>
      <c r="R25" s="5">
        <v>15</v>
      </c>
      <c r="S25" s="9">
        <f t="shared" si="36"/>
        <v>100</v>
      </c>
      <c r="T25" s="5">
        <v>14</v>
      </c>
      <c r="U25" s="9">
        <f t="shared" si="37"/>
        <v>93.3</v>
      </c>
      <c r="V25" s="5">
        <v>15</v>
      </c>
      <c r="W25" s="9">
        <f t="shared" si="38"/>
        <v>100</v>
      </c>
      <c r="X25" s="21">
        <f t="shared" si="39"/>
        <v>99.2</v>
      </c>
    </row>
    <row r="26" spans="1:24" ht="30" customHeight="1" x14ac:dyDescent="0.2">
      <c r="A26" s="13" t="s">
        <v>17</v>
      </c>
      <c r="B26" s="14">
        <v>22</v>
      </c>
      <c r="C26" s="15" t="s">
        <v>86</v>
      </c>
      <c r="D26" s="5">
        <v>41</v>
      </c>
      <c r="E26" s="5">
        <v>1</v>
      </c>
      <c r="F26" s="5">
        <v>36</v>
      </c>
      <c r="G26" s="9">
        <f t="shared" si="30"/>
        <v>87.8</v>
      </c>
      <c r="H26" s="5">
        <v>36</v>
      </c>
      <c r="I26" s="9">
        <f t="shared" si="31"/>
        <v>100</v>
      </c>
      <c r="J26" s="5">
        <v>36</v>
      </c>
      <c r="K26" s="9">
        <f t="shared" si="32"/>
        <v>100</v>
      </c>
      <c r="L26" s="5">
        <v>29</v>
      </c>
      <c r="M26" s="9">
        <f t="shared" si="33"/>
        <v>80.599999999999994</v>
      </c>
      <c r="N26" s="5">
        <v>36</v>
      </c>
      <c r="O26" s="9">
        <f t="shared" si="34"/>
        <v>100</v>
      </c>
      <c r="P26" s="5">
        <v>28</v>
      </c>
      <c r="Q26" s="9">
        <f t="shared" si="35"/>
        <v>77.8</v>
      </c>
      <c r="R26" s="5">
        <v>25</v>
      </c>
      <c r="S26" s="9">
        <f t="shared" si="36"/>
        <v>69.400000000000006</v>
      </c>
      <c r="T26" s="5">
        <v>28</v>
      </c>
      <c r="U26" s="9">
        <f t="shared" si="37"/>
        <v>77.8</v>
      </c>
      <c r="V26" s="5">
        <v>30</v>
      </c>
      <c r="W26" s="9">
        <f t="shared" si="38"/>
        <v>83.3</v>
      </c>
      <c r="X26" s="21">
        <f t="shared" si="39"/>
        <v>86.1</v>
      </c>
    </row>
    <row r="27" spans="1:24" ht="30" customHeight="1" x14ac:dyDescent="0.2">
      <c r="A27" s="13" t="s">
        <v>17</v>
      </c>
      <c r="B27" s="14">
        <v>23</v>
      </c>
      <c r="C27" s="15" t="s">
        <v>87</v>
      </c>
      <c r="D27" s="5">
        <v>28</v>
      </c>
      <c r="E27" s="5">
        <v>2</v>
      </c>
      <c r="F27" s="5">
        <v>25</v>
      </c>
      <c r="G27" s="9">
        <f t="shared" si="30"/>
        <v>89.3</v>
      </c>
      <c r="H27" s="5">
        <v>25</v>
      </c>
      <c r="I27" s="9">
        <f t="shared" si="31"/>
        <v>100</v>
      </c>
      <c r="J27" s="5">
        <v>25</v>
      </c>
      <c r="K27" s="9">
        <f t="shared" si="32"/>
        <v>100</v>
      </c>
      <c r="L27" s="5">
        <v>0</v>
      </c>
      <c r="M27" s="9">
        <f t="shared" si="33"/>
        <v>0</v>
      </c>
      <c r="N27" s="5">
        <v>25</v>
      </c>
      <c r="O27" s="9">
        <f t="shared" si="34"/>
        <v>100</v>
      </c>
      <c r="P27" s="5">
        <v>22</v>
      </c>
      <c r="Q27" s="9">
        <f t="shared" si="35"/>
        <v>88</v>
      </c>
      <c r="R27" s="5">
        <v>16</v>
      </c>
      <c r="S27" s="9">
        <f t="shared" si="36"/>
        <v>64</v>
      </c>
      <c r="T27" s="5">
        <v>14</v>
      </c>
      <c r="U27" s="9">
        <f t="shared" si="37"/>
        <v>56</v>
      </c>
      <c r="V27" s="5">
        <v>21</v>
      </c>
      <c r="W27" s="9">
        <f t="shared" si="38"/>
        <v>84</v>
      </c>
      <c r="X27" s="21">
        <f t="shared" si="39"/>
        <v>74</v>
      </c>
    </row>
    <row r="28" spans="1:24" ht="30" customHeight="1" x14ac:dyDescent="0.2">
      <c r="A28" s="13" t="s">
        <v>17</v>
      </c>
      <c r="B28" s="14">
        <v>24</v>
      </c>
      <c r="C28" s="15" t="s">
        <v>88</v>
      </c>
      <c r="D28" s="5">
        <v>34</v>
      </c>
      <c r="E28" s="5">
        <v>2</v>
      </c>
      <c r="F28" s="5">
        <v>28</v>
      </c>
      <c r="G28" s="9">
        <f t="shared" si="30"/>
        <v>82.4</v>
      </c>
      <c r="H28" s="5">
        <v>28</v>
      </c>
      <c r="I28" s="9">
        <f t="shared" si="31"/>
        <v>100</v>
      </c>
      <c r="J28" s="5">
        <v>28</v>
      </c>
      <c r="K28" s="9">
        <f t="shared" si="32"/>
        <v>100</v>
      </c>
      <c r="L28" s="5">
        <v>0</v>
      </c>
      <c r="M28" s="9">
        <f t="shared" si="33"/>
        <v>0</v>
      </c>
      <c r="N28" s="5">
        <v>28</v>
      </c>
      <c r="O28" s="9">
        <f t="shared" si="34"/>
        <v>100</v>
      </c>
      <c r="P28" s="5">
        <v>28</v>
      </c>
      <c r="Q28" s="9">
        <f t="shared" si="35"/>
        <v>100</v>
      </c>
      <c r="R28" s="5">
        <v>26</v>
      </c>
      <c r="S28" s="9">
        <f t="shared" si="36"/>
        <v>92.9</v>
      </c>
      <c r="T28" s="5">
        <v>20</v>
      </c>
      <c r="U28" s="9">
        <f t="shared" si="37"/>
        <v>71.400000000000006</v>
      </c>
      <c r="V28" s="5">
        <v>28</v>
      </c>
      <c r="W28" s="9">
        <f t="shared" si="38"/>
        <v>100</v>
      </c>
      <c r="X28" s="21">
        <f t="shared" si="39"/>
        <v>83</v>
      </c>
    </row>
    <row r="29" spans="1:24" ht="30" customHeight="1" x14ac:dyDescent="0.2">
      <c r="A29" s="13" t="s">
        <v>17</v>
      </c>
      <c r="B29" s="14">
        <v>25</v>
      </c>
      <c r="C29" s="15" t="s">
        <v>89</v>
      </c>
      <c r="D29" s="5">
        <v>39</v>
      </c>
      <c r="E29" s="5">
        <v>2</v>
      </c>
      <c r="F29" s="5">
        <v>33</v>
      </c>
      <c r="G29" s="9">
        <f t="shared" si="30"/>
        <v>84.6</v>
      </c>
      <c r="H29" s="5">
        <v>33</v>
      </c>
      <c r="I29" s="9">
        <f t="shared" si="31"/>
        <v>100</v>
      </c>
      <c r="J29" s="5">
        <v>33</v>
      </c>
      <c r="K29" s="9">
        <f t="shared" si="32"/>
        <v>100</v>
      </c>
      <c r="L29" s="5">
        <v>33</v>
      </c>
      <c r="M29" s="9">
        <f t="shared" si="33"/>
        <v>100</v>
      </c>
      <c r="N29" s="5">
        <v>33</v>
      </c>
      <c r="O29" s="9">
        <f t="shared" si="34"/>
        <v>100</v>
      </c>
      <c r="P29" s="5">
        <v>33</v>
      </c>
      <c r="Q29" s="9">
        <f t="shared" si="35"/>
        <v>100</v>
      </c>
      <c r="R29" s="5">
        <v>33</v>
      </c>
      <c r="S29" s="9">
        <f t="shared" si="36"/>
        <v>100</v>
      </c>
      <c r="T29" s="5">
        <v>33</v>
      </c>
      <c r="U29" s="9">
        <f t="shared" si="37"/>
        <v>100</v>
      </c>
      <c r="V29" s="5">
        <v>33</v>
      </c>
      <c r="W29" s="9">
        <f t="shared" si="38"/>
        <v>100</v>
      </c>
      <c r="X29" s="21">
        <f t="shared" si="39"/>
        <v>100</v>
      </c>
    </row>
    <row r="30" spans="1:24" ht="30" customHeight="1" x14ac:dyDescent="0.2">
      <c r="A30" s="13" t="s">
        <v>17</v>
      </c>
      <c r="B30" s="14">
        <v>26</v>
      </c>
      <c r="C30" s="15" t="s">
        <v>90</v>
      </c>
      <c r="D30" s="5">
        <v>78</v>
      </c>
      <c r="E30" s="5">
        <v>2</v>
      </c>
      <c r="F30" s="5">
        <v>33</v>
      </c>
      <c r="G30" s="9">
        <f t="shared" si="30"/>
        <v>42.3</v>
      </c>
      <c r="H30" s="5">
        <v>33</v>
      </c>
      <c r="I30" s="9">
        <f>ROUND(H30/$F30*100,1)</f>
        <v>100</v>
      </c>
      <c r="J30" s="5">
        <v>33</v>
      </c>
      <c r="K30" s="9">
        <f t="shared" si="32"/>
        <v>100</v>
      </c>
      <c r="L30" s="5">
        <v>0</v>
      </c>
      <c r="M30" s="9">
        <f t="shared" si="33"/>
        <v>0</v>
      </c>
      <c r="N30" s="5">
        <v>33</v>
      </c>
      <c r="O30" s="9">
        <f t="shared" si="34"/>
        <v>100</v>
      </c>
      <c r="P30" s="5">
        <v>33</v>
      </c>
      <c r="Q30" s="9">
        <f t="shared" si="35"/>
        <v>100</v>
      </c>
      <c r="R30" s="5">
        <v>33</v>
      </c>
      <c r="S30" s="9">
        <f t="shared" si="36"/>
        <v>100</v>
      </c>
      <c r="T30" s="5">
        <v>33</v>
      </c>
      <c r="U30" s="9">
        <f t="shared" si="37"/>
        <v>100</v>
      </c>
      <c r="V30" s="5">
        <v>31</v>
      </c>
      <c r="W30" s="9">
        <f t="shared" si="38"/>
        <v>93.9</v>
      </c>
      <c r="X30" s="21">
        <f t="shared" si="39"/>
        <v>86.7</v>
      </c>
    </row>
    <row r="31" spans="1:24" ht="30" customHeight="1" x14ac:dyDescent="0.2">
      <c r="A31" s="13" t="s">
        <v>17</v>
      </c>
      <c r="B31" s="14">
        <v>27</v>
      </c>
      <c r="C31" s="15" t="s">
        <v>91</v>
      </c>
      <c r="D31" s="5">
        <v>35</v>
      </c>
      <c r="E31" s="5">
        <v>3</v>
      </c>
      <c r="F31" s="5">
        <v>32</v>
      </c>
      <c r="G31" s="9">
        <f t="shared" si="30"/>
        <v>91.4</v>
      </c>
      <c r="H31" s="5">
        <v>32</v>
      </c>
      <c r="I31" s="9">
        <f t="shared" ref="I31:I49" si="40">ROUND(H31/F31*100,1)</f>
        <v>100</v>
      </c>
      <c r="J31" s="5">
        <v>32</v>
      </c>
      <c r="K31" s="9">
        <f t="shared" si="32"/>
        <v>100</v>
      </c>
      <c r="L31" s="5">
        <v>29</v>
      </c>
      <c r="M31" s="9">
        <f t="shared" si="33"/>
        <v>90.6</v>
      </c>
      <c r="N31" s="5">
        <v>31</v>
      </c>
      <c r="O31" s="9">
        <f t="shared" si="34"/>
        <v>96.9</v>
      </c>
      <c r="P31" s="5">
        <v>31</v>
      </c>
      <c r="Q31" s="9">
        <f t="shared" si="35"/>
        <v>96.9</v>
      </c>
      <c r="R31" s="5">
        <v>12</v>
      </c>
      <c r="S31" s="9">
        <f t="shared" si="36"/>
        <v>37.5</v>
      </c>
      <c r="T31" s="5">
        <v>31</v>
      </c>
      <c r="U31" s="9">
        <f t="shared" si="37"/>
        <v>96.9</v>
      </c>
      <c r="V31" s="5">
        <v>31</v>
      </c>
      <c r="W31" s="9">
        <f t="shared" si="38"/>
        <v>96.9</v>
      </c>
      <c r="X31" s="21">
        <f t="shared" si="39"/>
        <v>89.5</v>
      </c>
    </row>
    <row r="32" spans="1:24" ht="30" customHeight="1" x14ac:dyDescent="0.2">
      <c r="A32" s="13" t="s">
        <v>17</v>
      </c>
      <c r="B32" s="14">
        <v>28</v>
      </c>
      <c r="C32" s="15" t="s">
        <v>92</v>
      </c>
      <c r="D32" s="5">
        <v>57</v>
      </c>
      <c r="E32" s="5">
        <v>2</v>
      </c>
      <c r="F32" s="5">
        <v>29</v>
      </c>
      <c r="G32" s="9">
        <f t="shared" si="30"/>
        <v>50.9</v>
      </c>
      <c r="H32" s="5">
        <v>29</v>
      </c>
      <c r="I32" s="9">
        <f t="shared" si="40"/>
        <v>100</v>
      </c>
      <c r="J32" s="5">
        <v>29</v>
      </c>
      <c r="K32" s="9">
        <f t="shared" si="32"/>
        <v>100</v>
      </c>
      <c r="L32" s="5">
        <v>0</v>
      </c>
      <c r="M32" s="9">
        <f t="shared" si="33"/>
        <v>0</v>
      </c>
      <c r="N32" s="5">
        <v>1</v>
      </c>
      <c r="O32" s="9">
        <f t="shared" si="34"/>
        <v>3.4</v>
      </c>
      <c r="P32" s="5">
        <v>1</v>
      </c>
      <c r="Q32" s="9">
        <f t="shared" si="35"/>
        <v>3.4</v>
      </c>
      <c r="R32" s="5">
        <v>0</v>
      </c>
      <c r="S32" s="9">
        <f t="shared" si="36"/>
        <v>0</v>
      </c>
      <c r="T32" s="5">
        <v>1</v>
      </c>
      <c r="U32" s="9">
        <f t="shared" si="37"/>
        <v>3.4</v>
      </c>
      <c r="V32" s="5">
        <v>1</v>
      </c>
      <c r="W32" s="9">
        <f t="shared" si="38"/>
        <v>3.4</v>
      </c>
      <c r="X32" s="21">
        <f t="shared" si="39"/>
        <v>26.7</v>
      </c>
    </row>
    <row r="33" spans="1:24" ht="30" customHeight="1" x14ac:dyDescent="0.2">
      <c r="A33" s="13" t="s">
        <v>17</v>
      </c>
      <c r="B33" s="14">
        <v>29</v>
      </c>
      <c r="C33" s="15" t="s">
        <v>93</v>
      </c>
      <c r="D33" s="5">
        <v>18</v>
      </c>
      <c r="E33" s="5">
        <v>0</v>
      </c>
      <c r="F33" s="5">
        <v>14</v>
      </c>
      <c r="G33" s="9">
        <f t="shared" si="30"/>
        <v>77.8</v>
      </c>
      <c r="H33" s="5">
        <v>14</v>
      </c>
      <c r="I33" s="9">
        <f t="shared" si="40"/>
        <v>100</v>
      </c>
      <c r="J33" s="5">
        <v>14</v>
      </c>
      <c r="K33" s="9">
        <f t="shared" si="32"/>
        <v>100</v>
      </c>
      <c r="L33" s="5">
        <v>13</v>
      </c>
      <c r="M33" s="9">
        <f t="shared" si="33"/>
        <v>92.9</v>
      </c>
      <c r="N33" s="5">
        <v>14</v>
      </c>
      <c r="O33" s="9">
        <f t="shared" si="34"/>
        <v>100</v>
      </c>
      <c r="P33" s="5">
        <v>14</v>
      </c>
      <c r="Q33" s="9">
        <f t="shared" si="35"/>
        <v>100</v>
      </c>
      <c r="R33" s="5">
        <v>14</v>
      </c>
      <c r="S33" s="9">
        <f t="shared" si="36"/>
        <v>100</v>
      </c>
      <c r="T33" s="5">
        <v>13</v>
      </c>
      <c r="U33" s="9">
        <f t="shared" si="37"/>
        <v>92.9</v>
      </c>
      <c r="V33" s="5">
        <v>14</v>
      </c>
      <c r="W33" s="9">
        <f t="shared" si="38"/>
        <v>100</v>
      </c>
      <c r="X33" s="21">
        <f t="shared" si="39"/>
        <v>98.2</v>
      </c>
    </row>
    <row r="34" spans="1:24" ht="30" customHeight="1" x14ac:dyDescent="0.2">
      <c r="A34" s="13" t="s">
        <v>17</v>
      </c>
      <c r="B34" s="14">
        <v>30</v>
      </c>
      <c r="C34" s="15" t="s">
        <v>94</v>
      </c>
      <c r="D34" s="5">
        <v>25</v>
      </c>
      <c r="E34" s="5">
        <v>1</v>
      </c>
      <c r="F34" s="5">
        <v>23</v>
      </c>
      <c r="G34" s="9">
        <f t="shared" si="30"/>
        <v>92</v>
      </c>
      <c r="H34" s="5">
        <v>23</v>
      </c>
      <c r="I34" s="9">
        <f t="shared" si="40"/>
        <v>100</v>
      </c>
      <c r="J34" s="5">
        <v>23</v>
      </c>
      <c r="K34" s="9">
        <f t="shared" si="32"/>
        <v>100</v>
      </c>
      <c r="L34" s="5">
        <v>16</v>
      </c>
      <c r="M34" s="9">
        <f t="shared" si="33"/>
        <v>69.599999999999994</v>
      </c>
      <c r="N34" s="5">
        <v>13</v>
      </c>
      <c r="O34" s="9">
        <f t="shared" si="34"/>
        <v>56.5</v>
      </c>
      <c r="P34" s="5">
        <v>14</v>
      </c>
      <c r="Q34" s="9">
        <f t="shared" si="35"/>
        <v>60.9</v>
      </c>
      <c r="R34" s="5">
        <v>8</v>
      </c>
      <c r="S34" s="9">
        <f t="shared" si="36"/>
        <v>34.799999999999997</v>
      </c>
      <c r="T34" s="5">
        <v>10</v>
      </c>
      <c r="U34" s="9">
        <f t="shared" si="37"/>
        <v>43.5</v>
      </c>
      <c r="V34" s="5">
        <v>15</v>
      </c>
      <c r="W34" s="9">
        <f t="shared" si="38"/>
        <v>65.2</v>
      </c>
      <c r="X34" s="21">
        <f t="shared" si="39"/>
        <v>66.3</v>
      </c>
    </row>
    <row r="35" spans="1:24" ht="30" customHeight="1" x14ac:dyDescent="0.2">
      <c r="A35" s="13" t="s">
        <v>17</v>
      </c>
      <c r="B35" s="14">
        <v>31</v>
      </c>
      <c r="C35" s="15" t="s">
        <v>95</v>
      </c>
      <c r="D35" s="5">
        <v>18</v>
      </c>
      <c r="E35" s="5">
        <v>3</v>
      </c>
      <c r="F35" s="5">
        <v>14</v>
      </c>
      <c r="G35" s="9">
        <f t="shared" si="30"/>
        <v>77.8</v>
      </c>
      <c r="H35" s="5">
        <v>14</v>
      </c>
      <c r="I35" s="9">
        <f t="shared" si="40"/>
        <v>100</v>
      </c>
      <c r="J35" s="5">
        <v>14</v>
      </c>
      <c r="K35" s="9">
        <f t="shared" si="32"/>
        <v>100</v>
      </c>
      <c r="L35" s="5">
        <v>0</v>
      </c>
      <c r="M35" s="9">
        <f t="shared" si="33"/>
        <v>0</v>
      </c>
      <c r="N35" s="5">
        <v>14</v>
      </c>
      <c r="O35" s="9">
        <f t="shared" si="34"/>
        <v>100</v>
      </c>
      <c r="P35" s="5">
        <v>14</v>
      </c>
      <c r="Q35" s="9">
        <f t="shared" si="35"/>
        <v>100</v>
      </c>
      <c r="R35" s="5">
        <v>12</v>
      </c>
      <c r="S35" s="9">
        <f t="shared" si="36"/>
        <v>85.7</v>
      </c>
      <c r="T35" s="5">
        <v>14</v>
      </c>
      <c r="U35" s="9">
        <f t="shared" si="37"/>
        <v>100</v>
      </c>
      <c r="V35" s="5">
        <v>14</v>
      </c>
      <c r="W35" s="9">
        <f t="shared" si="38"/>
        <v>100</v>
      </c>
      <c r="X35" s="21">
        <f t="shared" si="39"/>
        <v>85.7</v>
      </c>
    </row>
    <row r="36" spans="1:24" ht="30" customHeight="1" x14ac:dyDescent="0.2">
      <c r="A36" s="13" t="s">
        <v>17</v>
      </c>
      <c r="B36" s="14">
        <v>32</v>
      </c>
      <c r="C36" s="15" t="s">
        <v>96</v>
      </c>
      <c r="D36" s="5">
        <v>62</v>
      </c>
      <c r="E36" s="5">
        <v>2</v>
      </c>
      <c r="F36" s="5">
        <v>30</v>
      </c>
      <c r="G36" s="9">
        <f t="shared" si="30"/>
        <v>48.4</v>
      </c>
      <c r="H36" s="5">
        <v>30</v>
      </c>
      <c r="I36" s="9">
        <f t="shared" si="40"/>
        <v>100</v>
      </c>
      <c r="J36" s="5">
        <v>30</v>
      </c>
      <c r="K36" s="9">
        <f t="shared" si="32"/>
        <v>100</v>
      </c>
      <c r="L36" s="5">
        <v>0</v>
      </c>
      <c r="M36" s="9">
        <f t="shared" si="33"/>
        <v>0</v>
      </c>
      <c r="N36" s="5">
        <v>30</v>
      </c>
      <c r="O36" s="9">
        <f t="shared" si="34"/>
        <v>100</v>
      </c>
      <c r="P36" s="5">
        <v>30</v>
      </c>
      <c r="Q36" s="9">
        <f t="shared" si="35"/>
        <v>100</v>
      </c>
      <c r="R36" s="5">
        <v>30</v>
      </c>
      <c r="S36" s="9">
        <f t="shared" si="36"/>
        <v>100</v>
      </c>
      <c r="T36" s="5">
        <v>30</v>
      </c>
      <c r="U36" s="9">
        <f t="shared" si="37"/>
        <v>100</v>
      </c>
      <c r="V36" s="5">
        <v>27</v>
      </c>
      <c r="W36" s="9">
        <f t="shared" si="38"/>
        <v>90</v>
      </c>
      <c r="X36" s="21">
        <f t="shared" si="39"/>
        <v>86.3</v>
      </c>
    </row>
    <row r="37" spans="1:24" ht="30" customHeight="1" x14ac:dyDescent="0.2">
      <c r="A37" s="13" t="s">
        <v>17</v>
      </c>
      <c r="B37" s="14">
        <v>33</v>
      </c>
      <c r="C37" s="15" t="s">
        <v>97</v>
      </c>
      <c r="D37" s="5">
        <v>43</v>
      </c>
      <c r="E37" s="5">
        <v>2</v>
      </c>
      <c r="F37" s="5">
        <v>23</v>
      </c>
      <c r="G37" s="9">
        <f t="shared" si="30"/>
        <v>53.5</v>
      </c>
      <c r="H37" s="5">
        <v>18</v>
      </c>
      <c r="I37" s="9">
        <f t="shared" si="40"/>
        <v>78.3</v>
      </c>
      <c r="J37" s="5">
        <v>23</v>
      </c>
      <c r="K37" s="9">
        <f t="shared" si="32"/>
        <v>100</v>
      </c>
      <c r="L37" s="5">
        <v>0</v>
      </c>
      <c r="M37" s="9">
        <f t="shared" si="33"/>
        <v>0</v>
      </c>
      <c r="N37" s="5">
        <v>17</v>
      </c>
      <c r="O37" s="9">
        <f t="shared" si="34"/>
        <v>73.900000000000006</v>
      </c>
      <c r="P37" s="5">
        <v>17</v>
      </c>
      <c r="Q37" s="9">
        <f t="shared" si="35"/>
        <v>73.900000000000006</v>
      </c>
      <c r="R37" s="5">
        <v>1</v>
      </c>
      <c r="S37" s="9">
        <f t="shared" si="36"/>
        <v>4.3</v>
      </c>
      <c r="T37" s="5">
        <v>9</v>
      </c>
      <c r="U37" s="9">
        <f t="shared" si="37"/>
        <v>39.1</v>
      </c>
      <c r="V37" s="5">
        <v>18</v>
      </c>
      <c r="W37" s="9">
        <f t="shared" si="38"/>
        <v>78.3</v>
      </c>
      <c r="X37" s="21">
        <f t="shared" si="39"/>
        <v>56</v>
      </c>
    </row>
    <row r="38" spans="1:24" ht="30" customHeight="1" x14ac:dyDescent="0.2">
      <c r="A38" s="13" t="s">
        <v>17</v>
      </c>
      <c r="B38" s="14">
        <v>34</v>
      </c>
      <c r="C38" s="15" t="s">
        <v>98</v>
      </c>
      <c r="D38" s="5">
        <v>28</v>
      </c>
      <c r="E38" s="5">
        <v>2</v>
      </c>
      <c r="F38" s="5">
        <v>21</v>
      </c>
      <c r="G38" s="9">
        <f t="shared" si="30"/>
        <v>75</v>
      </c>
      <c r="H38" s="5">
        <v>21</v>
      </c>
      <c r="I38" s="9">
        <f t="shared" si="40"/>
        <v>100</v>
      </c>
      <c r="J38" s="5">
        <v>21</v>
      </c>
      <c r="K38" s="9">
        <f t="shared" si="32"/>
        <v>100</v>
      </c>
      <c r="L38" s="5">
        <v>0</v>
      </c>
      <c r="M38" s="9">
        <f t="shared" si="33"/>
        <v>0</v>
      </c>
      <c r="N38" s="5">
        <v>0</v>
      </c>
      <c r="O38" s="9">
        <f t="shared" si="34"/>
        <v>0</v>
      </c>
      <c r="P38" s="5">
        <v>0</v>
      </c>
      <c r="Q38" s="9">
        <f t="shared" si="35"/>
        <v>0</v>
      </c>
      <c r="R38" s="5">
        <v>0</v>
      </c>
      <c r="S38" s="9">
        <f t="shared" si="36"/>
        <v>0</v>
      </c>
      <c r="T38" s="5">
        <v>0</v>
      </c>
      <c r="U38" s="9">
        <f t="shared" si="37"/>
        <v>0</v>
      </c>
      <c r="V38" s="5">
        <v>0</v>
      </c>
      <c r="W38" s="9">
        <f t="shared" si="38"/>
        <v>0</v>
      </c>
      <c r="X38" s="21">
        <f t="shared" si="39"/>
        <v>25</v>
      </c>
    </row>
    <row r="39" spans="1:24" ht="30" customHeight="1" x14ac:dyDescent="0.2">
      <c r="A39" s="13" t="s">
        <v>17</v>
      </c>
      <c r="B39" s="14">
        <v>35</v>
      </c>
      <c r="C39" s="15" t="s">
        <v>99</v>
      </c>
      <c r="D39" s="5">
        <v>28</v>
      </c>
      <c r="E39" s="5">
        <v>2</v>
      </c>
      <c r="F39" s="5">
        <v>23</v>
      </c>
      <c r="G39" s="9">
        <f t="shared" si="30"/>
        <v>82.1</v>
      </c>
      <c r="H39" s="5">
        <v>23</v>
      </c>
      <c r="I39" s="9">
        <f t="shared" si="40"/>
        <v>100</v>
      </c>
      <c r="J39" s="5">
        <v>23</v>
      </c>
      <c r="K39" s="9">
        <f t="shared" si="32"/>
        <v>100</v>
      </c>
      <c r="L39" s="5">
        <v>0</v>
      </c>
      <c r="M39" s="9">
        <f t="shared" si="33"/>
        <v>0</v>
      </c>
      <c r="N39" s="5">
        <v>0</v>
      </c>
      <c r="O39" s="9">
        <f t="shared" si="34"/>
        <v>0</v>
      </c>
      <c r="P39" s="5">
        <v>0</v>
      </c>
      <c r="Q39" s="9">
        <f t="shared" si="35"/>
        <v>0</v>
      </c>
      <c r="R39" s="5">
        <v>0</v>
      </c>
      <c r="S39" s="9">
        <f t="shared" si="36"/>
        <v>0</v>
      </c>
      <c r="T39" s="5">
        <v>0</v>
      </c>
      <c r="U39" s="9">
        <f t="shared" si="37"/>
        <v>0</v>
      </c>
      <c r="V39" s="5">
        <v>0</v>
      </c>
      <c r="W39" s="9">
        <f t="shared" si="38"/>
        <v>0</v>
      </c>
      <c r="X39" s="21">
        <f t="shared" si="39"/>
        <v>25</v>
      </c>
    </row>
    <row r="40" spans="1:24" ht="30" customHeight="1" x14ac:dyDescent="0.2">
      <c r="A40" s="13" t="s">
        <v>17</v>
      </c>
      <c r="B40" s="14">
        <v>36</v>
      </c>
      <c r="C40" s="15" t="s">
        <v>100</v>
      </c>
      <c r="D40" s="5">
        <v>83</v>
      </c>
      <c r="E40" s="5">
        <v>2</v>
      </c>
      <c r="F40" s="5">
        <v>49</v>
      </c>
      <c r="G40" s="9">
        <f t="shared" si="30"/>
        <v>59</v>
      </c>
      <c r="H40" s="5">
        <v>46</v>
      </c>
      <c r="I40" s="9">
        <f t="shared" si="40"/>
        <v>93.9</v>
      </c>
      <c r="J40" s="5">
        <v>49</v>
      </c>
      <c r="K40" s="9">
        <f t="shared" si="32"/>
        <v>100</v>
      </c>
      <c r="L40" s="5">
        <v>4</v>
      </c>
      <c r="M40" s="9">
        <f t="shared" si="33"/>
        <v>8.1999999999999993</v>
      </c>
      <c r="N40" s="5">
        <v>48</v>
      </c>
      <c r="O40" s="9">
        <f t="shared" si="34"/>
        <v>98</v>
      </c>
      <c r="P40" s="5">
        <v>0</v>
      </c>
      <c r="Q40" s="9">
        <f t="shared" si="35"/>
        <v>0</v>
      </c>
      <c r="R40" s="5">
        <v>0</v>
      </c>
      <c r="S40" s="9">
        <f t="shared" si="36"/>
        <v>0</v>
      </c>
      <c r="T40" s="5">
        <v>0</v>
      </c>
      <c r="U40" s="9">
        <f t="shared" si="37"/>
        <v>0</v>
      </c>
      <c r="V40" s="5">
        <v>0</v>
      </c>
      <c r="W40" s="9">
        <f t="shared" si="38"/>
        <v>0</v>
      </c>
      <c r="X40" s="21">
        <f t="shared" si="39"/>
        <v>37.5</v>
      </c>
    </row>
    <row r="41" spans="1:24" ht="30" customHeight="1" x14ac:dyDescent="0.2">
      <c r="A41" s="13" t="s">
        <v>17</v>
      </c>
      <c r="B41" s="14">
        <v>37</v>
      </c>
      <c r="C41" s="15" t="s">
        <v>101</v>
      </c>
      <c r="D41" s="5">
        <v>28</v>
      </c>
      <c r="E41" s="5">
        <v>1</v>
      </c>
      <c r="F41" s="5">
        <v>14</v>
      </c>
      <c r="G41" s="9">
        <f t="shared" si="30"/>
        <v>50</v>
      </c>
      <c r="H41" s="5">
        <v>14</v>
      </c>
      <c r="I41" s="9">
        <f t="shared" si="40"/>
        <v>100</v>
      </c>
      <c r="J41" s="5">
        <v>14</v>
      </c>
      <c r="K41" s="9">
        <f t="shared" si="32"/>
        <v>100</v>
      </c>
      <c r="L41" s="5">
        <v>0</v>
      </c>
      <c r="M41" s="9">
        <f t="shared" si="33"/>
        <v>0</v>
      </c>
      <c r="N41" s="5">
        <v>13</v>
      </c>
      <c r="O41" s="9">
        <f t="shared" si="34"/>
        <v>92.9</v>
      </c>
      <c r="P41" s="5">
        <v>13</v>
      </c>
      <c r="Q41" s="9">
        <f t="shared" si="35"/>
        <v>92.9</v>
      </c>
      <c r="R41" s="5">
        <v>12</v>
      </c>
      <c r="S41" s="9">
        <f t="shared" si="36"/>
        <v>85.7</v>
      </c>
      <c r="T41" s="5">
        <v>0</v>
      </c>
      <c r="U41" s="9">
        <f t="shared" si="37"/>
        <v>0</v>
      </c>
      <c r="V41" s="5">
        <v>1</v>
      </c>
      <c r="W41" s="9">
        <f t="shared" si="38"/>
        <v>7.1</v>
      </c>
      <c r="X41" s="21">
        <f t="shared" si="39"/>
        <v>59.8</v>
      </c>
    </row>
    <row r="42" spans="1:24" ht="30" customHeight="1" x14ac:dyDescent="0.2">
      <c r="A42" s="13" t="s">
        <v>17</v>
      </c>
      <c r="B42" s="14">
        <v>38</v>
      </c>
      <c r="C42" s="15" t="s">
        <v>102</v>
      </c>
      <c r="D42" s="5">
        <v>36</v>
      </c>
      <c r="E42" s="5">
        <v>2</v>
      </c>
      <c r="F42" s="5">
        <v>35</v>
      </c>
      <c r="G42" s="9">
        <f t="shared" si="30"/>
        <v>97.2</v>
      </c>
      <c r="H42" s="5">
        <v>35</v>
      </c>
      <c r="I42" s="9">
        <f t="shared" si="40"/>
        <v>100</v>
      </c>
      <c r="J42" s="5">
        <v>35</v>
      </c>
      <c r="K42" s="9">
        <f t="shared" si="32"/>
        <v>100</v>
      </c>
      <c r="L42" s="5">
        <v>0</v>
      </c>
      <c r="M42" s="9">
        <f t="shared" si="33"/>
        <v>0</v>
      </c>
      <c r="N42" s="5">
        <v>0</v>
      </c>
      <c r="O42" s="9">
        <f t="shared" si="34"/>
        <v>0</v>
      </c>
      <c r="P42" s="5">
        <v>1</v>
      </c>
      <c r="Q42" s="9">
        <f t="shared" si="35"/>
        <v>2.9</v>
      </c>
      <c r="R42" s="5">
        <v>0</v>
      </c>
      <c r="S42" s="9">
        <f t="shared" si="36"/>
        <v>0</v>
      </c>
      <c r="T42" s="5">
        <v>1</v>
      </c>
      <c r="U42" s="9">
        <f t="shared" si="37"/>
        <v>2.9</v>
      </c>
      <c r="V42" s="5">
        <v>0</v>
      </c>
      <c r="W42" s="9">
        <f t="shared" si="38"/>
        <v>0</v>
      </c>
      <c r="X42" s="21">
        <f t="shared" si="39"/>
        <v>25.7</v>
      </c>
    </row>
    <row r="43" spans="1:24" ht="30" customHeight="1" x14ac:dyDescent="0.2">
      <c r="A43" s="13" t="s">
        <v>17</v>
      </c>
      <c r="B43" s="14">
        <v>39</v>
      </c>
      <c r="C43" s="15" t="s">
        <v>103</v>
      </c>
      <c r="D43" s="5">
        <v>81</v>
      </c>
      <c r="E43" s="5">
        <v>2</v>
      </c>
      <c r="F43" s="5">
        <v>38</v>
      </c>
      <c r="G43" s="9">
        <f t="shared" si="30"/>
        <v>46.9</v>
      </c>
      <c r="H43" s="5">
        <v>38</v>
      </c>
      <c r="I43" s="9">
        <f t="shared" si="40"/>
        <v>100</v>
      </c>
      <c r="J43" s="5">
        <v>38</v>
      </c>
      <c r="K43" s="9">
        <f t="shared" si="32"/>
        <v>100</v>
      </c>
      <c r="L43" s="5">
        <v>0</v>
      </c>
      <c r="M43" s="9">
        <f t="shared" si="33"/>
        <v>0</v>
      </c>
      <c r="N43" s="5">
        <v>38</v>
      </c>
      <c r="O43" s="9">
        <f t="shared" si="34"/>
        <v>100</v>
      </c>
      <c r="P43" s="5">
        <v>36</v>
      </c>
      <c r="Q43" s="9">
        <f t="shared" si="35"/>
        <v>94.7</v>
      </c>
      <c r="R43" s="5">
        <v>34</v>
      </c>
      <c r="S43" s="9">
        <f t="shared" si="36"/>
        <v>89.5</v>
      </c>
      <c r="T43" s="5">
        <v>36</v>
      </c>
      <c r="U43" s="9">
        <f t="shared" si="37"/>
        <v>94.7</v>
      </c>
      <c r="V43" s="5">
        <v>37</v>
      </c>
      <c r="W43" s="9">
        <f t="shared" si="38"/>
        <v>97.4</v>
      </c>
      <c r="X43" s="21">
        <f t="shared" si="39"/>
        <v>84.5</v>
      </c>
    </row>
    <row r="44" spans="1:24" ht="30" customHeight="1" x14ac:dyDescent="0.2">
      <c r="A44" s="13" t="s">
        <v>17</v>
      </c>
      <c r="B44" s="14">
        <v>40</v>
      </c>
      <c r="C44" s="15" t="s">
        <v>104</v>
      </c>
      <c r="D44" s="5">
        <v>90</v>
      </c>
      <c r="E44" s="5">
        <v>2</v>
      </c>
      <c r="F44" s="5">
        <v>46</v>
      </c>
      <c r="G44" s="9">
        <f t="shared" si="30"/>
        <v>51.1</v>
      </c>
      <c r="H44" s="5">
        <v>46</v>
      </c>
      <c r="I44" s="9">
        <f t="shared" si="40"/>
        <v>100</v>
      </c>
      <c r="J44" s="5">
        <v>46</v>
      </c>
      <c r="K44" s="9">
        <f t="shared" si="32"/>
        <v>100</v>
      </c>
      <c r="L44" s="5">
        <v>27</v>
      </c>
      <c r="M44" s="9">
        <f t="shared" si="33"/>
        <v>58.7</v>
      </c>
      <c r="N44" s="5">
        <v>0</v>
      </c>
      <c r="O44" s="9">
        <f t="shared" si="34"/>
        <v>0</v>
      </c>
      <c r="P44" s="5">
        <v>40</v>
      </c>
      <c r="Q44" s="9">
        <f t="shared" si="35"/>
        <v>87</v>
      </c>
      <c r="R44" s="5">
        <v>0</v>
      </c>
      <c r="S44" s="9">
        <f t="shared" si="36"/>
        <v>0</v>
      </c>
      <c r="T44" s="5">
        <v>0</v>
      </c>
      <c r="U44" s="9">
        <f t="shared" si="37"/>
        <v>0</v>
      </c>
      <c r="V44" s="5">
        <v>27</v>
      </c>
      <c r="W44" s="9">
        <f t="shared" si="38"/>
        <v>58.7</v>
      </c>
      <c r="X44" s="21">
        <f t="shared" si="39"/>
        <v>50.6</v>
      </c>
    </row>
    <row r="45" spans="1:24" ht="30" customHeight="1" x14ac:dyDescent="0.2">
      <c r="A45" s="13" t="s">
        <v>17</v>
      </c>
      <c r="B45" s="14">
        <v>41</v>
      </c>
      <c r="C45" s="15" t="s">
        <v>105</v>
      </c>
      <c r="D45" s="5">
        <v>21</v>
      </c>
      <c r="E45" s="5">
        <v>2</v>
      </c>
      <c r="F45" s="5">
        <v>17</v>
      </c>
      <c r="G45" s="9">
        <f t="shared" si="30"/>
        <v>81</v>
      </c>
      <c r="H45" s="5">
        <v>17</v>
      </c>
      <c r="I45" s="9">
        <f t="shared" si="40"/>
        <v>100</v>
      </c>
      <c r="J45" s="5">
        <v>17</v>
      </c>
      <c r="K45" s="9">
        <f t="shared" si="32"/>
        <v>100</v>
      </c>
      <c r="L45" s="5">
        <v>0</v>
      </c>
      <c r="M45" s="9">
        <f t="shared" si="33"/>
        <v>0</v>
      </c>
      <c r="N45" s="5">
        <v>0</v>
      </c>
      <c r="O45" s="9">
        <f t="shared" si="34"/>
        <v>0</v>
      </c>
      <c r="P45" s="5">
        <v>0</v>
      </c>
      <c r="Q45" s="9">
        <f t="shared" si="35"/>
        <v>0</v>
      </c>
      <c r="R45" s="5">
        <v>0</v>
      </c>
      <c r="S45" s="9">
        <f t="shared" si="36"/>
        <v>0</v>
      </c>
      <c r="T45" s="5">
        <v>0</v>
      </c>
      <c r="U45" s="9">
        <f t="shared" si="37"/>
        <v>0</v>
      </c>
      <c r="V45" s="5">
        <v>0</v>
      </c>
      <c r="W45" s="9">
        <f t="shared" si="38"/>
        <v>0</v>
      </c>
      <c r="X45" s="21">
        <f t="shared" si="39"/>
        <v>25</v>
      </c>
    </row>
    <row r="46" spans="1:24" ht="30" customHeight="1" x14ac:dyDescent="0.2">
      <c r="A46" s="13" t="s">
        <v>17</v>
      </c>
      <c r="B46" s="14">
        <v>42</v>
      </c>
      <c r="C46" s="15" t="s">
        <v>106</v>
      </c>
      <c r="D46" s="5">
        <v>29</v>
      </c>
      <c r="E46" s="5">
        <v>2</v>
      </c>
      <c r="F46" s="5">
        <v>13</v>
      </c>
      <c r="G46" s="9">
        <f t="shared" si="30"/>
        <v>44.8</v>
      </c>
      <c r="H46" s="5">
        <v>12</v>
      </c>
      <c r="I46" s="9">
        <f t="shared" si="40"/>
        <v>92.3</v>
      </c>
      <c r="J46" s="5">
        <v>13</v>
      </c>
      <c r="K46" s="9">
        <f t="shared" si="32"/>
        <v>100</v>
      </c>
      <c r="L46" s="5">
        <v>0</v>
      </c>
      <c r="M46" s="9">
        <f t="shared" si="33"/>
        <v>0</v>
      </c>
      <c r="N46" s="5">
        <v>6</v>
      </c>
      <c r="O46" s="9">
        <f t="shared" si="34"/>
        <v>46.2</v>
      </c>
      <c r="P46" s="5">
        <v>2</v>
      </c>
      <c r="Q46" s="9">
        <f t="shared" si="35"/>
        <v>15.4</v>
      </c>
      <c r="R46" s="5">
        <v>1</v>
      </c>
      <c r="S46" s="9">
        <f t="shared" si="36"/>
        <v>7.7</v>
      </c>
      <c r="T46" s="5">
        <v>1</v>
      </c>
      <c r="U46" s="9">
        <f t="shared" si="37"/>
        <v>7.7</v>
      </c>
      <c r="V46" s="5">
        <v>1</v>
      </c>
      <c r="W46" s="9">
        <f t="shared" si="38"/>
        <v>7.7</v>
      </c>
      <c r="X46" s="21">
        <f t="shared" si="39"/>
        <v>34.6</v>
      </c>
    </row>
    <row r="47" spans="1:24" ht="30" customHeight="1" x14ac:dyDescent="0.2">
      <c r="A47" s="13" t="s">
        <v>17</v>
      </c>
      <c r="B47" s="14">
        <v>43</v>
      </c>
      <c r="C47" s="15" t="s">
        <v>107</v>
      </c>
      <c r="D47" s="5">
        <v>29</v>
      </c>
      <c r="E47" s="5">
        <v>2</v>
      </c>
      <c r="F47" s="5">
        <v>10</v>
      </c>
      <c r="G47" s="9">
        <f t="shared" si="30"/>
        <v>34.5</v>
      </c>
      <c r="H47" s="5">
        <v>10</v>
      </c>
      <c r="I47" s="9">
        <f t="shared" si="40"/>
        <v>100</v>
      </c>
      <c r="J47" s="5">
        <v>10</v>
      </c>
      <c r="K47" s="9">
        <f t="shared" si="32"/>
        <v>100</v>
      </c>
      <c r="L47" s="5">
        <v>8</v>
      </c>
      <c r="M47" s="9">
        <f t="shared" si="33"/>
        <v>80</v>
      </c>
      <c r="N47" s="5">
        <v>9</v>
      </c>
      <c r="O47" s="9">
        <f t="shared" si="34"/>
        <v>90</v>
      </c>
      <c r="P47" s="5">
        <v>8</v>
      </c>
      <c r="Q47" s="9">
        <f t="shared" si="35"/>
        <v>80</v>
      </c>
      <c r="R47" s="5">
        <v>2</v>
      </c>
      <c r="S47" s="9">
        <f t="shared" si="36"/>
        <v>20</v>
      </c>
      <c r="T47" s="5">
        <v>9</v>
      </c>
      <c r="U47" s="9">
        <f t="shared" si="37"/>
        <v>90</v>
      </c>
      <c r="V47" s="5">
        <v>10</v>
      </c>
      <c r="W47" s="9">
        <f t="shared" si="38"/>
        <v>100</v>
      </c>
      <c r="X47" s="21">
        <f t="shared" si="39"/>
        <v>82.5</v>
      </c>
    </row>
    <row r="48" spans="1:24" ht="30" customHeight="1" x14ac:dyDescent="0.2">
      <c r="A48" s="13" t="s">
        <v>17</v>
      </c>
      <c r="B48" s="14">
        <v>44</v>
      </c>
      <c r="C48" s="15" t="s">
        <v>108</v>
      </c>
      <c r="D48" s="5">
        <v>34</v>
      </c>
      <c r="E48" s="5">
        <v>2</v>
      </c>
      <c r="F48" s="5">
        <v>32</v>
      </c>
      <c r="G48" s="9">
        <f t="shared" si="30"/>
        <v>94.1</v>
      </c>
      <c r="H48" s="5">
        <v>31</v>
      </c>
      <c r="I48" s="9">
        <f t="shared" si="40"/>
        <v>96.9</v>
      </c>
      <c r="J48" s="5">
        <v>32</v>
      </c>
      <c r="K48" s="9">
        <f t="shared" si="32"/>
        <v>100</v>
      </c>
      <c r="L48" s="5">
        <v>0</v>
      </c>
      <c r="M48" s="9">
        <f t="shared" si="33"/>
        <v>0</v>
      </c>
      <c r="N48" s="5">
        <v>0</v>
      </c>
      <c r="O48" s="9">
        <f t="shared" si="34"/>
        <v>0</v>
      </c>
      <c r="P48" s="5">
        <v>0</v>
      </c>
      <c r="Q48" s="9">
        <f t="shared" si="35"/>
        <v>0</v>
      </c>
      <c r="R48" s="5">
        <v>0</v>
      </c>
      <c r="S48" s="9">
        <f t="shared" si="36"/>
        <v>0</v>
      </c>
      <c r="T48" s="5">
        <v>0</v>
      </c>
      <c r="U48" s="9">
        <f t="shared" si="37"/>
        <v>0</v>
      </c>
      <c r="V48" s="5">
        <v>0</v>
      </c>
      <c r="W48" s="9">
        <f t="shared" si="38"/>
        <v>0</v>
      </c>
      <c r="X48" s="21">
        <f t="shared" si="39"/>
        <v>24.6</v>
      </c>
    </row>
    <row r="49" spans="1:24" ht="30" customHeight="1" x14ac:dyDescent="0.2">
      <c r="A49" s="13" t="s">
        <v>17</v>
      </c>
      <c r="B49" s="14">
        <v>45</v>
      </c>
      <c r="C49" s="15" t="s">
        <v>109</v>
      </c>
      <c r="D49" s="5">
        <v>87</v>
      </c>
      <c r="E49" s="5">
        <v>2</v>
      </c>
      <c r="F49" s="5">
        <v>61</v>
      </c>
      <c r="G49" s="9">
        <f t="shared" si="30"/>
        <v>70.099999999999994</v>
      </c>
      <c r="H49" s="5">
        <v>61</v>
      </c>
      <c r="I49" s="9">
        <f t="shared" si="40"/>
        <v>100</v>
      </c>
      <c r="J49" s="5">
        <v>61</v>
      </c>
      <c r="K49" s="9">
        <f t="shared" si="32"/>
        <v>100</v>
      </c>
      <c r="L49" s="5">
        <v>0</v>
      </c>
      <c r="M49" s="9">
        <f t="shared" si="33"/>
        <v>0</v>
      </c>
      <c r="N49" s="5">
        <v>0</v>
      </c>
      <c r="O49" s="9">
        <f t="shared" si="34"/>
        <v>0</v>
      </c>
      <c r="P49" s="5">
        <v>0</v>
      </c>
      <c r="Q49" s="9">
        <f t="shared" si="35"/>
        <v>0</v>
      </c>
      <c r="R49" s="5">
        <v>0</v>
      </c>
      <c r="S49" s="9">
        <f t="shared" si="36"/>
        <v>0</v>
      </c>
      <c r="T49" s="5">
        <v>0</v>
      </c>
      <c r="U49" s="9">
        <f t="shared" si="37"/>
        <v>0</v>
      </c>
      <c r="V49" s="5">
        <v>0</v>
      </c>
      <c r="W49" s="9">
        <f t="shared" si="38"/>
        <v>0</v>
      </c>
      <c r="X49" s="21">
        <f t="shared" si="39"/>
        <v>25</v>
      </c>
    </row>
    <row r="50" spans="1:24" s="24" customFormat="1" ht="30" customHeight="1" x14ac:dyDescent="0.2">
      <c r="A50" s="13" t="s">
        <v>17</v>
      </c>
      <c r="B50" s="14">
        <v>46</v>
      </c>
      <c r="C50" s="15" t="s">
        <v>110</v>
      </c>
      <c r="D50" s="5">
        <v>32</v>
      </c>
      <c r="E50" s="5">
        <v>2</v>
      </c>
      <c r="F50" s="5">
        <v>26</v>
      </c>
      <c r="G50" s="9">
        <f t="shared" si="30"/>
        <v>81.3</v>
      </c>
      <c r="H50" s="5">
        <v>26</v>
      </c>
      <c r="I50" s="9">
        <f t="shared" ref="I50" si="41">ROUND(H50/$F50*100,1)</f>
        <v>100</v>
      </c>
      <c r="J50" s="5">
        <v>26</v>
      </c>
      <c r="K50" s="9">
        <f t="shared" si="32"/>
        <v>100</v>
      </c>
      <c r="L50" s="5">
        <v>0</v>
      </c>
      <c r="M50" s="9">
        <f t="shared" si="33"/>
        <v>0</v>
      </c>
      <c r="N50" s="5">
        <v>22</v>
      </c>
      <c r="O50" s="9">
        <f t="shared" si="34"/>
        <v>84.6</v>
      </c>
      <c r="P50" s="5">
        <v>26</v>
      </c>
      <c r="Q50" s="9">
        <f t="shared" si="35"/>
        <v>100</v>
      </c>
      <c r="R50" s="5">
        <v>0</v>
      </c>
      <c r="S50" s="9">
        <f t="shared" si="36"/>
        <v>0</v>
      </c>
      <c r="T50" s="5">
        <v>26</v>
      </c>
      <c r="U50" s="9">
        <f t="shared" si="37"/>
        <v>100</v>
      </c>
      <c r="V50" s="5">
        <v>16</v>
      </c>
      <c r="W50" s="9">
        <f t="shared" si="38"/>
        <v>61.5</v>
      </c>
      <c r="X50" s="21">
        <f t="shared" si="39"/>
        <v>68.3</v>
      </c>
    </row>
    <row r="51" spans="1:24" ht="30" customHeight="1" x14ac:dyDescent="0.2">
      <c r="A51" s="13" t="s">
        <v>17</v>
      </c>
      <c r="B51" s="14">
        <v>47</v>
      </c>
      <c r="C51" s="15" t="s">
        <v>111</v>
      </c>
      <c r="D51" s="5">
        <v>17</v>
      </c>
      <c r="E51" s="5">
        <v>1</v>
      </c>
      <c r="F51" s="5">
        <v>15</v>
      </c>
      <c r="G51" s="9">
        <f t="shared" ref="G51:G57" si="42">ROUND(F51/D51*100,1)</f>
        <v>88.2</v>
      </c>
      <c r="H51" s="5">
        <v>15</v>
      </c>
      <c r="I51" s="9">
        <f t="shared" ref="I51:I57" si="43">ROUND(H51/F51*100,1)</f>
        <v>100</v>
      </c>
      <c r="J51" s="5">
        <v>15</v>
      </c>
      <c r="K51" s="9">
        <f t="shared" ref="K51:K57" si="44">ROUND(J51/$F51*100,1)</f>
        <v>100</v>
      </c>
      <c r="L51" s="5">
        <v>3</v>
      </c>
      <c r="M51" s="9">
        <f t="shared" ref="M51:M57" si="45">ROUND(L51/$F51*100,1)</f>
        <v>20</v>
      </c>
      <c r="N51" s="5">
        <v>15</v>
      </c>
      <c r="O51" s="9">
        <f t="shared" ref="O51:O57" si="46">ROUND(N51/$F51*100,1)</f>
        <v>100</v>
      </c>
      <c r="P51" s="5">
        <v>9</v>
      </c>
      <c r="Q51" s="9">
        <f t="shared" ref="Q51:Q57" si="47">ROUND(P51/$F51*100,1)</f>
        <v>60</v>
      </c>
      <c r="R51" s="5">
        <v>7</v>
      </c>
      <c r="S51" s="9">
        <f t="shared" ref="S51:S57" si="48">ROUND(R51/$F51*100,1)</f>
        <v>46.7</v>
      </c>
      <c r="T51" s="5">
        <v>1</v>
      </c>
      <c r="U51" s="9">
        <f t="shared" ref="U51:U57" si="49">ROUND(T51/$F51*100,1)</f>
        <v>6.7</v>
      </c>
      <c r="V51" s="5">
        <v>11</v>
      </c>
      <c r="W51" s="9">
        <f t="shared" ref="W51:W57" si="50">ROUND(V51/$F51*100,1)</f>
        <v>73.3</v>
      </c>
      <c r="X51" s="21">
        <f t="shared" ref="X51:X57" si="51">ROUND(AVERAGE(W51,U51,S51,Q51,O51,M51,K51,I51),1)</f>
        <v>63.3</v>
      </c>
    </row>
    <row r="52" spans="1:24" ht="30" customHeight="1" x14ac:dyDescent="0.2">
      <c r="A52" s="13" t="s">
        <v>17</v>
      </c>
      <c r="B52" s="14">
        <v>48</v>
      </c>
      <c r="C52" s="15" t="s">
        <v>112</v>
      </c>
      <c r="D52" s="5">
        <v>78</v>
      </c>
      <c r="E52" s="5">
        <v>2</v>
      </c>
      <c r="F52" s="5">
        <v>40</v>
      </c>
      <c r="G52" s="9">
        <f t="shared" si="42"/>
        <v>51.3</v>
      </c>
      <c r="H52" s="5">
        <v>40</v>
      </c>
      <c r="I52" s="9">
        <f t="shared" si="43"/>
        <v>100</v>
      </c>
      <c r="J52" s="5">
        <v>40</v>
      </c>
      <c r="K52" s="9">
        <f t="shared" si="44"/>
        <v>100</v>
      </c>
      <c r="L52" s="5">
        <v>0</v>
      </c>
      <c r="M52" s="9">
        <f t="shared" si="45"/>
        <v>0</v>
      </c>
      <c r="N52" s="5">
        <v>14</v>
      </c>
      <c r="O52" s="9">
        <f t="shared" si="46"/>
        <v>35</v>
      </c>
      <c r="P52" s="5">
        <v>0</v>
      </c>
      <c r="Q52" s="9">
        <f t="shared" si="47"/>
        <v>0</v>
      </c>
      <c r="R52" s="5">
        <v>1</v>
      </c>
      <c r="S52" s="9">
        <f t="shared" si="48"/>
        <v>2.5</v>
      </c>
      <c r="T52" s="5">
        <v>0</v>
      </c>
      <c r="U52" s="9">
        <f t="shared" si="49"/>
        <v>0</v>
      </c>
      <c r="V52" s="5">
        <v>4</v>
      </c>
      <c r="W52" s="9">
        <f t="shared" si="50"/>
        <v>10</v>
      </c>
      <c r="X52" s="21">
        <f t="shared" si="51"/>
        <v>30.9</v>
      </c>
    </row>
    <row r="53" spans="1:24" ht="30" customHeight="1" x14ac:dyDescent="0.2">
      <c r="A53" s="13" t="s">
        <v>17</v>
      </c>
      <c r="B53" s="14">
        <v>49</v>
      </c>
      <c r="C53" s="15" t="s">
        <v>113</v>
      </c>
      <c r="D53" s="5">
        <v>32</v>
      </c>
      <c r="E53" s="5">
        <v>1</v>
      </c>
      <c r="F53" s="5">
        <v>12</v>
      </c>
      <c r="G53" s="9">
        <f t="shared" si="42"/>
        <v>37.5</v>
      </c>
      <c r="H53" s="5">
        <v>12</v>
      </c>
      <c r="I53" s="9">
        <f t="shared" si="43"/>
        <v>100</v>
      </c>
      <c r="J53" s="5">
        <v>12</v>
      </c>
      <c r="K53" s="9">
        <f t="shared" si="44"/>
        <v>100</v>
      </c>
      <c r="L53" s="5">
        <v>0</v>
      </c>
      <c r="M53" s="9">
        <f t="shared" si="45"/>
        <v>0</v>
      </c>
      <c r="N53" s="5">
        <v>12</v>
      </c>
      <c r="O53" s="9">
        <f t="shared" si="46"/>
        <v>100</v>
      </c>
      <c r="P53" s="5">
        <v>12</v>
      </c>
      <c r="Q53" s="9">
        <f t="shared" si="47"/>
        <v>100</v>
      </c>
      <c r="R53" s="5">
        <v>12</v>
      </c>
      <c r="S53" s="9">
        <f t="shared" si="48"/>
        <v>100</v>
      </c>
      <c r="T53" s="5">
        <v>8</v>
      </c>
      <c r="U53" s="9">
        <f t="shared" si="49"/>
        <v>66.7</v>
      </c>
      <c r="V53" s="5">
        <v>12</v>
      </c>
      <c r="W53" s="9">
        <f t="shared" si="50"/>
        <v>100</v>
      </c>
      <c r="X53" s="21">
        <f t="shared" si="51"/>
        <v>83.3</v>
      </c>
    </row>
    <row r="54" spans="1:24" ht="30" customHeight="1" x14ac:dyDescent="0.2">
      <c r="A54" s="13" t="s">
        <v>17</v>
      </c>
      <c r="B54" s="14">
        <v>50</v>
      </c>
      <c r="C54" s="15" t="s">
        <v>114</v>
      </c>
      <c r="D54" s="5">
        <v>29</v>
      </c>
      <c r="E54" s="5">
        <v>2</v>
      </c>
      <c r="F54" s="5">
        <v>23</v>
      </c>
      <c r="G54" s="9">
        <f t="shared" si="42"/>
        <v>79.3</v>
      </c>
      <c r="H54" s="5">
        <v>23</v>
      </c>
      <c r="I54" s="9">
        <f t="shared" si="43"/>
        <v>100</v>
      </c>
      <c r="J54" s="5">
        <v>23</v>
      </c>
      <c r="K54" s="9">
        <f t="shared" si="44"/>
        <v>100</v>
      </c>
      <c r="L54" s="5">
        <v>23</v>
      </c>
      <c r="M54" s="9">
        <f t="shared" si="45"/>
        <v>100</v>
      </c>
      <c r="N54" s="5">
        <v>23</v>
      </c>
      <c r="O54" s="9">
        <f t="shared" si="46"/>
        <v>100</v>
      </c>
      <c r="P54" s="5">
        <v>23</v>
      </c>
      <c r="Q54" s="9">
        <f t="shared" si="47"/>
        <v>100</v>
      </c>
      <c r="R54" s="5">
        <v>21</v>
      </c>
      <c r="S54" s="9">
        <f t="shared" si="48"/>
        <v>91.3</v>
      </c>
      <c r="T54" s="5">
        <v>22</v>
      </c>
      <c r="U54" s="9">
        <f t="shared" si="49"/>
        <v>95.7</v>
      </c>
      <c r="V54" s="5">
        <v>23</v>
      </c>
      <c r="W54" s="9">
        <f t="shared" si="50"/>
        <v>100</v>
      </c>
      <c r="X54" s="21">
        <f t="shared" si="51"/>
        <v>98.4</v>
      </c>
    </row>
    <row r="55" spans="1:24" ht="30" customHeight="1" x14ac:dyDescent="0.2">
      <c r="A55" s="13" t="s">
        <v>17</v>
      </c>
      <c r="B55" s="14">
        <v>51</v>
      </c>
      <c r="C55" s="15" t="s">
        <v>115</v>
      </c>
      <c r="D55" s="5">
        <v>86</v>
      </c>
      <c r="E55" s="5">
        <v>2</v>
      </c>
      <c r="F55" s="5">
        <v>47</v>
      </c>
      <c r="G55" s="9">
        <f t="shared" si="42"/>
        <v>54.7</v>
      </c>
      <c r="H55" s="5">
        <v>46</v>
      </c>
      <c r="I55" s="9">
        <f t="shared" si="43"/>
        <v>97.9</v>
      </c>
      <c r="J55" s="5">
        <v>47</v>
      </c>
      <c r="K55" s="9">
        <f t="shared" si="44"/>
        <v>100</v>
      </c>
      <c r="L55" s="5">
        <v>0</v>
      </c>
      <c r="M55" s="9">
        <f t="shared" si="45"/>
        <v>0</v>
      </c>
      <c r="N55" s="5">
        <v>1</v>
      </c>
      <c r="O55" s="9">
        <f t="shared" si="46"/>
        <v>2.1</v>
      </c>
      <c r="P55" s="5">
        <v>1</v>
      </c>
      <c r="Q55" s="9">
        <f t="shared" si="47"/>
        <v>2.1</v>
      </c>
      <c r="R55" s="5">
        <v>0</v>
      </c>
      <c r="S55" s="9">
        <f t="shared" si="48"/>
        <v>0</v>
      </c>
      <c r="T55" s="5">
        <v>1</v>
      </c>
      <c r="U55" s="9">
        <f t="shared" si="49"/>
        <v>2.1</v>
      </c>
      <c r="V55" s="5">
        <v>1</v>
      </c>
      <c r="W55" s="9">
        <f t="shared" si="50"/>
        <v>2.1</v>
      </c>
      <c r="X55" s="21">
        <f t="shared" si="51"/>
        <v>25.8</v>
      </c>
    </row>
    <row r="56" spans="1:24" ht="30.75" customHeight="1" x14ac:dyDescent="0.2">
      <c r="A56" s="13" t="s">
        <v>17</v>
      </c>
      <c r="B56" s="14">
        <v>52</v>
      </c>
      <c r="C56" s="15" t="s">
        <v>116</v>
      </c>
      <c r="D56" s="5">
        <v>28</v>
      </c>
      <c r="E56" s="5">
        <v>2</v>
      </c>
      <c r="F56" s="5">
        <v>21</v>
      </c>
      <c r="G56" s="9">
        <f t="shared" si="42"/>
        <v>75</v>
      </c>
      <c r="H56" s="5">
        <v>21</v>
      </c>
      <c r="I56" s="9">
        <f t="shared" si="43"/>
        <v>100</v>
      </c>
      <c r="J56" s="5">
        <v>21</v>
      </c>
      <c r="K56" s="9">
        <f t="shared" si="44"/>
        <v>100</v>
      </c>
      <c r="L56" s="5">
        <v>21</v>
      </c>
      <c r="M56" s="9">
        <f t="shared" si="45"/>
        <v>100</v>
      </c>
      <c r="N56" s="5">
        <v>21</v>
      </c>
      <c r="O56" s="9">
        <f t="shared" si="46"/>
        <v>100</v>
      </c>
      <c r="P56" s="5">
        <v>21</v>
      </c>
      <c r="Q56" s="9">
        <f t="shared" si="47"/>
        <v>100</v>
      </c>
      <c r="R56" s="5">
        <v>21</v>
      </c>
      <c r="S56" s="9">
        <f t="shared" si="48"/>
        <v>100</v>
      </c>
      <c r="T56" s="5">
        <v>21</v>
      </c>
      <c r="U56" s="9">
        <f t="shared" si="49"/>
        <v>100</v>
      </c>
      <c r="V56" s="5">
        <v>21</v>
      </c>
      <c r="W56" s="9">
        <f t="shared" si="50"/>
        <v>100</v>
      </c>
      <c r="X56" s="21">
        <f t="shared" si="51"/>
        <v>100</v>
      </c>
    </row>
    <row r="57" spans="1:24" s="24" customFormat="1" ht="30" customHeight="1" x14ac:dyDescent="0.2">
      <c r="A57" s="13" t="s">
        <v>17</v>
      </c>
      <c r="B57" s="14">
        <v>53</v>
      </c>
      <c r="C57" s="15" t="s">
        <v>117</v>
      </c>
      <c r="D57" s="5">
        <v>35</v>
      </c>
      <c r="E57" s="5">
        <v>2</v>
      </c>
      <c r="F57" s="5">
        <v>30</v>
      </c>
      <c r="G57" s="9">
        <f t="shared" si="42"/>
        <v>85.7</v>
      </c>
      <c r="H57" s="5">
        <v>30</v>
      </c>
      <c r="I57" s="9">
        <f t="shared" si="43"/>
        <v>100</v>
      </c>
      <c r="J57" s="5">
        <v>30</v>
      </c>
      <c r="K57" s="9">
        <f t="shared" si="44"/>
        <v>100</v>
      </c>
      <c r="L57" s="5">
        <v>29</v>
      </c>
      <c r="M57" s="9">
        <f t="shared" si="45"/>
        <v>96.7</v>
      </c>
      <c r="N57" s="5">
        <v>5</v>
      </c>
      <c r="O57" s="9">
        <f t="shared" si="46"/>
        <v>16.7</v>
      </c>
      <c r="P57" s="5">
        <v>26</v>
      </c>
      <c r="Q57" s="9">
        <f t="shared" si="47"/>
        <v>86.7</v>
      </c>
      <c r="R57" s="5">
        <v>1</v>
      </c>
      <c r="S57" s="9">
        <f t="shared" si="48"/>
        <v>3.3</v>
      </c>
      <c r="T57" s="5">
        <v>1</v>
      </c>
      <c r="U57" s="9">
        <f t="shared" si="49"/>
        <v>3.3</v>
      </c>
      <c r="V57" s="5">
        <v>27</v>
      </c>
      <c r="W57" s="9">
        <f t="shared" si="50"/>
        <v>90</v>
      </c>
      <c r="X57" s="21">
        <f t="shared" si="51"/>
        <v>62.1</v>
      </c>
    </row>
    <row r="58" spans="1:24" ht="30" customHeight="1" x14ac:dyDescent="0.2">
      <c r="A58" s="13" t="s">
        <v>17</v>
      </c>
      <c r="B58" s="14">
        <v>54</v>
      </c>
      <c r="C58" s="15" t="s">
        <v>118</v>
      </c>
      <c r="D58" s="5">
        <v>37</v>
      </c>
      <c r="E58" s="5">
        <v>2</v>
      </c>
      <c r="F58" s="5">
        <v>33</v>
      </c>
      <c r="G58" s="9">
        <f t="shared" ref="G58:G73" si="52">ROUND(F58/D58*100,1)</f>
        <v>89.2</v>
      </c>
      <c r="H58" s="5">
        <v>32</v>
      </c>
      <c r="I58" s="9">
        <f t="shared" ref="I58:I66" si="53">ROUND(H58/F58*100,1)</f>
        <v>97</v>
      </c>
      <c r="J58" s="5">
        <v>32</v>
      </c>
      <c r="K58" s="9">
        <f t="shared" ref="K58:K73" si="54">ROUND(J58/$F58*100,1)</f>
        <v>97</v>
      </c>
      <c r="L58" s="5">
        <v>1</v>
      </c>
      <c r="M58" s="9">
        <f t="shared" ref="M58:M73" si="55">ROUND(L58/$F58*100,1)</f>
        <v>3</v>
      </c>
      <c r="N58" s="5">
        <v>6</v>
      </c>
      <c r="O58" s="9">
        <f t="shared" ref="O58:O73" si="56">ROUND(N58/$F58*100,1)</f>
        <v>18.2</v>
      </c>
      <c r="P58" s="5">
        <v>1</v>
      </c>
      <c r="Q58" s="9">
        <f t="shared" ref="Q58:Q73" si="57">ROUND(P58/$F58*100,1)</f>
        <v>3</v>
      </c>
      <c r="R58" s="5">
        <v>3</v>
      </c>
      <c r="S58" s="9">
        <f t="shared" ref="S58:S73" si="58">ROUND(R58/$F58*100,1)</f>
        <v>9.1</v>
      </c>
      <c r="T58" s="5">
        <v>1</v>
      </c>
      <c r="U58" s="9">
        <f t="shared" ref="U58:U73" si="59">ROUND(T58/$F58*100,1)</f>
        <v>3</v>
      </c>
      <c r="V58" s="5">
        <v>1</v>
      </c>
      <c r="W58" s="9">
        <f t="shared" ref="W58:W73" si="60">ROUND(V58/$F58*100,1)</f>
        <v>3</v>
      </c>
      <c r="X58" s="21">
        <f t="shared" ref="X58:X73" si="61">ROUND(AVERAGE(W58,U58,S58,Q58,O58,M58,K58,I58),1)</f>
        <v>29.2</v>
      </c>
    </row>
    <row r="59" spans="1:24" ht="29.25" customHeight="1" x14ac:dyDescent="0.2">
      <c r="A59" s="13" t="s">
        <v>17</v>
      </c>
      <c r="B59" s="14">
        <v>55</v>
      </c>
      <c r="C59" s="15" t="s">
        <v>119</v>
      </c>
      <c r="D59" s="5">
        <v>36</v>
      </c>
      <c r="E59" s="5">
        <v>2</v>
      </c>
      <c r="F59" s="5">
        <v>31</v>
      </c>
      <c r="G59" s="9">
        <f t="shared" si="52"/>
        <v>86.1</v>
      </c>
      <c r="H59" s="5">
        <v>31</v>
      </c>
      <c r="I59" s="9">
        <f t="shared" si="53"/>
        <v>100</v>
      </c>
      <c r="J59" s="5">
        <v>31</v>
      </c>
      <c r="K59" s="9">
        <f t="shared" si="54"/>
        <v>100</v>
      </c>
      <c r="L59" s="5">
        <v>1</v>
      </c>
      <c r="M59" s="9">
        <f t="shared" si="55"/>
        <v>3.2</v>
      </c>
      <c r="N59" s="5">
        <v>2</v>
      </c>
      <c r="O59" s="9">
        <f t="shared" si="56"/>
        <v>6.5</v>
      </c>
      <c r="P59" s="5">
        <v>1</v>
      </c>
      <c r="Q59" s="9">
        <f t="shared" si="57"/>
        <v>3.2</v>
      </c>
      <c r="R59" s="5">
        <v>2</v>
      </c>
      <c r="S59" s="9">
        <f t="shared" si="58"/>
        <v>6.5</v>
      </c>
      <c r="T59" s="5">
        <v>1</v>
      </c>
      <c r="U59" s="9">
        <f t="shared" si="59"/>
        <v>3.2</v>
      </c>
      <c r="V59" s="5">
        <v>1</v>
      </c>
      <c r="W59" s="9">
        <f t="shared" si="60"/>
        <v>3.2</v>
      </c>
      <c r="X59" s="21">
        <f t="shared" si="61"/>
        <v>28.2</v>
      </c>
    </row>
    <row r="60" spans="1:24" ht="30" customHeight="1" x14ac:dyDescent="0.2">
      <c r="A60" s="13" t="s">
        <v>17</v>
      </c>
      <c r="B60" s="14">
        <v>56</v>
      </c>
      <c r="C60" s="15" t="s">
        <v>120</v>
      </c>
      <c r="D60" s="5">
        <v>67</v>
      </c>
      <c r="E60" s="5">
        <v>2</v>
      </c>
      <c r="F60" s="5">
        <v>25</v>
      </c>
      <c r="G60" s="9">
        <f t="shared" si="52"/>
        <v>37.299999999999997</v>
      </c>
      <c r="H60" s="5">
        <v>25</v>
      </c>
      <c r="I60" s="9">
        <f t="shared" si="53"/>
        <v>100</v>
      </c>
      <c r="J60" s="5">
        <v>25</v>
      </c>
      <c r="K60" s="9">
        <f t="shared" si="54"/>
        <v>100</v>
      </c>
      <c r="L60" s="5">
        <v>2</v>
      </c>
      <c r="M60" s="9">
        <f t="shared" si="55"/>
        <v>8</v>
      </c>
      <c r="N60" s="5">
        <v>19</v>
      </c>
      <c r="O60" s="9">
        <f t="shared" si="56"/>
        <v>76</v>
      </c>
      <c r="P60" s="5">
        <v>3</v>
      </c>
      <c r="Q60" s="9">
        <f t="shared" si="57"/>
        <v>12</v>
      </c>
      <c r="R60" s="5">
        <v>3</v>
      </c>
      <c r="S60" s="9">
        <f t="shared" si="58"/>
        <v>12</v>
      </c>
      <c r="T60" s="5">
        <v>3</v>
      </c>
      <c r="U60" s="9">
        <f t="shared" si="59"/>
        <v>12</v>
      </c>
      <c r="V60" s="5">
        <v>1</v>
      </c>
      <c r="W60" s="9">
        <f t="shared" si="60"/>
        <v>4</v>
      </c>
      <c r="X60" s="21">
        <f t="shared" si="61"/>
        <v>40.5</v>
      </c>
    </row>
    <row r="61" spans="1:24" ht="30" customHeight="1" x14ac:dyDescent="0.2">
      <c r="A61" s="13" t="s">
        <v>17</v>
      </c>
      <c r="B61" s="14">
        <v>57</v>
      </c>
      <c r="C61" s="15" t="s">
        <v>121</v>
      </c>
      <c r="D61" s="5">
        <v>35</v>
      </c>
      <c r="E61" s="5">
        <v>2</v>
      </c>
      <c r="F61" s="5">
        <v>31</v>
      </c>
      <c r="G61" s="9">
        <f t="shared" si="52"/>
        <v>88.6</v>
      </c>
      <c r="H61" s="5">
        <v>31</v>
      </c>
      <c r="I61" s="9">
        <f t="shared" si="53"/>
        <v>100</v>
      </c>
      <c r="J61" s="5">
        <v>31</v>
      </c>
      <c r="K61" s="9">
        <f t="shared" si="54"/>
        <v>100</v>
      </c>
      <c r="L61" s="5">
        <v>17</v>
      </c>
      <c r="M61" s="9">
        <f t="shared" si="55"/>
        <v>54.8</v>
      </c>
      <c r="N61" s="5">
        <v>31</v>
      </c>
      <c r="O61" s="9">
        <f t="shared" si="56"/>
        <v>100</v>
      </c>
      <c r="P61" s="5">
        <v>29</v>
      </c>
      <c r="Q61" s="9">
        <f t="shared" si="57"/>
        <v>93.5</v>
      </c>
      <c r="R61" s="5">
        <v>7</v>
      </c>
      <c r="S61" s="9">
        <f t="shared" si="58"/>
        <v>22.6</v>
      </c>
      <c r="T61" s="5">
        <v>20</v>
      </c>
      <c r="U61" s="9">
        <f t="shared" si="59"/>
        <v>64.5</v>
      </c>
      <c r="V61" s="5">
        <v>6</v>
      </c>
      <c r="W61" s="9">
        <f t="shared" si="60"/>
        <v>19.399999999999999</v>
      </c>
      <c r="X61" s="21">
        <f t="shared" si="61"/>
        <v>69.400000000000006</v>
      </c>
    </row>
    <row r="62" spans="1:24" ht="30" customHeight="1" x14ac:dyDescent="0.2">
      <c r="A62" s="13" t="s">
        <v>17</v>
      </c>
      <c r="B62" s="14">
        <v>58</v>
      </c>
      <c r="C62" s="15" t="s">
        <v>122</v>
      </c>
      <c r="D62" s="5">
        <v>56</v>
      </c>
      <c r="E62" s="5">
        <v>2</v>
      </c>
      <c r="F62" s="5">
        <v>25</v>
      </c>
      <c r="G62" s="9">
        <f t="shared" si="52"/>
        <v>44.6</v>
      </c>
      <c r="H62" s="5">
        <v>25</v>
      </c>
      <c r="I62" s="9">
        <f t="shared" si="53"/>
        <v>100</v>
      </c>
      <c r="J62" s="5">
        <v>25</v>
      </c>
      <c r="K62" s="9">
        <f t="shared" si="54"/>
        <v>100</v>
      </c>
      <c r="L62" s="5">
        <v>3</v>
      </c>
      <c r="M62" s="9">
        <f t="shared" si="55"/>
        <v>12</v>
      </c>
      <c r="N62" s="5">
        <v>25</v>
      </c>
      <c r="O62" s="9">
        <f t="shared" si="56"/>
        <v>100</v>
      </c>
      <c r="P62" s="5">
        <v>25</v>
      </c>
      <c r="Q62" s="9">
        <f t="shared" si="57"/>
        <v>100</v>
      </c>
      <c r="R62" s="5">
        <v>24</v>
      </c>
      <c r="S62" s="9">
        <f t="shared" si="58"/>
        <v>96</v>
      </c>
      <c r="T62" s="5">
        <v>17</v>
      </c>
      <c r="U62" s="9">
        <f t="shared" si="59"/>
        <v>68</v>
      </c>
      <c r="V62" s="5">
        <v>19</v>
      </c>
      <c r="W62" s="9">
        <f t="shared" si="60"/>
        <v>76</v>
      </c>
      <c r="X62" s="21">
        <f t="shared" si="61"/>
        <v>81.5</v>
      </c>
    </row>
    <row r="63" spans="1:24" ht="30" customHeight="1" x14ac:dyDescent="0.2">
      <c r="A63" s="13" t="s">
        <v>17</v>
      </c>
      <c r="B63" s="14">
        <v>59</v>
      </c>
      <c r="C63" s="15" t="s">
        <v>123</v>
      </c>
      <c r="D63" s="5">
        <v>38</v>
      </c>
      <c r="E63" s="5">
        <v>1</v>
      </c>
      <c r="F63" s="5">
        <v>35</v>
      </c>
      <c r="G63" s="9">
        <f t="shared" si="52"/>
        <v>92.1</v>
      </c>
      <c r="H63" s="5">
        <v>35</v>
      </c>
      <c r="I63" s="9">
        <f t="shared" si="53"/>
        <v>100</v>
      </c>
      <c r="J63" s="5">
        <v>35</v>
      </c>
      <c r="K63" s="9">
        <f t="shared" si="54"/>
        <v>100</v>
      </c>
      <c r="L63" s="5">
        <v>0</v>
      </c>
      <c r="M63" s="9">
        <f t="shared" si="55"/>
        <v>0</v>
      </c>
      <c r="N63" s="5">
        <v>0</v>
      </c>
      <c r="O63" s="9">
        <f t="shared" si="56"/>
        <v>0</v>
      </c>
      <c r="P63" s="5">
        <v>0</v>
      </c>
      <c r="Q63" s="9">
        <f t="shared" si="57"/>
        <v>0</v>
      </c>
      <c r="R63" s="5">
        <v>0</v>
      </c>
      <c r="S63" s="9">
        <f t="shared" si="58"/>
        <v>0</v>
      </c>
      <c r="T63" s="5">
        <v>0</v>
      </c>
      <c r="U63" s="9">
        <f t="shared" si="59"/>
        <v>0</v>
      </c>
      <c r="V63" s="5">
        <v>0</v>
      </c>
      <c r="W63" s="9">
        <f t="shared" si="60"/>
        <v>0</v>
      </c>
      <c r="X63" s="21">
        <f t="shared" si="61"/>
        <v>25</v>
      </c>
    </row>
    <row r="64" spans="1:24" ht="30" customHeight="1" x14ac:dyDescent="0.2">
      <c r="A64" s="13" t="s">
        <v>17</v>
      </c>
      <c r="B64" s="14">
        <v>60</v>
      </c>
      <c r="C64" s="15" t="s">
        <v>124</v>
      </c>
      <c r="D64" s="5">
        <v>38</v>
      </c>
      <c r="E64" s="5">
        <v>2</v>
      </c>
      <c r="F64" s="5">
        <v>34</v>
      </c>
      <c r="G64" s="9">
        <f t="shared" si="52"/>
        <v>89.5</v>
      </c>
      <c r="H64" s="5">
        <v>34</v>
      </c>
      <c r="I64" s="9">
        <f t="shared" si="53"/>
        <v>100</v>
      </c>
      <c r="J64" s="5">
        <v>34</v>
      </c>
      <c r="K64" s="9">
        <f t="shared" si="54"/>
        <v>100</v>
      </c>
      <c r="L64" s="5">
        <v>0</v>
      </c>
      <c r="M64" s="9">
        <f t="shared" si="55"/>
        <v>0</v>
      </c>
      <c r="N64" s="5">
        <v>0</v>
      </c>
      <c r="O64" s="9">
        <f t="shared" si="56"/>
        <v>0</v>
      </c>
      <c r="P64" s="5">
        <v>0</v>
      </c>
      <c r="Q64" s="9">
        <f t="shared" si="57"/>
        <v>0</v>
      </c>
      <c r="R64" s="5">
        <v>0</v>
      </c>
      <c r="S64" s="9">
        <f t="shared" si="58"/>
        <v>0</v>
      </c>
      <c r="T64" s="5">
        <v>0</v>
      </c>
      <c r="U64" s="9">
        <f t="shared" si="59"/>
        <v>0</v>
      </c>
      <c r="V64" s="5">
        <v>0</v>
      </c>
      <c r="W64" s="9">
        <f t="shared" si="60"/>
        <v>0</v>
      </c>
      <c r="X64" s="21">
        <f t="shared" si="61"/>
        <v>25</v>
      </c>
    </row>
    <row r="65" spans="1:24" ht="30" customHeight="1" x14ac:dyDescent="0.2">
      <c r="A65" s="13" t="s">
        <v>17</v>
      </c>
      <c r="B65" s="14">
        <v>61</v>
      </c>
      <c r="C65" s="15" t="s">
        <v>125</v>
      </c>
      <c r="D65" s="5">
        <v>35</v>
      </c>
      <c r="E65" s="5">
        <v>3</v>
      </c>
      <c r="F65" s="5">
        <v>31</v>
      </c>
      <c r="G65" s="9">
        <f t="shared" si="52"/>
        <v>88.6</v>
      </c>
      <c r="H65" s="5">
        <v>31</v>
      </c>
      <c r="I65" s="9">
        <f t="shared" si="53"/>
        <v>100</v>
      </c>
      <c r="J65" s="5">
        <v>31</v>
      </c>
      <c r="K65" s="9">
        <f t="shared" si="54"/>
        <v>100</v>
      </c>
      <c r="L65" s="5">
        <v>0</v>
      </c>
      <c r="M65" s="9">
        <f t="shared" si="55"/>
        <v>0</v>
      </c>
      <c r="N65" s="5">
        <v>2</v>
      </c>
      <c r="O65" s="9">
        <f t="shared" si="56"/>
        <v>6.5</v>
      </c>
      <c r="P65" s="5">
        <v>26</v>
      </c>
      <c r="Q65" s="9">
        <f t="shared" si="57"/>
        <v>83.9</v>
      </c>
      <c r="R65" s="5">
        <v>2</v>
      </c>
      <c r="S65" s="9">
        <f t="shared" si="58"/>
        <v>6.5</v>
      </c>
      <c r="T65" s="5">
        <v>1</v>
      </c>
      <c r="U65" s="9">
        <f t="shared" si="59"/>
        <v>3.2</v>
      </c>
      <c r="V65" s="5">
        <v>0</v>
      </c>
      <c r="W65" s="9">
        <f t="shared" si="60"/>
        <v>0</v>
      </c>
      <c r="X65" s="21">
        <f t="shared" si="61"/>
        <v>37.5</v>
      </c>
    </row>
    <row r="66" spans="1:24" ht="30" customHeight="1" x14ac:dyDescent="0.2">
      <c r="A66" s="13" t="s">
        <v>17</v>
      </c>
      <c r="B66" s="14">
        <v>62</v>
      </c>
      <c r="C66" s="15" t="s">
        <v>126</v>
      </c>
      <c r="D66" s="5">
        <v>46</v>
      </c>
      <c r="E66" s="5">
        <v>2</v>
      </c>
      <c r="F66" s="5">
        <v>38</v>
      </c>
      <c r="G66" s="9">
        <f t="shared" si="52"/>
        <v>82.6</v>
      </c>
      <c r="H66" s="5">
        <v>38</v>
      </c>
      <c r="I66" s="9">
        <f t="shared" si="53"/>
        <v>100</v>
      </c>
      <c r="J66" s="5">
        <v>38</v>
      </c>
      <c r="K66" s="9">
        <f t="shared" si="54"/>
        <v>100</v>
      </c>
      <c r="L66" s="5">
        <v>0</v>
      </c>
      <c r="M66" s="9">
        <f t="shared" si="55"/>
        <v>0</v>
      </c>
      <c r="N66" s="5">
        <v>0</v>
      </c>
      <c r="O66" s="9">
        <f t="shared" si="56"/>
        <v>0</v>
      </c>
      <c r="P66" s="5">
        <v>0</v>
      </c>
      <c r="Q66" s="9">
        <f t="shared" si="57"/>
        <v>0</v>
      </c>
      <c r="R66" s="5">
        <v>0</v>
      </c>
      <c r="S66" s="9">
        <f t="shared" si="58"/>
        <v>0</v>
      </c>
      <c r="T66" s="5">
        <v>0</v>
      </c>
      <c r="U66" s="9">
        <f t="shared" si="59"/>
        <v>0</v>
      </c>
      <c r="V66" s="5">
        <v>0</v>
      </c>
      <c r="W66" s="9">
        <f t="shared" si="60"/>
        <v>0</v>
      </c>
      <c r="X66" s="21">
        <f t="shared" si="61"/>
        <v>25</v>
      </c>
    </row>
    <row r="67" spans="1:24" s="24" customFormat="1" ht="30" customHeight="1" x14ac:dyDescent="0.2">
      <c r="A67" s="13" t="s">
        <v>17</v>
      </c>
      <c r="B67" s="14">
        <v>63</v>
      </c>
      <c r="C67" s="15" t="s">
        <v>127</v>
      </c>
      <c r="D67" s="5">
        <v>33</v>
      </c>
      <c r="E67" s="5">
        <v>1</v>
      </c>
      <c r="F67" s="5">
        <v>28</v>
      </c>
      <c r="G67" s="9">
        <f t="shared" si="52"/>
        <v>84.8</v>
      </c>
      <c r="H67" s="5">
        <v>26</v>
      </c>
      <c r="I67" s="9">
        <f t="shared" ref="I67:I73" si="62">ROUND(H67/$F67*100,1)</f>
        <v>92.9</v>
      </c>
      <c r="J67" s="5">
        <v>26</v>
      </c>
      <c r="K67" s="9">
        <f t="shared" si="54"/>
        <v>92.9</v>
      </c>
      <c r="L67" s="5">
        <v>0</v>
      </c>
      <c r="M67" s="9">
        <f t="shared" si="55"/>
        <v>0</v>
      </c>
      <c r="N67" s="5">
        <v>0</v>
      </c>
      <c r="O67" s="9">
        <f t="shared" si="56"/>
        <v>0</v>
      </c>
      <c r="P67" s="5">
        <v>0</v>
      </c>
      <c r="Q67" s="9">
        <f t="shared" si="57"/>
        <v>0</v>
      </c>
      <c r="R67" s="5">
        <v>0</v>
      </c>
      <c r="S67" s="9">
        <f t="shared" si="58"/>
        <v>0</v>
      </c>
      <c r="T67" s="5">
        <v>0</v>
      </c>
      <c r="U67" s="9">
        <f t="shared" si="59"/>
        <v>0</v>
      </c>
      <c r="V67" s="5">
        <v>0</v>
      </c>
      <c r="W67" s="9">
        <f t="shared" si="60"/>
        <v>0</v>
      </c>
      <c r="X67" s="21">
        <f t="shared" si="61"/>
        <v>23.2</v>
      </c>
    </row>
    <row r="68" spans="1:24" ht="30" customHeight="1" x14ac:dyDescent="0.2">
      <c r="A68" s="13" t="s">
        <v>17</v>
      </c>
      <c r="B68" s="14">
        <v>64</v>
      </c>
      <c r="C68" s="15" t="s">
        <v>128</v>
      </c>
      <c r="D68" s="5">
        <v>42</v>
      </c>
      <c r="E68" s="5">
        <v>2</v>
      </c>
      <c r="F68" s="5">
        <v>17</v>
      </c>
      <c r="G68" s="9">
        <f t="shared" si="52"/>
        <v>40.5</v>
      </c>
      <c r="H68" s="5">
        <v>16</v>
      </c>
      <c r="I68" s="9">
        <f t="shared" si="62"/>
        <v>94.1</v>
      </c>
      <c r="J68" s="5">
        <v>17</v>
      </c>
      <c r="K68" s="9">
        <f t="shared" si="54"/>
        <v>100</v>
      </c>
      <c r="L68" s="5">
        <v>0</v>
      </c>
      <c r="M68" s="9">
        <f t="shared" si="55"/>
        <v>0</v>
      </c>
      <c r="N68" s="5">
        <v>10</v>
      </c>
      <c r="O68" s="9">
        <f t="shared" si="56"/>
        <v>58.8</v>
      </c>
      <c r="P68" s="5">
        <v>10</v>
      </c>
      <c r="Q68" s="9">
        <f t="shared" si="57"/>
        <v>58.8</v>
      </c>
      <c r="R68" s="5">
        <v>9</v>
      </c>
      <c r="S68" s="9">
        <f t="shared" si="58"/>
        <v>52.9</v>
      </c>
      <c r="T68" s="5">
        <v>9</v>
      </c>
      <c r="U68" s="9">
        <f t="shared" si="59"/>
        <v>52.9</v>
      </c>
      <c r="V68" s="5">
        <v>0</v>
      </c>
      <c r="W68" s="9">
        <f t="shared" si="60"/>
        <v>0</v>
      </c>
      <c r="X68" s="21">
        <f t="shared" si="61"/>
        <v>52.2</v>
      </c>
    </row>
    <row r="69" spans="1:24" ht="30" customHeight="1" x14ac:dyDescent="0.2">
      <c r="A69" s="13" t="s">
        <v>17</v>
      </c>
      <c r="B69" s="14">
        <v>65</v>
      </c>
      <c r="C69" s="15" t="s">
        <v>129</v>
      </c>
      <c r="D69" s="5">
        <v>47</v>
      </c>
      <c r="E69" s="5">
        <v>2</v>
      </c>
      <c r="F69" s="5">
        <v>24</v>
      </c>
      <c r="G69" s="9">
        <f t="shared" si="52"/>
        <v>51.1</v>
      </c>
      <c r="H69" s="5">
        <v>24</v>
      </c>
      <c r="I69" s="9">
        <f t="shared" si="62"/>
        <v>100</v>
      </c>
      <c r="J69" s="5">
        <v>24</v>
      </c>
      <c r="K69" s="9">
        <f t="shared" si="54"/>
        <v>100</v>
      </c>
      <c r="L69" s="5">
        <v>0</v>
      </c>
      <c r="M69" s="9">
        <f t="shared" si="55"/>
        <v>0</v>
      </c>
      <c r="N69" s="5">
        <v>22</v>
      </c>
      <c r="O69" s="9">
        <f t="shared" si="56"/>
        <v>91.7</v>
      </c>
      <c r="P69" s="5">
        <v>23</v>
      </c>
      <c r="Q69" s="9">
        <f t="shared" si="57"/>
        <v>95.8</v>
      </c>
      <c r="R69" s="5">
        <v>20</v>
      </c>
      <c r="S69" s="9">
        <f t="shared" si="58"/>
        <v>83.3</v>
      </c>
      <c r="T69" s="5">
        <v>23</v>
      </c>
      <c r="U69" s="9">
        <f t="shared" si="59"/>
        <v>95.8</v>
      </c>
      <c r="V69" s="5">
        <v>23</v>
      </c>
      <c r="W69" s="9">
        <f t="shared" si="60"/>
        <v>95.8</v>
      </c>
      <c r="X69" s="21">
        <f t="shared" si="61"/>
        <v>82.8</v>
      </c>
    </row>
    <row r="70" spans="1:24" ht="30" customHeight="1" x14ac:dyDescent="0.2">
      <c r="A70" s="13" t="s">
        <v>17</v>
      </c>
      <c r="B70" s="14">
        <v>66</v>
      </c>
      <c r="C70" s="15" t="s">
        <v>130</v>
      </c>
      <c r="D70" s="5">
        <v>78</v>
      </c>
      <c r="E70" s="5">
        <v>2</v>
      </c>
      <c r="F70" s="5">
        <v>36</v>
      </c>
      <c r="G70" s="9">
        <f t="shared" si="52"/>
        <v>46.2</v>
      </c>
      <c r="H70" s="5">
        <v>36</v>
      </c>
      <c r="I70" s="9">
        <f t="shared" si="62"/>
        <v>100</v>
      </c>
      <c r="J70" s="5">
        <v>36</v>
      </c>
      <c r="K70" s="9">
        <f t="shared" si="54"/>
        <v>100</v>
      </c>
      <c r="L70" s="5">
        <v>16</v>
      </c>
      <c r="M70" s="9">
        <f t="shared" si="55"/>
        <v>44.4</v>
      </c>
      <c r="N70" s="5">
        <v>35</v>
      </c>
      <c r="O70" s="9">
        <f t="shared" si="56"/>
        <v>97.2</v>
      </c>
      <c r="P70" s="5">
        <v>36</v>
      </c>
      <c r="Q70" s="9">
        <f t="shared" si="57"/>
        <v>100</v>
      </c>
      <c r="R70" s="5">
        <v>29</v>
      </c>
      <c r="S70" s="9">
        <f t="shared" si="58"/>
        <v>80.599999999999994</v>
      </c>
      <c r="T70" s="5">
        <v>36</v>
      </c>
      <c r="U70" s="9">
        <f t="shared" si="59"/>
        <v>100</v>
      </c>
      <c r="V70" s="5">
        <v>35</v>
      </c>
      <c r="W70" s="9">
        <f t="shared" si="60"/>
        <v>97.2</v>
      </c>
      <c r="X70" s="21">
        <f t="shared" si="61"/>
        <v>89.9</v>
      </c>
    </row>
    <row r="71" spans="1:24" ht="30" customHeight="1" x14ac:dyDescent="0.2">
      <c r="A71" s="13" t="s">
        <v>17</v>
      </c>
      <c r="B71" s="14">
        <v>67</v>
      </c>
      <c r="C71" s="15" t="s">
        <v>131</v>
      </c>
      <c r="D71" s="5">
        <v>82</v>
      </c>
      <c r="E71" s="5">
        <v>1</v>
      </c>
      <c r="F71" s="5">
        <v>31</v>
      </c>
      <c r="G71" s="9">
        <f t="shared" si="52"/>
        <v>37.799999999999997</v>
      </c>
      <c r="H71" s="5">
        <v>31</v>
      </c>
      <c r="I71" s="9">
        <f t="shared" si="62"/>
        <v>100</v>
      </c>
      <c r="J71" s="5">
        <v>31</v>
      </c>
      <c r="K71" s="9">
        <f t="shared" si="54"/>
        <v>100</v>
      </c>
      <c r="L71" s="5">
        <v>1</v>
      </c>
      <c r="M71" s="9">
        <f t="shared" si="55"/>
        <v>3.2</v>
      </c>
      <c r="N71" s="5">
        <v>28</v>
      </c>
      <c r="O71" s="9">
        <f t="shared" si="56"/>
        <v>90.3</v>
      </c>
      <c r="P71" s="5">
        <v>27</v>
      </c>
      <c r="Q71" s="9">
        <f t="shared" si="57"/>
        <v>87.1</v>
      </c>
      <c r="R71" s="5">
        <v>17</v>
      </c>
      <c r="S71" s="9">
        <f t="shared" si="58"/>
        <v>54.8</v>
      </c>
      <c r="T71" s="5">
        <v>26</v>
      </c>
      <c r="U71" s="9">
        <f t="shared" si="59"/>
        <v>83.9</v>
      </c>
      <c r="V71" s="5">
        <v>30</v>
      </c>
      <c r="W71" s="9">
        <f t="shared" si="60"/>
        <v>96.8</v>
      </c>
      <c r="X71" s="21">
        <f t="shared" si="61"/>
        <v>77</v>
      </c>
    </row>
    <row r="72" spans="1:24" ht="30" customHeight="1" x14ac:dyDescent="0.2">
      <c r="A72" s="13" t="s">
        <v>17</v>
      </c>
      <c r="B72" s="14">
        <v>68</v>
      </c>
      <c r="C72" s="15" t="s">
        <v>132</v>
      </c>
      <c r="D72" s="5">
        <v>0</v>
      </c>
      <c r="E72" s="5">
        <v>0</v>
      </c>
      <c r="F72" s="5">
        <v>0</v>
      </c>
      <c r="G72" s="9">
        <v>0</v>
      </c>
      <c r="H72" s="5">
        <v>0</v>
      </c>
      <c r="I72" s="9">
        <v>0</v>
      </c>
      <c r="J72" s="5">
        <v>0</v>
      </c>
      <c r="K72" s="9">
        <v>0</v>
      </c>
      <c r="L72" s="5">
        <v>0</v>
      </c>
      <c r="M72" s="9">
        <v>0</v>
      </c>
      <c r="N72" s="5">
        <v>0</v>
      </c>
      <c r="O72" s="9">
        <v>0</v>
      </c>
      <c r="P72" s="5">
        <v>0</v>
      </c>
      <c r="Q72" s="9">
        <v>0</v>
      </c>
      <c r="R72" s="5">
        <v>0</v>
      </c>
      <c r="S72" s="9">
        <v>0</v>
      </c>
      <c r="T72" s="5">
        <v>0</v>
      </c>
      <c r="U72" s="9">
        <v>0</v>
      </c>
      <c r="V72" s="5">
        <v>0</v>
      </c>
      <c r="W72" s="9">
        <v>0</v>
      </c>
      <c r="X72" s="21">
        <f t="shared" si="61"/>
        <v>0</v>
      </c>
    </row>
    <row r="73" spans="1:24" s="24" customFormat="1" ht="30" customHeight="1" x14ac:dyDescent="0.2">
      <c r="A73" s="29" t="s">
        <v>17</v>
      </c>
      <c r="B73" s="14">
        <v>69</v>
      </c>
      <c r="C73" s="15" t="s">
        <v>133</v>
      </c>
      <c r="D73" s="5">
        <v>34</v>
      </c>
      <c r="E73" s="5">
        <v>2</v>
      </c>
      <c r="F73" s="5">
        <v>30</v>
      </c>
      <c r="G73" s="9">
        <f t="shared" si="52"/>
        <v>88.2</v>
      </c>
      <c r="H73" s="5">
        <v>30</v>
      </c>
      <c r="I73" s="9">
        <f t="shared" si="62"/>
        <v>100</v>
      </c>
      <c r="J73" s="5">
        <v>30</v>
      </c>
      <c r="K73" s="9">
        <f t="shared" si="54"/>
        <v>100</v>
      </c>
      <c r="L73" s="5">
        <v>0</v>
      </c>
      <c r="M73" s="9">
        <f t="shared" si="55"/>
        <v>0</v>
      </c>
      <c r="N73" s="5">
        <v>0</v>
      </c>
      <c r="O73" s="9">
        <f t="shared" si="56"/>
        <v>0</v>
      </c>
      <c r="P73" s="5">
        <v>1</v>
      </c>
      <c r="Q73" s="9">
        <f t="shared" si="57"/>
        <v>3.3</v>
      </c>
      <c r="R73" s="5">
        <v>0</v>
      </c>
      <c r="S73" s="9">
        <f t="shared" si="58"/>
        <v>0</v>
      </c>
      <c r="T73" s="5">
        <v>0</v>
      </c>
      <c r="U73" s="9">
        <f t="shared" si="59"/>
        <v>0</v>
      </c>
      <c r="V73" s="5">
        <v>1</v>
      </c>
      <c r="W73" s="9">
        <f t="shared" si="60"/>
        <v>3.3</v>
      </c>
      <c r="X73" s="21">
        <f t="shared" si="61"/>
        <v>25.8</v>
      </c>
    </row>
    <row r="74" spans="1:24" ht="30" customHeight="1" x14ac:dyDescent="0.2">
      <c r="A74" s="25" t="s">
        <v>17</v>
      </c>
      <c r="B74" s="30"/>
      <c r="C74" s="26" t="s">
        <v>50</v>
      </c>
      <c r="D74" s="27"/>
      <c r="E74" s="27"/>
      <c r="F74" s="27"/>
      <c r="G74" s="28">
        <f>ROUND(AVERAGE(G21:G73),1)</f>
        <v>67</v>
      </c>
      <c r="H74" s="27"/>
      <c r="I74" s="28">
        <f>ROUND(AVERAGE(I21:I73),1)</f>
        <v>97</v>
      </c>
      <c r="J74" s="27"/>
      <c r="K74" s="28">
        <f>ROUND(AVERAGE(K21:K73),1)</f>
        <v>97.9</v>
      </c>
      <c r="L74" s="27"/>
      <c r="M74" s="28">
        <f>ROUND(AVERAGE(M21:M73),1)</f>
        <v>21.2</v>
      </c>
      <c r="N74" s="27"/>
      <c r="O74" s="28">
        <f>ROUND(AVERAGE(O21:O73),1)</f>
        <v>51.7</v>
      </c>
      <c r="P74" s="27"/>
      <c r="Q74" s="28">
        <f>ROUND(AVERAGE(Q21:Q73),1)</f>
        <v>50.2</v>
      </c>
      <c r="R74" s="27"/>
      <c r="S74" s="28">
        <f>ROUND(AVERAGE(S21:S73),1)</f>
        <v>35.1</v>
      </c>
      <c r="T74" s="27"/>
      <c r="U74" s="28">
        <f>ROUND(AVERAGE(U21:U73),1)</f>
        <v>38.299999999999997</v>
      </c>
      <c r="V74" s="27"/>
      <c r="W74" s="28">
        <f>ROUND(AVERAGE(W21:W73),1)</f>
        <v>43.4</v>
      </c>
      <c r="X74" s="28">
        <f>ROUND(AVERAGE(X21:X73),1)</f>
        <v>54.4</v>
      </c>
    </row>
    <row r="75" spans="1:24" ht="30" customHeight="1" x14ac:dyDescent="0.2">
      <c r="A75" s="15" t="s">
        <v>10</v>
      </c>
      <c r="B75" s="14">
        <v>70</v>
      </c>
      <c r="C75" s="15" t="s">
        <v>134</v>
      </c>
      <c r="D75" s="5">
        <v>38</v>
      </c>
      <c r="E75" s="5">
        <v>2</v>
      </c>
      <c r="F75" s="5">
        <v>19</v>
      </c>
      <c r="G75" s="9">
        <f t="shared" ref="G75:G82" si="63">ROUND(F75/D75*100,1)</f>
        <v>50</v>
      </c>
      <c r="H75" s="5">
        <v>19</v>
      </c>
      <c r="I75" s="9">
        <f t="shared" ref="I75:I81" si="64">ROUND(H75/F75*100,1)</f>
        <v>100</v>
      </c>
      <c r="J75" s="5">
        <v>19</v>
      </c>
      <c r="K75" s="9">
        <f t="shared" ref="K75:K82" si="65">ROUND(J75/$F75*100,1)</f>
        <v>100</v>
      </c>
      <c r="L75" s="5">
        <v>0</v>
      </c>
      <c r="M75" s="9">
        <f t="shared" ref="M75:M82" si="66">ROUND(L75/$F75*100,1)</f>
        <v>0</v>
      </c>
      <c r="N75" s="5">
        <v>19</v>
      </c>
      <c r="O75" s="9">
        <f t="shared" ref="O75:O82" si="67">ROUND(N75/$F75*100,1)</f>
        <v>100</v>
      </c>
      <c r="P75" s="5">
        <v>18</v>
      </c>
      <c r="Q75" s="9">
        <f t="shared" ref="Q75:Q82" si="68">ROUND(P75/$F75*100,1)</f>
        <v>94.7</v>
      </c>
      <c r="R75" s="5">
        <v>15</v>
      </c>
      <c r="S75" s="9">
        <f t="shared" ref="S75:S82" si="69">ROUND(R75/$F75*100,1)</f>
        <v>78.900000000000006</v>
      </c>
      <c r="T75" s="5">
        <v>18</v>
      </c>
      <c r="U75" s="9">
        <f t="shared" ref="U75:U82" si="70">ROUND(T75/$F75*100,1)</f>
        <v>94.7</v>
      </c>
      <c r="V75" s="5">
        <v>19</v>
      </c>
      <c r="W75" s="9">
        <f t="shared" ref="W75:W82" si="71">ROUND(V75/$F75*100,1)</f>
        <v>100</v>
      </c>
      <c r="X75" s="21">
        <f t="shared" ref="X75:X82" si="72">ROUND(AVERAGE(W75,U75,S75,Q75,O75,M75,K75,I75),1)</f>
        <v>83.5</v>
      </c>
    </row>
    <row r="76" spans="1:24" ht="30" customHeight="1" x14ac:dyDescent="0.2">
      <c r="A76" s="15" t="s">
        <v>10</v>
      </c>
      <c r="B76" s="14">
        <v>71</v>
      </c>
      <c r="C76" s="15" t="s">
        <v>135</v>
      </c>
      <c r="D76" s="5">
        <v>42</v>
      </c>
      <c r="E76" s="5">
        <v>2</v>
      </c>
      <c r="F76" s="5">
        <v>11</v>
      </c>
      <c r="G76" s="9">
        <f t="shared" si="63"/>
        <v>26.2</v>
      </c>
      <c r="H76" s="5">
        <v>11</v>
      </c>
      <c r="I76" s="9">
        <f t="shared" si="64"/>
        <v>100</v>
      </c>
      <c r="J76" s="5">
        <v>11</v>
      </c>
      <c r="K76" s="9">
        <f t="shared" si="65"/>
        <v>100</v>
      </c>
      <c r="L76" s="5">
        <v>0</v>
      </c>
      <c r="M76" s="9">
        <f t="shared" si="66"/>
        <v>0</v>
      </c>
      <c r="N76" s="5">
        <v>11</v>
      </c>
      <c r="O76" s="9">
        <f t="shared" si="67"/>
        <v>100</v>
      </c>
      <c r="P76" s="5">
        <v>11</v>
      </c>
      <c r="Q76" s="9">
        <f t="shared" si="68"/>
        <v>100</v>
      </c>
      <c r="R76" s="5">
        <v>10</v>
      </c>
      <c r="S76" s="9">
        <f t="shared" si="69"/>
        <v>90.9</v>
      </c>
      <c r="T76" s="5">
        <v>11</v>
      </c>
      <c r="U76" s="9">
        <f t="shared" si="70"/>
        <v>100</v>
      </c>
      <c r="V76" s="5">
        <v>11</v>
      </c>
      <c r="W76" s="9">
        <f t="shared" si="71"/>
        <v>100</v>
      </c>
      <c r="X76" s="21">
        <f t="shared" si="72"/>
        <v>86.4</v>
      </c>
    </row>
    <row r="77" spans="1:24" ht="30" customHeight="1" x14ac:dyDescent="0.2">
      <c r="A77" s="15" t="s">
        <v>10</v>
      </c>
      <c r="B77" s="14">
        <v>72</v>
      </c>
      <c r="C77" s="15" t="s">
        <v>136</v>
      </c>
      <c r="D77" s="5">
        <v>8</v>
      </c>
      <c r="E77" s="5">
        <v>2</v>
      </c>
      <c r="F77" s="5">
        <v>3</v>
      </c>
      <c r="G77" s="9">
        <f t="shared" si="63"/>
        <v>37.5</v>
      </c>
      <c r="H77" s="5">
        <v>3</v>
      </c>
      <c r="I77" s="9">
        <f t="shared" si="64"/>
        <v>100</v>
      </c>
      <c r="J77" s="5">
        <v>3</v>
      </c>
      <c r="K77" s="9">
        <f t="shared" si="65"/>
        <v>100</v>
      </c>
      <c r="L77" s="5">
        <v>0</v>
      </c>
      <c r="M77" s="9">
        <f t="shared" si="66"/>
        <v>0</v>
      </c>
      <c r="N77" s="5">
        <v>3</v>
      </c>
      <c r="O77" s="9">
        <f t="shared" si="67"/>
        <v>100</v>
      </c>
      <c r="P77" s="5">
        <v>3</v>
      </c>
      <c r="Q77" s="9">
        <f t="shared" si="68"/>
        <v>100</v>
      </c>
      <c r="R77" s="5">
        <v>3</v>
      </c>
      <c r="S77" s="9">
        <f t="shared" si="69"/>
        <v>100</v>
      </c>
      <c r="T77" s="5">
        <v>3</v>
      </c>
      <c r="U77" s="9">
        <f t="shared" si="70"/>
        <v>100</v>
      </c>
      <c r="V77" s="5">
        <v>1</v>
      </c>
      <c r="W77" s="9">
        <f t="shared" si="71"/>
        <v>33.299999999999997</v>
      </c>
      <c r="X77" s="21">
        <f t="shared" si="72"/>
        <v>79.2</v>
      </c>
    </row>
    <row r="78" spans="1:24" ht="30" customHeight="1" x14ac:dyDescent="0.2">
      <c r="A78" s="15" t="s">
        <v>10</v>
      </c>
      <c r="B78" s="14">
        <v>73</v>
      </c>
      <c r="C78" s="15" t="s">
        <v>137</v>
      </c>
      <c r="D78" s="5">
        <v>6</v>
      </c>
      <c r="E78" s="5">
        <v>2</v>
      </c>
      <c r="F78" s="5">
        <v>2</v>
      </c>
      <c r="G78" s="9">
        <f t="shared" si="63"/>
        <v>33.299999999999997</v>
      </c>
      <c r="H78" s="5">
        <v>2</v>
      </c>
      <c r="I78" s="9">
        <f t="shared" si="64"/>
        <v>100</v>
      </c>
      <c r="J78" s="5">
        <v>2</v>
      </c>
      <c r="K78" s="9">
        <f t="shared" si="65"/>
        <v>100</v>
      </c>
      <c r="L78" s="5">
        <v>1</v>
      </c>
      <c r="M78" s="9">
        <f t="shared" si="66"/>
        <v>50</v>
      </c>
      <c r="N78" s="5">
        <v>1</v>
      </c>
      <c r="O78" s="9">
        <f t="shared" si="67"/>
        <v>50</v>
      </c>
      <c r="P78" s="5">
        <v>2</v>
      </c>
      <c r="Q78" s="9">
        <f t="shared" si="68"/>
        <v>100</v>
      </c>
      <c r="R78" s="5">
        <v>1</v>
      </c>
      <c r="S78" s="9">
        <f t="shared" si="69"/>
        <v>50</v>
      </c>
      <c r="T78" s="5">
        <v>2</v>
      </c>
      <c r="U78" s="9">
        <f t="shared" si="70"/>
        <v>100</v>
      </c>
      <c r="V78" s="5">
        <v>1</v>
      </c>
      <c r="W78" s="9">
        <f t="shared" si="71"/>
        <v>50</v>
      </c>
      <c r="X78" s="21">
        <f t="shared" si="72"/>
        <v>75</v>
      </c>
    </row>
    <row r="79" spans="1:24" ht="30" customHeight="1" x14ac:dyDescent="0.2">
      <c r="A79" s="15" t="s">
        <v>10</v>
      </c>
      <c r="B79" s="14">
        <v>74</v>
      </c>
      <c r="C79" s="15" t="s">
        <v>138</v>
      </c>
      <c r="D79" s="5">
        <v>8</v>
      </c>
      <c r="E79" s="5">
        <v>2</v>
      </c>
      <c r="F79" s="5">
        <v>4</v>
      </c>
      <c r="G79" s="9">
        <f t="shared" si="63"/>
        <v>50</v>
      </c>
      <c r="H79" s="5">
        <v>4</v>
      </c>
      <c r="I79" s="9">
        <f t="shared" si="64"/>
        <v>100</v>
      </c>
      <c r="J79" s="5">
        <v>4</v>
      </c>
      <c r="K79" s="9">
        <f t="shared" si="65"/>
        <v>100</v>
      </c>
      <c r="L79" s="5">
        <v>2</v>
      </c>
      <c r="M79" s="9">
        <f t="shared" si="66"/>
        <v>50</v>
      </c>
      <c r="N79" s="5">
        <v>4</v>
      </c>
      <c r="O79" s="9">
        <f t="shared" si="67"/>
        <v>100</v>
      </c>
      <c r="P79" s="5">
        <v>3</v>
      </c>
      <c r="Q79" s="9">
        <f t="shared" si="68"/>
        <v>75</v>
      </c>
      <c r="R79" s="5">
        <v>3</v>
      </c>
      <c r="S79" s="9">
        <f t="shared" si="69"/>
        <v>75</v>
      </c>
      <c r="T79" s="5">
        <v>3</v>
      </c>
      <c r="U79" s="9">
        <f t="shared" si="70"/>
        <v>75</v>
      </c>
      <c r="V79" s="5">
        <v>4</v>
      </c>
      <c r="W79" s="9">
        <f t="shared" si="71"/>
        <v>100</v>
      </c>
      <c r="X79" s="21">
        <f t="shared" si="72"/>
        <v>84.4</v>
      </c>
    </row>
    <row r="80" spans="1:24" ht="30" customHeight="1" x14ac:dyDescent="0.2">
      <c r="A80" s="15" t="s">
        <v>10</v>
      </c>
      <c r="B80" s="14">
        <v>75</v>
      </c>
      <c r="C80" s="15" t="s">
        <v>139</v>
      </c>
      <c r="D80" s="5">
        <v>5</v>
      </c>
      <c r="E80" s="5">
        <v>2</v>
      </c>
      <c r="F80" s="5">
        <v>3</v>
      </c>
      <c r="G80" s="9">
        <f t="shared" si="63"/>
        <v>60</v>
      </c>
      <c r="H80" s="5">
        <v>2</v>
      </c>
      <c r="I80" s="9">
        <f t="shared" si="64"/>
        <v>66.7</v>
      </c>
      <c r="J80" s="5">
        <v>2</v>
      </c>
      <c r="K80" s="9">
        <f t="shared" si="65"/>
        <v>66.7</v>
      </c>
      <c r="L80" s="5">
        <v>0</v>
      </c>
      <c r="M80" s="9">
        <f t="shared" si="66"/>
        <v>0</v>
      </c>
      <c r="N80" s="5">
        <v>1</v>
      </c>
      <c r="O80" s="9">
        <f t="shared" si="67"/>
        <v>33.299999999999997</v>
      </c>
      <c r="P80" s="5">
        <v>1</v>
      </c>
      <c r="Q80" s="9">
        <f t="shared" si="68"/>
        <v>33.299999999999997</v>
      </c>
      <c r="R80" s="5">
        <v>1</v>
      </c>
      <c r="S80" s="9">
        <f t="shared" si="69"/>
        <v>33.299999999999997</v>
      </c>
      <c r="T80" s="5">
        <v>1</v>
      </c>
      <c r="U80" s="9">
        <f t="shared" si="70"/>
        <v>33.299999999999997</v>
      </c>
      <c r="V80" s="5">
        <v>1</v>
      </c>
      <c r="W80" s="9">
        <f t="shared" si="71"/>
        <v>33.299999999999997</v>
      </c>
      <c r="X80" s="21">
        <f t="shared" si="72"/>
        <v>37.5</v>
      </c>
    </row>
    <row r="81" spans="1:24" ht="30" customHeight="1" x14ac:dyDescent="0.2">
      <c r="A81" s="39" t="s">
        <v>10</v>
      </c>
      <c r="B81" s="14">
        <v>76</v>
      </c>
      <c r="C81" s="15" t="s">
        <v>140</v>
      </c>
      <c r="D81" s="5">
        <v>25</v>
      </c>
      <c r="E81" s="5">
        <v>2</v>
      </c>
      <c r="F81" s="5">
        <v>8</v>
      </c>
      <c r="G81" s="9">
        <f t="shared" si="63"/>
        <v>32</v>
      </c>
      <c r="H81" s="5">
        <v>7</v>
      </c>
      <c r="I81" s="9">
        <f t="shared" si="64"/>
        <v>87.5</v>
      </c>
      <c r="J81" s="5">
        <v>8</v>
      </c>
      <c r="K81" s="9">
        <f t="shared" si="65"/>
        <v>100</v>
      </c>
      <c r="L81" s="5">
        <v>5</v>
      </c>
      <c r="M81" s="9">
        <f t="shared" si="66"/>
        <v>62.5</v>
      </c>
      <c r="N81" s="5">
        <v>8</v>
      </c>
      <c r="O81" s="9">
        <f t="shared" si="67"/>
        <v>100</v>
      </c>
      <c r="P81" s="5">
        <v>7</v>
      </c>
      <c r="Q81" s="9">
        <f t="shared" si="68"/>
        <v>87.5</v>
      </c>
      <c r="R81" s="5">
        <v>3</v>
      </c>
      <c r="S81" s="9">
        <f t="shared" si="69"/>
        <v>37.5</v>
      </c>
      <c r="T81" s="5">
        <v>8</v>
      </c>
      <c r="U81" s="9">
        <f t="shared" si="70"/>
        <v>100</v>
      </c>
      <c r="V81" s="5">
        <v>7</v>
      </c>
      <c r="W81" s="9">
        <f t="shared" si="71"/>
        <v>87.5</v>
      </c>
      <c r="X81" s="21">
        <f t="shared" si="72"/>
        <v>82.8</v>
      </c>
    </row>
    <row r="82" spans="1:24" s="24" customFormat="1" ht="30" customHeight="1" x14ac:dyDescent="0.2">
      <c r="A82" s="29" t="s">
        <v>10</v>
      </c>
      <c r="B82" s="14">
        <v>77</v>
      </c>
      <c r="C82" s="15" t="s">
        <v>141</v>
      </c>
      <c r="D82" s="5">
        <v>64</v>
      </c>
      <c r="E82" s="5">
        <v>2</v>
      </c>
      <c r="F82" s="5">
        <v>31</v>
      </c>
      <c r="G82" s="9">
        <f t="shared" si="63"/>
        <v>48.4</v>
      </c>
      <c r="H82" s="5">
        <v>29</v>
      </c>
      <c r="I82" s="9">
        <f t="shared" ref="I82" si="73">ROUND(H82/$F82*100,1)</f>
        <v>93.5</v>
      </c>
      <c r="J82" s="5">
        <v>31</v>
      </c>
      <c r="K82" s="9">
        <f t="shared" si="65"/>
        <v>100</v>
      </c>
      <c r="L82" s="5">
        <v>1</v>
      </c>
      <c r="M82" s="9">
        <f t="shared" si="66"/>
        <v>3.2</v>
      </c>
      <c r="N82" s="5">
        <v>23</v>
      </c>
      <c r="O82" s="9">
        <f t="shared" si="67"/>
        <v>74.2</v>
      </c>
      <c r="P82" s="5">
        <v>12</v>
      </c>
      <c r="Q82" s="9">
        <f t="shared" si="68"/>
        <v>38.700000000000003</v>
      </c>
      <c r="R82" s="5">
        <v>14</v>
      </c>
      <c r="S82" s="9">
        <f t="shared" si="69"/>
        <v>45.2</v>
      </c>
      <c r="T82" s="5">
        <v>12</v>
      </c>
      <c r="U82" s="9">
        <f t="shared" si="70"/>
        <v>38.700000000000003</v>
      </c>
      <c r="V82" s="5">
        <v>11</v>
      </c>
      <c r="W82" s="9">
        <f t="shared" si="71"/>
        <v>35.5</v>
      </c>
      <c r="X82" s="21">
        <f t="shared" si="72"/>
        <v>53.6</v>
      </c>
    </row>
    <row r="83" spans="1:24" ht="30" customHeight="1" x14ac:dyDescent="0.2">
      <c r="A83" s="25" t="s">
        <v>10</v>
      </c>
      <c r="B83" s="30"/>
      <c r="C83" s="26" t="s">
        <v>50</v>
      </c>
      <c r="D83" s="27"/>
      <c r="E83" s="27"/>
      <c r="F83" s="27"/>
      <c r="G83" s="28">
        <f>ROUND(AVERAGE(G75:G82),1)</f>
        <v>42.2</v>
      </c>
      <c r="H83" s="27"/>
      <c r="I83" s="28">
        <f>ROUND(AVERAGE(I75:I82),1)</f>
        <v>93.5</v>
      </c>
      <c r="J83" s="27"/>
      <c r="K83" s="28">
        <f>ROUND(AVERAGE(K75:K82),1)</f>
        <v>95.8</v>
      </c>
      <c r="L83" s="27"/>
      <c r="M83" s="28">
        <f>ROUND(AVERAGE(M75:M82),1)</f>
        <v>20.7</v>
      </c>
      <c r="N83" s="27"/>
      <c r="O83" s="28">
        <f>ROUND(AVERAGE(O75:O82),1)</f>
        <v>82.2</v>
      </c>
      <c r="P83" s="27"/>
      <c r="Q83" s="28">
        <f>ROUND(AVERAGE(Q75:Q82),1)</f>
        <v>78.7</v>
      </c>
      <c r="R83" s="27"/>
      <c r="S83" s="28">
        <f>ROUND(AVERAGE(S75:S82),1)</f>
        <v>63.9</v>
      </c>
      <c r="T83" s="27"/>
      <c r="U83" s="28">
        <f>ROUND(AVERAGE(U75:U82),1)</f>
        <v>80.2</v>
      </c>
      <c r="V83" s="27"/>
      <c r="W83" s="28">
        <f>ROUND(AVERAGE(W75:W82),1)</f>
        <v>67.5</v>
      </c>
      <c r="X83" s="28">
        <f>ROUND(AVERAGE(X75:X82),1)</f>
        <v>72.8</v>
      </c>
    </row>
    <row r="84" spans="1:24" ht="30" customHeight="1" x14ac:dyDescent="0.2">
      <c r="A84" s="13" t="s">
        <v>2</v>
      </c>
      <c r="B84" s="14">
        <v>78</v>
      </c>
      <c r="C84" s="15" t="s">
        <v>142</v>
      </c>
      <c r="D84" s="5">
        <v>40</v>
      </c>
      <c r="E84" s="5">
        <v>3</v>
      </c>
      <c r="F84" s="5">
        <v>15</v>
      </c>
      <c r="G84" s="9">
        <f t="shared" ref="G84:G93" si="74">ROUND(F84/D84*100,1)</f>
        <v>37.5</v>
      </c>
      <c r="H84" s="5">
        <v>15</v>
      </c>
      <c r="I84" s="9">
        <f t="shared" ref="I84:I93" si="75">ROUND(H84/F84*100,1)</f>
        <v>100</v>
      </c>
      <c r="J84" s="5">
        <v>15</v>
      </c>
      <c r="K84" s="9">
        <f t="shared" ref="K84:K93" si="76">ROUND(J84/$F84*100,1)</f>
        <v>100</v>
      </c>
      <c r="L84" s="5">
        <v>13</v>
      </c>
      <c r="M84" s="9">
        <f t="shared" ref="M84:M93" si="77">ROUND(L84/$F84*100,1)</f>
        <v>86.7</v>
      </c>
      <c r="N84" s="5">
        <v>13</v>
      </c>
      <c r="O84" s="9">
        <f t="shared" ref="O84:O93" si="78">ROUND(N84/$F84*100,1)</f>
        <v>86.7</v>
      </c>
      <c r="P84" s="5">
        <v>13</v>
      </c>
      <c r="Q84" s="9">
        <f t="shared" ref="Q84:Q93" si="79">ROUND(P84/$F84*100,1)</f>
        <v>86.7</v>
      </c>
      <c r="R84" s="5">
        <v>5</v>
      </c>
      <c r="S84" s="9">
        <f t="shared" ref="S84:S93" si="80">ROUND(R84/$F84*100,1)</f>
        <v>33.299999999999997</v>
      </c>
      <c r="T84" s="5">
        <v>12</v>
      </c>
      <c r="U84" s="9">
        <f t="shared" ref="U84:U93" si="81">ROUND(T84/$F84*100,1)</f>
        <v>80</v>
      </c>
      <c r="V84" s="5">
        <v>13</v>
      </c>
      <c r="W84" s="9">
        <f t="shared" ref="W84:W93" si="82">ROUND(V84/$F84*100,1)</f>
        <v>86.7</v>
      </c>
      <c r="X84" s="21">
        <f t="shared" ref="X84:X94" si="83">ROUND(AVERAGE(W84,U84,S84,Q84,O84,M84,K84,I84),1)</f>
        <v>82.5</v>
      </c>
    </row>
    <row r="85" spans="1:24" ht="30" customHeight="1" x14ac:dyDescent="0.2">
      <c r="A85" s="13" t="s">
        <v>2</v>
      </c>
      <c r="B85" s="14">
        <v>79</v>
      </c>
      <c r="C85" s="15" t="s">
        <v>143</v>
      </c>
      <c r="D85" s="5">
        <v>40</v>
      </c>
      <c r="E85" s="5">
        <v>2</v>
      </c>
      <c r="F85" s="5">
        <v>12</v>
      </c>
      <c r="G85" s="9">
        <f t="shared" si="74"/>
        <v>30</v>
      </c>
      <c r="H85" s="5">
        <v>12</v>
      </c>
      <c r="I85" s="9">
        <f t="shared" si="75"/>
        <v>100</v>
      </c>
      <c r="J85" s="5">
        <v>12</v>
      </c>
      <c r="K85" s="9">
        <f t="shared" si="76"/>
        <v>100</v>
      </c>
      <c r="L85" s="5">
        <v>9</v>
      </c>
      <c r="M85" s="9">
        <f t="shared" si="77"/>
        <v>75</v>
      </c>
      <c r="N85" s="5">
        <v>12</v>
      </c>
      <c r="O85" s="9">
        <f t="shared" si="78"/>
        <v>100</v>
      </c>
      <c r="P85" s="5">
        <v>12</v>
      </c>
      <c r="Q85" s="9">
        <f t="shared" si="79"/>
        <v>100</v>
      </c>
      <c r="R85" s="5">
        <v>11</v>
      </c>
      <c r="S85" s="9">
        <f t="shared" si="80"/>
        <v>91.7</v>
      </c>
      <c r="T85" s="5">
        <v>12</v>
      </c>
      <c r="U85" s="9">
        <f t="shared" si="81"/>
        <v>100</v>
      </c>
      <c r="V85" s="5">
        <v>12</v>
      </c>
      <c r="W85" s="9">
        <f t="shared" si="82"/>
        <v>100</v>
      </c>
      <c r="X85" s="21">
        <f t="shared" si="83"/>
        <v>95.8</v>
      </c>
    </row>
    <row r="86" spans="1:24" ht="30" customHeight="1" x14ac:dyDescent="0.2">
      <c r="A86" s="13" t="s">
        <v>2</v>
      </c>
      <c r="B86" s="14">
        <v>80</v>
      </c>
      <c r="C86" s="15" t="s">
        <v>144</v>
      </c>
      <c r="D86" s="5">
        <v>38</v>
      </c>
      <c r="E86" s="5">
        <v>2</v>
      </c>
      <c r="F86" s="5">
        <v>32</v>
      </c>
      <c r="G86" s="9">
        <f t="shared" si="74"/>
        <v>84.2</v>
      </c>
      <c r="H86" s="5">
        <v>32</v>
      </c>
      <c r="I86" s="9">
        <f t="shared" si="75"/>
        <v>100</v>
      </c>
      <c r="J86" s="5">
        <v>32</v>
      </c>
      <c r="K86" s="9">
        <f t="shared" si="76"/>
        <v>100</v>
      </c>
      <c r="L86" s="5">
        <v>0</v>
      </c>
      <c r="M86" s="9">
        <f t="shared" si="77"/>
        <v>0</v>
      </c>
      <c r="N86" s="5">
        <v>32</v>
      </c>
      <c r="O86" s="9">
        <f t="shared" si="78"/>
        <v>100</v>
      </c>
      <c r="P86" s="5">
        <v>32</v>
      </c>
      <c r="Q86" s="9">
        <f t="shared" si="79"/>
        <v>100</v>
      </c>
      <c r="R86" s="5">
        <v>32</v>
      </c>
      <c r="S86" s="9">
        <f t="shared" si="80"/>
        <v>100</v>
      </c>
      <c r="T86" s="5">
        <v>32</v>
      </c>
      <c r="U86" s="9">
        <f t="shared" si="81"/>
        <v>100</v>
      </c>
      <c r="V86" s="5">
        <v>32</v>
      </c>
      <c r="W86" s="9">
        <f t="shared" si="82"/>
        <v>100</v>
      </c>
      <c r="X86" s="21">
        <f t="shared" si="83"/>
        <v>87.5</v>
      </c>
    </row>
    <row r="87" spans="1:24" ht="30" customHeight="1" x14ac:dyDescent="0.2">
      <c r="A87" s="13" t="s">
        <v>2</v>
      </c>
      <c r="B87" s="14">
        <v>81</v>
      </c>
      <c r="C87" s="15" t="s">
        <v>145</v>
      </c>
      <c r="D87" s="5">
        <v>64</v>
      </c>
      <c r="E87" s="5">
        <v>2</v>
      </c>
      <c r="F87" s="5">
        <v>26</v>
      </c>
      <c r="G87" s="9">
        <f t="shared" si="74"/>
        <v>40.6</v>
      </c>
      <c r="H87" s="5">
        <v>26</v>
      </c>
      <c r="I87" s="9">
        <f t="shared" si="75"/>
        <v>100</v>
      </c>
      <c r="J87" s="5">
        <v>26</v>
      </c>
      <c r="K87" s="9">
        <f t="shared" si="76"/>
        <v>100</v>
      </c>
      <c r="L87" s="5">
        <v>0</v>
      </c>
      <c r="M87" s="9">
        <f t="shared" si="77"/>
        <v>0</v>
      </c>
      <c r="N87" s="5">
        <v>25</v>
      </c>
      <c r="O87" s="9">
        <f t="shared" si="78"/>
        <v>96.2</v>
      </c>
      <c r="P87" s="5">
        <v>24</v>
      </c>
      <c r="Q87" s="9">
        <f t="shared" si="79"/>
        <v>92.3</v>
      </c>
      <c r="R87" s="5">
        <v>19</v>
      </c>
      <c r="S87" s="9">
        <f t="shared" si="80"/>
        <v>73.099999999999994</v>
      </c>
      <c r="T87" s="5">
        <v>21</v>
      </c>
      <c r="U87" s="9">
        <f t="shared" si="81"/>
        <v>80.8</v>
      </c>
      <c r="V87" s="5">
        <v>24</v>
      </c>
      <c r="W87" s="9">
        <f t="shared" si="82"/>
        <v>92.3</v>
      </c>
      <c r="X87" s="21">
        <f>ROUND(AVERAGE(W87,U87,S87,Q87,O87,M87,K87,I87),1)</f>
        <v>79.3</v>
      </c>
    </row>
    <row r="88" spans="1:24" ht="30" customHeight="1" x14ac:dyDescent="0.2">
      <c r="A88" s="13" t="s">
        <v>2</v>
      </c>
      <c r="B88" s="14">
        <v>82</v>
      </c>
      <c r="C88" s="15" t="s">
        <v>146</v>
      </c>
      <c r="D88" s="5">
        <v>16</v>
      </c>
      <c r="E88" s="5">
        <v>2</v>
      </c>
      <c r="F88" s="5">
        <v>12</v>
      </c>
      <c r="G88" s="9">
        <f t="shared" si="74"/>
        <v>75</v>
      </c>
      <c r="H88" s="5">
        <v>12</v>
      </c>
      <c r="I88" s="9">
        <f t="shared" si="75"/>
        <v>100</v>
      </c>
      <c r="J88" s="5">
        <v>12</v>
      </c>
      <c r="K88" s="9">
        <f t="shared" si="76"/>
        <v>100</v>
      </c>
      <c r="L88" s="5">
        <v>0</v>
      </c>
      <c r="M88" s="9">
        <f t="shared" si="77"/>
        <v>0</v>
      </c>
      <c r="N88" s="5">
        <v>4</v>
      </c>
      <c r="O88" s="9">
        <f t="shared" si="78"/>
        <v>33.299999999999997</v>
      </c>
      <c r="P88" s="5">
        <v>4</v>
      </c>
      <c r="Q88" s="9">
        <f t="shared" si="79"/>
        <v>33.299999999999997</v>
      </c>
      <c r="R88" s="5">
        <v>4</v>
      </c>
      <c r="S88" s="9">
        <f t="shared" si="80"/>
        <v>33.299999999999997</v>
      </c>
      <c r="T88" s="5">
        <v>2</v>
      </c>
      <c r="U88" s="9">
        <f t="shared" si="81"/>
        <v>16.7</v>
      </c>
      <c r="V88" s="5">
        <v>4</v>
      </c>
      <c r="W88" s="9">
        <f t="shared" si="82"/>
        <v>33.299999999999997</v>
      </c>
      <c r="X88" s="21">
        <f t="shared" si="83"/>
        <v>43.7</v>
      </c>
    </row>
    <row r="89" spans="1:24" ht="30" customHeight="1" x14ac:dyDescent="0.2">
      <c r="A89" s="13" t="s">
        <v>2</v>
      </c>
      <c r="B89" s="14">
        <v>83</v>
      </c>
      <c r="C89" s="15" t="s">
        <v>147</v>
      </c>
      <c r="D89" s="5">
        <v>56</v>
      </c>
      <c r="E89" s="5">
        <v>2</v>
      </c>
      <c r="F89" s="5">
        <v>24</v>
      </c>
      <c r="G89" s="9">
        <f t="shared" si="74"/>
        <v>42.9</v>
      </c>
      <c r="H89" s="5">
        <v>23</v>
      </c>
      <c r="I89" s="9">
        <f t="shared" si="75"/>
        <v>95.8</v>
      </c>
      <c r="J89" s="5">
        <v>24</v>
      </c>
      <c r="K89" s="9">
        <f t="shared" si="76"/>
        <v>100</v>
      </c>
      <c r="L89" s="5">
        <v>0</v>
      </c>
      <c r="M89" s="9">
        <f t="shared" si="77"/>
        <v>0</v>
      </c>
      <c r="N89" s="5">
        <v>21</v>
      </c>
      <c r="O89" s="9">
        <f t="shared" si="78"/>
        <v>87.5</v>
      </c>
      <c r="P89" s="5">
        <v>20</v>
      </c>
      <c r="Q89" s="9">
        <f t="shared" si="79"/>
        <v>83.3</v>
      </c>
      <c r="R89" s="5">
        <v>16</v>
      </c>
      <c r="S89" s="9">
        <f t="shared" si="80"/>
        <v>66.7</v>
      </c>
      <c r="T89" s="5">
        <v>19</v>
      </c>
      <c r="U89" s="9">
        <f t="shared" si="81"/>
        <v>79.2</v>
      </c>
      <c r="V89" s="5">
        <v>19</v>
      </c>
      <c r="W89" s="9">
        <f t="shared" si="82"/>
        <v>79.2</v>
      </c>
      <c r="X89" s="21">
        <f t="shared" si="83"/>
        <v>74</v>
      </c>
    </row>
    <row r="90" spans="1:24" ht="30" customHeight="1" x14ac:dyDescent="0.2">
      <c r="A90" s="13" t="s">
        <v>2</v>
      </c>
      <c r="B90" s="14">
        <v>84</v>
      </c>
      <c r="C90" s="15" t="s">
        <v>148</v>
      </c>
      <c r="D90" s="5">
        <v>36</v>
      </c>
      <c r="E90" s="5">
        <v>2</v>
      </c>
      <c r="F90" s="5">
        <v>13</v>
      </c>
      <c r="G90" s="9">
        <f t="shared" si="74"/>
        <v>36.1</v>
      </c>
      <c r="H90" s="5">
        <v>13</v>
      </c>
      <c r="I90" s="9">
        <f t="shared" si="75"/>
        <v>100</v>
      </c>
      <c r="J90" s="5">
        <v>13</v>
      </c>
      <c r="K90" s="9">
        <f t="shared" si="76"/>
        <v>100</v>
      </c>
      <c r="L90" s="5">
        <v>0</v>
      </c>
      <c r="M90" s="9">
        <f t="shared" si="77"/>
        <v>0</v>
      </c>
      <c r="N90" s="5">
        <v>13</v>
      </c>
      <c r="O90" s="9">
        <f t="shared" si="78"/>
        <v>100</v>
      </c>
      <c r="P90" s="5">
        <v>13</v>
      </c>
      <c r="Q90" s="9">
        <f t="shared" si="79"/>
        <v>100</v>
      </c>
      <c r="R90" s="5">
        <v>9</v>
      </c>
      <c r="S90" s="9">
        <f t="shared" si="80"/>
        <v>69.2</v>
      </c>
      <c r="T90" s="5">
        <v>11</v>
      </c>
      <c r="U90" s="9">
        <f t="shared" si="81"/>
        <v>84.6</v>
      </c>
      <c r="V90" s="5">
        <v>13</v>
      </c>
      <c r="W90" s="9">
        <f t="shared" si="82"/>
        <v>100</v>
      </c>
      <c r="X90" s="21">
        <f t="shared" si="83"/>
        <v>81.7</v>
      </c>
    </row>
    <row r="91" spans="1:24" ht="30" customHeight="1" x14ac:dyDescent="0.2">
      <c r="A91" s="13" t="s">
        <v>2</v>
      </c>
      <c r="B91" s="14">
        <v>85</v>
      </c>
      <c r="C91" s="15" t="s">
        <v>149</v>
      </c>
      <c r="D91" s="5">
        <v>7</v>
      </c>
      <c r="E91" s="5">
        <v>2</v>
      </c>
      <c r="F91" s="5">
        <v>4</v>
      </c>
      <c r="G91" s="9">
        <f t="shared" si="74"/>
        <v>57.1</v>
      </c>
      <c r="H91" s="5">
        <v>4</v>
      </c>
      <c r="I91" s="9">
        <f t="shared" si="75"/>
        <v>100</v>
      </c>
      <c r="J91" s="5">
        <v>4</v>
      </c>
      <c r="K91" s="9">
        <f t="shared" si="76"/>
        <v>100</v>
      </c>
      <c r="L91" s="5">
        <v>0</v>
      </c>
      <c r="M91" s="9">
        <f t="shared" si="77"/>
        <v>0</v>
      </c>
      <c r="N91" s="5">
        <v>3</v>
      </c>
      <c r="O91" s="9">
        <f t="shared" si="78"/>
        <v>75</v>
      </c>
      <c r="P91" s="5">
        <v>3</v>
      </c>
      <c r="Q91" s="9">
        <f t="shared" si="79"/>
        <v>75</v>
      </c>
      <c r="R91" s="5">
        <v>3</v>
      </c>
      <c r="S91" s="9">
        <f t="shared" si="80"/>
        <v>75</v>
      </c>
      <c r="T91" s="5">
        <v>3</v>
      </c>
      <c r="U91" s="9">
        <f t="shared" si="81"/>
        <v>75</v>
      </c>
      <c r="V91" s="5">
        <v>3</v>
      </c>
      <c r="W91" s="9">
        <f t="shared" si="82"/>
        <v>75</v>
      </c>
      <c r="X91" s="21">
        <f t="shared" si="83"/>
        <v>71.900000000000006</v>
      </c>
    </row>
    <row r="92" spans="1:24" ht="30" customHeight="1" x14ac:dyDescent="0.2">
      <c r="A92" s="13" t="s">
        <v>2</v>
      </c>
      <c r="B92" s="14">
        <v>86</v>
      </c>
      <c r="C92" s="15" t="s">
        <v>150</v>
      </c>
      <c r="D92" s="5">
        <v>69</v>
      </c>
      <c r="E92" s="5">
        <v>2</v>
      </c>
      <c r="F92" s="5">
        <v>28</v>
      </c>
      <c r="G92" s="9">
        <f t="shared" si="74"/>
        <v>40.6</v>
      </c>
      <c r="H92" s="5">
        <v>28</v>
      </c>
      <c r="I92" s="9">
        <f t="shared" si="75"/>
        <v>100</v>
      </c>
      <c r="J92" s="5">
        <v>28</v>
      </c>
      <c r="K92" s="9">
        <f t="shared" si="76"/>
        <v>100</v>
      </c>
      <c r="L92" s="5">
        <v>0</v>
      </c>
      <c r="M92" s="9">
        <f t="shared" si="77"/>
        <v>0</v>
      </c>
      <c r="N92" s="5">
        <v>27</v>
      </c>
      <c r="O92" s="9">
        <f t="shared" si="78"/>
        <v>96.4</v>
      </c>
      <c r="P92" s="5">
        <v>26</v>
      </c>
      <c r="Q92" s="9">
        <f t="shared" si="79"/>
        <v>92.9</v>
      </c>
      <c r="R92" s="5">
        <v>23</v>
      </c>
      <c r="S92" s="9">
        <f t="shared" si="80"/>
        <v>82.1</v>
      </c>
      <c r="T92" s="5">
        <v>26</v>
      </c>
      <c r="U92" s="9">
        <f t="shared" si="81"/>
        <v>92.9</v>
      </c>
      <c r="V92" s="5">
        <v>24</v>
      </c>
      <c r="W92" s="9">
        <f t="shared" si="82"/>
        <v>85.7</v>
      </c>
      <c r="X92" s="21">
        <f>ROUND(AVERAGE(W92,U92,S92,Q92,O92,M92,K92,I92),1)</f>
        <v>81.3</v>
      </c>
    </row>
    <row r="93" spans="1:24" ht="30" customHeight="1" x14ac:dyDescent="0.2">
      <c r="A93" s="13" t="s">
        <v>2</v>
      </c>
      <c r="B93" s="14">
        <v>87</v>
      </c>
      <c r="C93" s="15" t="s">
        <v>151</v>
      </c>
      <c r="D93" s="5">
        <v>69</v>
      </c>
      <c r="E93" s="5">
        <v>2</v>
      </c>
      <c r="F93" s="5">
        <v>30</v>
      </c>
      <c r="G93" s="9">
        <f t="shared" si="74"/>
        <v>43.5</v>
      </c>
      <c r="H93" s="5">
        <v>30</v>
      </c>
      <c r="I93" s="9">
        <f t="shared" si="75"/>
        <v>100</v>
      </c>
      <c r="J93" s="5">
        <v>30</v>
      </c>
      <c r="K93" s="9">
        <f t="shared" si="76"/>
        <v>100</v>
      </c>
      <c r="L93" s="5">
        <v>0</v>
      </c>
      <c r="M93" s="9">
        <f t="shared" si="77"/>
        <v>0</v>
      </c>
      <c r="N93" s="5">
        <v>30</v>
      </c>
      <c r="O93" s="9">
        <f t="shared" si="78"/>
        <v>100</v>
      </c>
      <c r="P93" s="5">
        <v>30</v>
      </c>
      <c r="Q93" s="9">
        <f t="shared" si="79"/>
        <v>100</v>
      </c>
      <c r="R93" s="5">
        <v>30</v>
      </c>
      <c r="S93" s="9">
        <f t="shared" si="80"/>
        <v>100</v>
      </c>
      <c r="T93" s="5">
        <v>27</v>
      </c>
      <c r="U93" s="9">
        <f t="shared" si="81"/>
        <v>90</v>
      </c>
      <c r="V93" s="5">
        <v>30</v>
      </c>
      <c r="W93" s="9">
        <f t="shared" si="82"/>
        <v>100</v>
      </c>
      <c r="X93" s="21">
        <f t="shared" si="83"/>
        <v>86.3</v>
      </c>
    </row>
    <row r="94" spans="1:24" ht="30" customHeight="1" x14ac:dyDescent="0.2">
      <c r="A94" s="29" t="s">
        <v>2</v>
      </c>
      <c r="B94" s="14">
        <v>88</v>
      </c>
      <c r="C94" s="15" t="s">
        <v>152</v>
      </c>
      <c r="D94" s="5">
        <v>0</v>
      </c>
      <c r="E94" s="5">
        <v>0</v>
      </c>
      <c r="F94" s="5">
        <v>0</v>
      </c>
      <c r="G94" s="9">
        <v>0</v>
      </c>
      <c r="H94" s="5">
        <v>0</v>
      </c>
      <c r="I94" s="9">
        <v>0</v>
      </c>
      <c r="J94" s="5">
        <v>0</v>
      </c>
      <c r="K94" s="9">
        <v>0</v>
      </c>
      <c r="L94" s="5">
        <v>0</v>
      </c>
      <c r="M94" s="9">
        <v>0</v>
      </c>
      <c r="N94" s="5">
        <v>0</v>
      </c>
      <c r="O94" s="9">
        <v>0</v>
      </c>
      <c r="P94" s="5">
        <v>0</v>
      </c>
      <c r="Q94" s="9">
        <v>0</v>
      </c>
      <c r="R94" s="5">
        <v>0</v>
      </c>
      <c r="S94" s="9">
        <v>0</v>
      </c>
      <c r="T94" s="5">
        <v>0</v>
      </c>
      <c r="U94" s="9">
        <v>0</v>
      </c>
      <c r="V94" s="5">
        <v>0</v>
      </c>
      <c r="W94" s="9">
        <v>0</v>
      </c>
      <c r="X94" s="21">
        <f t="shared" si="83"/>
        <v>0</v>
      </c>
    </row>
    <row r="95" spans="1:24" s="24" customFormat="1" ht="30" customHeight="1" x14ac:dyDescent="0.2">
      <c r="A95" s="25" t="s">
        <v>2</v>
      </c>
      <c r="B95" s="30"/>
      <c r="C95" s="26" t="s">
        <v>50</v>
      </c>
      <c r="D95" s="27"/>
      <c r="E95" s="27"/>
      <c r="F95" s="27"/>
      <c r="G95" s="28">
        <f>ROUND(AVERAGE(G84:G94),1)</f>
        <v>44.3</v>
      </c>
      <c r="H95" s="27"/>
      <c r="I95" s="28">
        <f>ROUND(AVERAGE(I84:I94),1)</f>
        <v>90.5</v>
      </c>
      <c r="J95" s="27"/>
      <c r="K95" s="28">
        <f>ROUND(AVERAGE(K84:K94),1)</f>
        <v>90.9</v>
      </c>
      <c r="L95" s="27"/>
      <c r="M95" s="28">
        <f>ROUND(AVERAGE(M84:M94),1)</f>
        <v>14.7</v>
      </c>
      <c r="N95" s="27"/>
      <c r="O95" s="28">
        <f>ROUND(AVERAGE(O84:O94),1)</f>
        <v>79.599999999999994</v>
      </c>
      <c r="P95" s="27"/>
      <c r="Q95" s="28">
        <f>ROUND(AVERAGE(Q84:Q94),1)</f>
        <v>78.5</v>
      </c>
      <c r="R95" s="27"/>
      <c r="S95" s="28">
        <f>ROUND(AVERAGE(S84:S94),1)</f>
        <v>65.900000000000006</v>
      </c>
      <c r="T95" s="27"/>
      <c r="U95" s="28">
        <f>ROUND(AVERAGE(U84:U94),1)</f>
        <v>72.7</v>
      </c>
      <c r="V95" s="27"/>
      <c r="W95" s="28">
        <f>ROUND(AVERAGE(W84:W94),1)</f>
        <v>77.5</v>
      </c>
      <c r="X95" s="28">
        <f>ROUND(AVERAGE(X84:X94),1)</f>
        <v>71.3</v>
      </c>
    </row>
    <row r="96" spans="1:24" ht="30" customHeight="1" x14ac:dyDescent="0.2">
      <c r="A96" s="13" t="s">
        <v>7</v>
      </c>
      <c r="B96" s="14">
        <v>89</v>
      </c>
      <c r="C96" s="15" t="s">
        <v>153</v>
      </c>
      <c r="D96" s="5">
        <v>66</v>
      </c>
      <c r="E96" s="5">
        <v>2</v>
      </c>
      <c r="F96" s="5">
        <v>35</v>
      </c>
      <c r="G96" s="9">
        <f>ROUND(F96/D96*100,1)</f>
        <v>53</v>
      </c>
      <c r="H96" s="5">
        <v>35</v>
      </c>
      <c r="I96" s="9">
        <f>ROUND(H96/F96*100,1)</f>
        <v>100</v>
      </c>
      <c r="J96" s="5">
        <v>35</v>
      </c>
      <c r="K96" s="9">
        <f>ROUND(J96/$F96*100,1)</f>
        <v>100</v>
      </c>
      <c r="L96" s="5">
        <v>2</v>
      </c>
      <c r="M96" s="9">
        <f>ROUND(L96/$F96*100,1)</f>
        <v>5.7</v>
      </c>
      <c r="N96" s="5">
        <v>33</v>
      </c>
      <c r="O96" s="9">
        <f>ROUND(N96/$F96*100,1)</f>
        <v>94.3</v>
      </c>
      <c r="P96" s="5">
        <v>30</v>
      </c>
      <c r="Q96" s="9">
        <f>ROUND(P96/$F96*100,1)</f>
        <v>85.7</v>
      </c>
      <c r="R96" s="5">
        <v>17</v>
      </c>
      <c r="S96" s="9">
        <f>ROUND(R96/$F96*100,1)</f>
        <v>48.6</v>
      </c>
      <c r="T96" s="5">
        <v>31</v>
      </c>
      <c r="U96" s="9">
        <f>ROUND(T96/$F96*100,1)</f>
        <v>88.6</v>
      </c>
      <c r="V96" s="5">
        <v>33</v>
      </c>
      <c r="W96" s="9">
        <f>ROUND(V96/$F96*100,1)</f>
        <v>94.3</v>
      </c>
      <c r="X96" s="21">
        <f>ROUND(AVERAGE(W96,U96,S96,Q96,O96,M96,K96,I96),1)</f>
        <v>77.2</v>
      </c>
    </row>
    <row r="97" spans="1:24" ht="30" customHeight="1" x14ac:dyDescent="0.2">
      <c r="A97" s="13" t="s">
        <v>7</v>
      </c>
      <c r="B97" s="14">
        <v>90</v>
      </c>
      <c r="C97" s="15" t="s">
        <v>154</v>
      </c>
      <c r="D97" s="5">
        <v>22</v>
      </c>
      <c r="E97" s="5">
        <v>2</v>
      </c>
      <c r="F97" s="5">
        <v>11</v>
      </c>
      <c r="G97" s="9">
        <f>ROUND(F97/D97*100,1)</f>
        <v>50</v>
      </c>
      <c r="H97" s="5">
        <v>11</v>
      </c>
      <c r="I97" s="9">
        <f>ROUND(H97/F97*100,1)</f>
        <v>100</v>
      </c>
      <c r="J97" s="5">
        <v>11</v>
      </c>
      <c r="K97" s="9">
        <f>ROUND(J97/$F97*100,1)</f>
        <v>100</v>
      </c>
      <c r="L97" s="5">
        <v>0</v>
      </c>
      <c r="M97" s="9">
        <f>ROUND(L97/$F97*100,1)</f>
        <v>0</v>
      </c>
      <c r="N97" s="5">
        <v>8</v>
      </c>
      <c r="O97" s="9">
        <f>ROUND(N97/$F97*100,1)</f>
        <v>72.7</v>
      </c>
      <c r="P97" s="5">
        <v>9</v>
      </c>
      <c r="Q97" s="9">
        <f>ROUND(P97/$F97*100,1)</f>
        <v>81.8</v>
      </c>
      <c r="R97" s="5">
        <v>8</v>
      </c>
      <c r="S97" s="9">
        <f>ROUND(R97/$F97*100,1)</f>
        <v>72.7</v>
      </c>
      <c r="T97" s="5">
        <v>10</v>
      </c>
      <c r="U97" s="9">
        <f>ROUND(T97/$F97*100,1)</f>
        <v>90.9</v>
      </c>
      <c r="V97" s="5">
        <v>3</v>
      </c>
      <c r="W97" s="9">
        <f>ROUND(V97/$F97*100,1)</f>
        <v>27.3</v>
      </c>
      <c r="X97" s="21">
        <f>ROUND(AVERAGE(W97,U97,S97,Q97,O97,M97,K97,I97),1)</f>
        <v>68.2</v>
      </c>
    </row>
    <row r="98" spans="1:24" ht="30" customHeight="1" x14ac:dyDescent="0.2">
      <c r="A98" s="13" t="s">
        <v>7</v>
      </c>
      <c r="B98" s="14">
        <v>91</v>
      </c>
      <c r="C98" s="15" t="s">
        <v>155</v>
      </c>
      <c r="D98" s="5">
        <v>19</v>
      </c>
      <c r="E98" s="5">
        <v>2</v>
      </c>
      <c r="F98" s="5">
        <v>9</v>
      </c>
      <c r="G98" s="9">
        <f>ROUND(F98/D98*100,1)</f>
        <v>47.4</v>
      </c>
      <c r="H98" s="5">
        <v>9</v>
      </c>
      <c r="I98" s="9">
        <f>ROUND(H98/F98*100,1)</f>
        <v>100</v>
      </c>
      <c r="J98" s="5">
        <v>9</v>
      </c>
      <c r="K98" s="9">
        <f>ROUND(J98/$F98*100,1)</f>
        <v>100</v>
      </c>
      <c r="L98" s="5">
        <v>0</v>
      </c>
      <c r="M98" s="9">
        <f>ROUND(L98/$F98*100,1)</f>
        <v>0</v>
      </c>
      <c r="N98" s="5">
        <v>9</v>
      </c>
      <c r="O98" s="9">
        <f>ROUND(N98/$F98*100,1)</f>
        <v>100</v>
      </c>
      <c r="P98" s="5">
        <v>8</v>
      </c>
      <c r="Q98" s="9">
        <f>ROUND(P98/$F98*100,1)</f>
        <v>88.9</v>
      </c>
      <c r="R98" s="5">
        <v>9</v>
      </c>
      <c r="S98" s="9">
        <f>ROUND(R98/$F98*100,1)</f>
        <v>100</v>
      </c>
      <c r="T98" s="5">
        <v>8</v>
      </c>
      <c r="U98" s="9">
        <f>ROUND(T98/$F98*100,1)</f>
        <v>88.9</v>
      </c>
      <c r="V98" s="5">
        <v>9</v>
      </c>
      <c r="W98" s="9">
        <f>ROUND(V98/$F98*100,1)</f>
        <v>100</v>
      </c>
      <c r="X98" s="21">
        <f>ROUND(AVERAGE(W98,U98,S98,Q98,O98,M98,K98,I98),1)</f>
        <v>84.7</v>
      </c>
    </row>
    <row r="99" spans="1:24" ht="30" customHeight="1" x14ac:dyDescent="0.2">
      <c r="A99" s="13" t="s">
        <v>7</v>
      </c>
      <c r="B99" s="14">
        <v>92</v>
      </c>
      <c r="C99" s="15" t="s">
        <v>156</v>
      </c>
      <c r="D99" s="5">
        <v>5</v>
      </c>
      <c r="E99" s="5">
        <v>2</v>
      </c>
      <c r="F99" s="5">
        <v>2</v>
      </c>
      <c r="G99" s="9">
        <f>ROUND(F99/D99*100,1)</f>
        <v>40</v>
      </c>
      <c r="H99" s="5">
        <v>2</v>
      </c>
      <c r="I99" s="9">
        <f>ROUND(H99/F99*100,1)</f>
        <v>100</v>
      </c>
      <c r="J99" s="5">
        <v>2</v>
      </c>
      <c r="K99" s="9">
        <f>ROUND(J99/$F99*100,1)</f>
        <v>100</v>
      </c>
      <c r="L99" s="5">
        <v>2</v>
      </c>
      <c r="M99" s="9">
        <f>ROUND(L99/$F99*100,1)</f>
        <v>100</v>
      </c>
      <c r="N99" s="5">
        <v>2</v>
      </c>
      <c r="O99" s="9">
        <f>ROUND(N99/$F99*100,1)</f>
        <v>100</v>
      </c>
      <c r="P99" s="5">
        <v>2</v>
      </c>
      <c r="Q99" s="9">
        <f>ROUND(P99/$F99*100,1)</f>
        <v>100</v>
      </c>
      <c r="R99" s="5">
        <v>2</v>
      </c>
      <c r="S99" s="9">
        <f>ROUND(R99/$F99*100,1)</f>
        <v>100</v>
      </c>
      <c r="T99" s="5">
        <v>0</v>
      </c>
      <c r="U99" s="9">
        <f>ROUND(T99/$F99*100,1)</f>
        <v>0</v>
      </c>
      <c r="V99" s="5">
        <v>0</v>
      </c>
      <c r="W99" s="9">
        <f>ROUND(V99/$F99*100,1)</f>
        <v>0</v>
      </c>
      <c r="X99" s="21">
        <f>ROUND(AVERAGE(W99,U99,S99,Q99,O99,M99,K99,I99),1)</f>
        <v>75</v>
      </c>
    </row>
    <row r="100" spans="1:24" s="24" customFormat="1" ht="30" customHeight="1" x14ac:dyDescent="0.2">
      <c r="A100" s="13" t="s">
        <v>7</v>
      </c>
      <c r="B100" s="14">
        <v>93</v>
      </c>
      <c r="C100" s="15" t="s">
        <v>157</v>
      </c>
      <c r="D100" s="5">
        <v>6</v>
      </c>
      <c r="E100" s="5">
        <v>2</v>
      </c>
      <c r="F100" s="5">
        <v>4</v>
      </c>
      <c r="G100" s="9">
        <f t="shared" ref="G100:G101" si="84">ROUND(F100/D100*100,1)</f>
        <v>66.7</v>
      </c>
      <c r="H100" s="5">
        <v>4</v>
      </c>
      <c r="I100" s="9">
        <f t="shared" ref="I100:I101" si="85">ROUND(H100/$F100*100,1)</f>
        <v>100</v>
      </c>
      <c r="J100" s="5">
        <v>4</v>
      </c>
      <c r="K100" s="9">
        <f t="shared" ref="K100:K101" si="86">ROUND(J100/$F100*100,1)</f>
        <v>100</v>
      </c>
      <c r="L100" s="5">
        <v>3</v>
      </c>
      <c r="M100" s="9">
        <f t="shared" ref="M100:M101" si="87">ROUND(L100/$F100*100,1)</f>
        <v>75</v>
      </c>
      <c r="N100" s="5">
        <v>3</v>
      </c>
      <c r="O100" s="9">
        <f t="shared" ref="O100:O101" si="88">ROUND(N100/$F100*100,1)</f>
        <v>75</v>
      </c>
      <c r="P100" s="5">
        <v>2</v>
      </c>
      <c r="Q100" s="9">
        <f t="shared" ref="Q100:Q101" si="89">ROUND(P100/$F100*100,1)</f>
        <v>50</v>
      </c>
      <c r="R100" s="5">
        <v>3</v>
      </c>
      <c r="S100" s="9">
        <f t="shared" ref="S100:S101" si="90">ROUND(R100/$F100*100,1)</f>
        <v>75</v>
      </c>
      <c r="T100" s="5">
        <v>2</v>
      </c>
      <c r="U100" s="9">
        <f t="shared" ref="U100:U101" si="91">ROUND(T100/$F100*100,1)</f>
        <v>50</v>
      </c>
      <c r="V100" s="5">
        <v>3</v>
      </c>
      <c r="W100" s="9">
        <f t="shared" ref="W100:W101" si="92">ROUND(V100/$F100*100,1)</f>
        <v>75</v>
      </c>
      <c r="X100" s="21">
        <f t="shared" ref="X100:X101" si="93">ROUND(AVERAGE(W100,U100,S100,Q100,O100,M100,K100,I100),1)</f>
        <v>75</v>
      </c>
    </row>
    <row r="101" spans="1:24" ht="30" customHeight="1" x14ac:dyDescent="0.2">
      <c r="A101" s="13" t="s">
        <v>7</v>
      </c>
      <c r="B101" s="14">
        <v>94</v>
      </c>
      <c r="C101" s="15" t="s">
        <v>158</v>
      </c>
      <c r="D101" s="5">
        <v>10</v>
      </c>
      <c r="E101" s="5">
        <v>2</v>
      </c>
      <c r="F101" s="5">
        <v>6</v>
      </c>
      <c r="G101" s="9">
        <f t="shared" si="84"/>
        <v>60</v>
      </c>
      <c r="H101" s="5">
        <v>6</v>
      </c>
      <c r="I101" s="9">
        <f t="shared" si="85"/>
        <v>100</v>
      </c>
      <c r="J101" s="5">
        <v>6</v>
      </c>
      <c r="K101" s="9">
        <f t="shared" si="86"/>
        <v>100</v>
      </c>
      <c r="L101" s="5">
        <v>6</v>
      </c>
      <c r="M101" s="9">
        <f t="shared" si="87"/>
        <v>100</v>
      </c>
      <c r="N101" s="5">
        <v>6</v>
      </c>
      <c r="O101" s="9">
        <f t="shared" si="88"/>
        <v>100</v>
      </c>
      <c r="P101" s="5">
        <v>6</v>
      </c>
      <c r="Q101" s="9">
        <f t="shared" si="89"/>
        <v>100</v>
      </c>
      <c r="R101" s="5">
        <v>4</v>
      </c>
      <c r="S101" s="9">
        <f t="shared" si="90"/>
        <v>66.7</v>
      </c>
      <c r="T101" s="5">
        <v>2</v>
      </c>
      <c r="U101" s="9">
        <f t="shared" si="91"/>
        <v>33.299999999999997</v>
      </c>
      <c r="V101" s="5">
        <v>6</v>
      </c>
      <c r="W101" s="9">
        <f t="shared" si="92"/>
        <v>100</v>
      </c>
      <c r="X101" s="21">
        <f t="shared" si="93"/>
        <v>87.5</v>
      </c>
    </row>
    <row r="102" spans="1:24" ht="30" customHeight="1" x14ac:dyDescent="0.2">
      <c r="A102" s="13" t="s">
        <v>7</v>
      </c>
      <c r="B102" s="14">
        <v>95</v>
      </c>
      <c r="C102" s="15" t="s">
        <v>159</v>
      </c>
      <c r="D102" s="5">
        <v>23</v>
      </c>
      <c r="E102" s="5">
        <v>2</v>
      </c>
      <c r="F102" s="5">
        <v>11</v>
      </c>
      <c r="G102" s="9">
        <f>ROUND(F102/D102*100,1)</f>
        <v>47.8</v>
      </c>
      <c r="H102" s="5">
        <v>11</v>
      </c>
      <c r="I102" s="9">
        <f>ROUND(H102/F102*100,1)</f>
        <v>100</v>
      </c>
      <c r="J102" s="5">
        <v>11</v>
      </c>
      <c r="K102" s="9">
        <f>ROUND(J102/$F102*100,1)</f>
        <v>100</v>
      </c>
      <c r="L102" s="5">
        <v>0</v>
      </c>
      <c r="M102" s="9">
        <f>ROUND(L102/$F102*100,1)</f>
        <v>0</v>
      </c>
      <c r="N102" s="5">
        <v>8</v>
      </c>
      <c r="O102" s="9">
        <f>ROUND(N102/$F102*100,1)</f>
        <v>72.7</v>
      </c>
      <c r="P102" s="5">
        <v>10</v>
      </c>
      <c r="Q102" s="9">
        <f>ROUND(P102/$F102*100,1)</f>
        <v>90.9</v>
      </c>
      <c r="R102" s="5">
        <v>1</v>
      </c>
      <c r="S102" s="9">
        <f>ROUND(R102/$F102*100,1)</f>
        <v>9.1</v>
      </c>
      <c r="T102" s="5">
        <v>6</v>
      </c>
      <c r="U102" s="9">
        <f>ROUND(T102/$F102*100,1)</f>
        <v>54.5</v>
      </c>
      <c r="V102" s="5">
        <v>0</v>
      </c>
      <c r="W102" s="9">
        <f>ROUND(V102/$F102*100,1)</f>
        <v>0</v>
      </c>
      <c r="X102" s="21">
        <f>ROUND(AVERAGE(W102,U102,S102,Q102,O102,M102,K102,I102),1)</f>
        <v>53.4</v>
      </c>
    </row>
    <row r="103" spans="1:24" ht="30" customHeight="1" x14ac:dyDescent="0.2">
      <c r="A103" s="13" t="s">
        <v>7</v>
      </c>
      <c r="B103" s="14">
        <v>96</v>
      </c>
      <c r="C103" s="15" t="s">
        <v>160</v>
      </c>
      <c r="D103" s="5">
        <v>46</v>
      </c>
      <c r="E103" s="5">
        <v>2</v>
      </c>
      <c r="F103" s="5">
        <v>21</v>
      </c>
      <c r="G103" s="9">
        <f>ROUND(F103/D103*100,1)</f>
        <v>45.7</v>
      </c>
      <c r="H103" s="5">
        <v>21</v>
      </c>
      <c r="I103" s="9">
        <f>ROUND(H103/F103*100,1)</f>
        <v>100</v>
      </c>
      <c r="J103" s="5">
        <v>21</v>
      </c>
      <c r="K103" s="9">
        <f>ROUND(J103/$F103*100,1)</f>
        <v>100</v>
      </c>
      <c r="L103" s="5">
        <v>6</v>
      </c>
      <c r="M103" s="9">
        <f>ROUND(L103/$F103*100,1)</f>
        <v>28.6</v>
      </c>
      <c r="N103" s="5">
        <v>21</v>
      </c>
      <c r="O103" s="9">
        <f>ROUND(N103/$F103*100,1)</f>
        <v>100</v>
      </c>
      <c r="P103" s="5">
        <v>21</v>
      </c>
      <c r="Q103" s="9">
        <f>ROUND(P103/$F103*100,1)</f>
        <v>100</v>
      </c>
      <c r="R103" s="5">
        <v>20</v>
      </c>
      <c r="S103" s="9">
        <f>ROUND(R103/$F103*100,1)</f>
        <v>95.2</v>
      </c>
      <c r="T103" s="5">
        <v>21</v>
      </c>
      <c r="U103" s="9">
        <f>ROUND(T103/$F103*100,1)</f>
        <v>100</v>
      </c>
      <c r="V103" s="5">
        <v>21</v>
      </c>
      <c r="W103" s="9">
        <f>ROUND(V103/$F103*100,1)</f>
        <v>100</v>
      </c>
      <c r="X103" s="21">
        <f>ROUND(AVERAGE(W103,U103,S103,Q103,O103,M103,K103,I103),1)</f>
        <v>90.5</v>
      </c>
    </row>
    <row r="104" spans="1:24" ht="30" customHeight="1" x14ac:dyDescent="0.2">
      <c r="A104" s="25" t="s">
        <v>7</v>
      </c>
      <c r="B104" s="30"/>
      <c r="C104" s="26" t="s">
        <v>50</v>
      </c>
      <c r="D104" s="27"/>
      <c r="E104" s="27"/>
      <c r="F104" s="27"/>
      <c r="G104" s="28">
        <f>ROUND(AVERAGE(G96:G103),1)</f>
        <v>51.3</v>
      </c>
      <c r="H104" s="27"/>
      <c r="I104" s="28">
        <f>ROUND(AVERAGE(I96:I103),1)</f>
        <v>100</v>
      </c>
      <c r="J104" s="27"/>
      <c r="K104" s="28">
        <f>ROUND(AVERAGE(K96:K103),1)</f>
        <v>100</v>
      </c>
      <c r="L104" s="27"/>
      <c r="M104" s="28">
        <f>ROUND(AVERAGE(M96:M103),1)</f>
        <v>38.700000000000003</v>
      </c>
      <c r="N104" s="27"/>
      <c r="O104" s="28">
        <f>ROUND(AVERAGE(O96:O103),1)</f>
        <v>89.3</v>
      </c>
      <c r="P104" s="27"/>
      <c r="Q104" s="28">
        <f>ROUND(AVERAGE(Q96:Q103),1)</f>
        <v>87.2</v>
      </c>
      <c r="R104" s="27"/>
      <c r="S104" s="28">
        <f>ROUND(AVERAGE(S96:S103),1)</f>
        <v>70.900000000000006</v>
      </c>
      <c r="T104" s="27"/>
      <c r="U104" s="28">
        <f>ROUND(AVERAGE(U96:U103),1)</f>
        <v>63.3</v>
      </c>
      <c r="V104" s="27"/>
      <c r="W104" s="28">
        <f>ROUND(AVERAGE(W96:W103),1)</f>
        <v>62.1</v>
      </c>
      <c r="X104" s="28">
        <f>ROUND(AVERAGE(X96:X103),1)</f>
        <v>76.400000000000006</v>
      </c>
    </row>
    <row r="105" spans="1:24" ht="30" customHeight="1" x14ac:dyDescent="0.2">
      <c r="A105" s="15" t="s">
        <v>8</v>
      </c>
      <c r="B105" s="14">
        <v>97</v>
      </c>
      <c r="C105" s="18" t="s">
        <v>161</v>
      </c>
      <c r="D105" s="5">
        <v>61</v>
      </c>
      <c r="E105" s="5">
        <v>1</v>
      </c>
      <c r="F105" s="5">
        <v>21</v>
      </c>
      <c r="G105" s="9">
        <f>ROUND(F105/D105*100,1)</f>
        <v>34.4</v>
      </c>
      <c r="H105" s="5">
        <v>21</v>
      </c>
      <c r="I105" s="9">
        <f t="shared" ref="I105:I110" si="94">ROUND(H105/F105*100,1)</f>
        <v>100</v>
      </c>
      <c r="J105" s="5">
        <v>21</v>
      </c>
      <c r="K105" s="9">
        <f>ROUND(J105/$F105*100,1)</f>
        <v>100</v>
      </c>
      <c r="L105" s="5">
        <v>17</v>
      </c>
      <c r="M105" s="9">
        <f>ROUND(L105/$F105*100,1)</f>
        <v>81</v>
      </c>
      <c r="N105" s="5">
        <v>21</v>
      </c>
      <c r="O105" s="9">
        <f>ROUND(N105/$F105*100,1)</f>
        <v>100</v>
      </c>
      <c r="P105" s="5">
        <v>20</v>
      </c>
      <c r="Q105" s="9">
        <f>ROUND(P105/$F105*100,1)</f>
        <v>95.2</v>
      </c>
      <c r="R105" s="5">
        <v>5</v>
      </c>
      <c r="S105" s="9">
        <f>ROUND(R105/$F105*100,1)</f>
        <v>23.8</v>
      </c>
      <c r="T105" s="5">
        <v>16</v>
      </c>
      <c r="U105" s="9">
        <f>ROUND(T105/$F105*100,1)</f>
        <v>76.2</v>
      </c>
      <c r="V105" s="5">
        <v>18</v>
      </c>
      <c r="W105" s="9">
        <f>ROUND(V105/$F105*100,1)</f>
        <v>85.7</v>
      </c>
      <c r="X105" s="21">
        <f>ROUND(AVERAGE(W105,U105,S105,Q105,O105,M105,K105,I105),1)</f>
        <v>82.7</v>
      </c>
    </row>
    <row r="106" spans="1:24" s="24" customFormat="1" ht="30" customHeight="1" x14ac:dyDescent="0.2">
      <c r="A106" s="15" t="s">
        <v>8</v>
      </c>
      <c r="B106" s="14">
        <v>98</v>
      </c>
      <c r="C106" s="18" t="s">
        <v>162</v>
      </c>
      <c r="D106" s="5">
        <v>92</v>
      </c>
      <c r="E106" s="5">
        <v>2</v>
      </c>
      <c r="F106" s="5">
        <v>30</v>
      </c>
      <c r="G106" s="9">
        <f t="shared" ref="G106" si="95">ROUND(F106/D106*100,1)</f>
        <v>32.6</v>
      </c>
      <c r="H106" s="5">
        <v>30</v>
      </c>
      <c r="I106" s="9">
        <f t="shared" si="94"/>
        <v>100</v>
      </c>
      <c r="J106" s="5">
        <v>30</v>
      </c>
      <c r="K106" s="9">
        <f t="shared" ref="K106" si="96">ROUND(J106/$F106*100,1)</f>
        <v>100</v>
      </c>
      <c r="L106" s="5">
        <v>28</v>
      </c>
      <c r="M106" s="9">
        <f t="shared" ref="M106" si="97">ROUND(L106/$F106*100,1)</f>
        <v>93.3</v>
      </c>
      <c r="N106" s="5">
        <v>17</v>
      </c>
      <c r="O106" s="9">
        <f t="shared" ref="O106" si="98">ROUND(N106/$F106*100,1)</f>
        <v>56.7</v>
      </c>
      <c r="P106" s="5">
        <v>30</v>
      </c>
      <c r="Q106" s="9">
        <f t="shared" ref="Q106" si="99">ROUND(P106/$F106*100,1)</f>
        <v>100</v>
      </c>
      <c r="R106" s="5">
        <v>3</v>
      </c>
      <c r="S106" s="9">
        <f t="shared" ref="S106" si="100">ROUND(R106/$F106*100,1)</f>
        <v>10</v>
      </c>
      <c r="T106" s="5">
        <v>4</v>
      </c>
      <c r="U106" s="9">
        <f t="shared" ref="U106" si="101">ROUND(T106/$F106*100,1)</f>
        <v>13.3</v>
      </c>
      <c r="V106" s="5">
        <v>30</v>
      </c>
      <c r="W106" s="9">
        <f t="shared" ref="W106" si="102">ROUND(V106/$F106*100,1)</f>
        <v>100</v>
      </c>
      <c r="X106" s="21">
        <f t="shared" ref="X106" si="103">ROUND(AVERAGE(W106,U106,S106,Q106,O106,M106,K106,I106),1)</f>
        <v>71.7</v>
      </c>
    </row>
    <row r="107" spans="1:24" ht="30" customHeight="1" x14ac:dyDescent="0.2">
      <c r="A107" s="15" t="s">
        <v>8</v>
      </c>
      <c r="B107" s="14">
        <v>99</v>
      </c>
      <c r="C107" s="18" t="s">
        <v>163</v>
      </c>
      <c r="D107" s="5">
        <v>17</v>
      </c>
      <c r="E107" s="5">
        <v>2</v>
      </c>
      <c r="F107" s="5">
        <v>8</v>
      </c>
      <c r="G107" s="9">
        <f>ROUND(F107/D107*100,1)</f>
        <v>47.1</v>
      </c>
      <c r="H107" s="5">
        <v>8</v>
      </c>
      <c r="I107" s="9">
        <f t="shared" si="94"/>
        <v>100</v>
      </c>
      <c r="J107" s="5">
        <v>8</v>
      </c>
      <c r="K107" s="9">
        <f>ROUND(J107/$F107*100,1)</f>
        <v>100</v>
      </c>
      <c r="L107" s="5">
        <v>1</v>
      </c>
      <c r="M107" s="9">
        <f>ROUND(L107/$F107*100,1)</f>
        <v>12.5</v>
      </c>
      <c r="N107" s="5">
        <v>6</v>
      </c>
      <c r="O107" s="9">
        <f>ROUND(N107/$F107*100,1)</f>
        <v>75</v>
      </c>
      <c r="P107" s="5">
        <v>6</v>
      </c>
      <c r="Q107" s="9">
        <f>ROUND(P107/$F107*100,1)</f>
        <v>75</v>
      </c>
      <c r="R107" s="5">
        <v>4</v>
      </c>
      <c r="S107" s="9">
        <f>ROUND(R107/$F107*100,1)</f>
        <v>50</v>
      </c>
      <c r="T107" s="5">
        <v>6</v>
      </c>
      <c r="U107" s="9">
        <f>ROUND(T107/$F107*100,1)</f>
        <v>75</v>
      </c>
      <c r="V107" s="5">
        <v>2</v>
      </c>
      <c r="W107" s="9">
        <f>ROUND(V107/$F107*100,1)</f>
        <v>25</v>
      </c>
      <c r="X107" s="21">
        <f>ROUND(AVERAGE(W107,U107,S107,Q107,O107,M107,K107,I107),1)</f>
        <v>64.099999999999994</v>
      </c>
    </row>
    <row r="108" spans="1:24" ht="30" customHeight="1" x14ac:dyDescent="0.2">
      <c r="A108" s="15" t="s">
        <v>8</v>
      </c>
      <c r="B108" s="14">
        <v>100</v>
      </c>
      <c r="C108" s="18" t="s">
        <v>164</v>
      </c>
      <c r="D108" s="5">
        <v>81</v>
      </c>
      <c r="E108" s="5">
        <v>2</v>
      </c>
      <c r="F108" s="5">
        <v>32</v>
      </c>
      <c r="G108" s="9">
        <f>ROUND(F108/D108*100,1)</f>
        <v>39.5</v>
      </c>
      <c r="H108" s="5">
        <v>32</v>
      </c>
      <c r="I108" s="9">
        <f t="shared" si="94"/>
        <v>100</v>
      </c>
      <c r="J108" s="5">
        <v>32</v>
      </c>
      <c r="K108" s="9">
        <f>ROUND(J108/$F108*100,1)</f>
        <v>100</v>
      </c>
      <c r="L108" s="5">
        <v>9</v>
      </c>
      <c r="M108" s="9">
        <f>ROUND(L108/$F108*100,1)</f>
        <v>28.1</v>
      </c>
      <c r="N108" s="5">
        <v>30</v>
      </c>
      <c r="O108" s="9">
        <f>ROUND(N108/$F108*100,1)</f>
        <v>93.8</v>
      </c>
      <c r="P108" s="5">
        <v>23</v>
      </c>
      <c r="Q108" s="9">
        <f>ROUND(P108/$F108*100,1)</f>
        <v>71.900000000000006</v>
      </c>
      <c r="R108" s="5">
        <v>24</v>
      </c>
      <c r="S108" s="9">
        <f>ROUND(R108/$F108*100,1)</f>
        <v>75</v>
      </c>
      <c r="T108" s="5">
        <v>23</v>
      </c>
      <c r="U108" s="9">
        <f>ROUND(T108/$F108*100,1)</f>
        <v>71.900000000000006</v>
      </c>
      <c r="V108" s="5">
        <v>6</v>
      </c>
      <c r="W108" s="9">
        <f>ROUND(V108/$F108*100,1)</f>
        <v>18.8</v>
      </c>
      <c r="X108" s="21">
        <f>ROUND(AVERAGE(W108,U108,S108,Q108,O108,M108,K108,I108),1)</f>
        <v>69.900000000000006</v>
      </c>
    </row>
    <row r="109" spans="1:24" ht="30" customHeight="1" x14ac:dyDescent="0.2">
      <c r="A109" s="15" t="s">
        <v>8</v>
      </c>
      <c r="B109" s="14">
        <v>101</v>
      </c>
      <c r="C109" s="18" t="s">
        <v>165</v>
      </c>
      <c r="D109" s="5">
        <v>31</v>
      </c>
      <c r="E109" s="5">
        <v>0</v>
      </c>
      <c r="F109" s="5">
        <v>26</v>
      </c>
      <c r="G109" s="9">
        <f>ROUND(F109/D109*100,1)</f>
        <v>83.9</v>
      </c>
      <c r="H109" s="5">
        <v>26</v>
      </c>
      <c r="I109" s="9">
        <f t="shared" si="94"/>
        <v>100</v>
      </c>
      <c r="J109" s="5">
        <v>26</v>
      </c>
      <c r="K109" s="9">
        <f>ROUND(J109/$F109*100,1)</f>
        <v>100</v>
      </c>
      <c r="L109" s="5">
        <v>26</v>
      </c>
      <c r="M109" s="9">
        <f>ROUND(L109/$F109*100,1)</f>
        <v>100</v>
      </c>
      <c r="N109" s="5">
        <v>26</v>
      </c>
      <c r="O109" s="9">
        <f>ROUND(N109/$F109*100,1)</f>
        <v>100</v>
      </c>
      <c r="P109" s="5">
        <v>26</v>
      </c>
      <c r="Q109" s="9">
        <f>ROUND(P109/$F109*100,1)</f>
        <v>100</v>
      </c>
      <c r="R109" s="5">
        <v>24</v>
      </c>
      <c r="S109" s="9">
        <f>ROUND(R109/$F109*100,1)</f>
        <v>92.3</v>
      </c>
      <c r="T109" s="5">
        <v>26</v>
      </c>
      <c r="U109" s="9">
        <f>ROUND(T109/$F109*100,1)</f>
        <v>100</v>
      </c>
      <c r="V109" s="5">
        <v>26</v>
      </c>
      <c r="W109" s="9">
        <f>ROUND(V109/$F109*100,1)</f>
        <v>100</v>
      </c>
      <c r="X109" s="21">
        <f>ROUND(AVERAGE(W109,U109,S109,Q109,O109,M109,K109,I109),1)</f>
        <v>99</v>
      </c>
    </row>
    <row r="110" spans="1:24" ht="30" customHeight="1" x14ac:dyDescent="0.2">
      <c r="A110" s="15" t="s">
        <v>8</v>
      </c>
      <c r="B110" s="14">
        <v>102</v>
      </c>
      <c r="C110" s="18" t="s">
        <v>166</v>
      </c>
      <c r="D110" s="5">
        <v>54</v>
      </c>
      <c r="E110" s="5">
        <v>1</v>
      </c>
      <c r="F110" s="5">
        <v>21</v>
      </c>
      <c r="G110" s="9">
        <f>ROUND(F110/D110*100,1)</f>
        <v>38.9</v>
      </c>
      <c r="H110" s="5">
        <v>21</v>
      </c>
      <c r="I110" s="9">
        <f t="shared" si="94"/>
        <v>100</v>
      </c>
      <c r="J110" s="5">
        <v>21</v>
      </c>
      <c r="K110" s="9">
        <f>ROUND(J110/$F110*100,1)</f>
        <v>100</v>
      </c>
      <c r="L110" s="5">
        <v>21</v>
      </c>
      <c r="M110" s="9">
        <f>ROUND(L110/$F110*100,1)</f>
        <v>100</v>
      </c>
      <c r="N110" s="5">
        <v>21</v>
      </c>
      <c r="O110" s="9">
        <f>ROUND(N110/$F110*100,1)</f>
        <v>100</v>
      </c>
      <c r="P110" s="5">
        <v>21</v>
      </c>
      <c r="Q110" s="9">
        <f>ROUND(P110/$F110*100,1)</f>
        <v>100</v>
      </c>
      <c r="R110" s="5">
        <v>20</v>
      </c>
      <c r="S110" s="9">
        <f>ROUND(R110/$F110*100,1)</f>
        <v>95.2</v>
      </c>
      <c r="T110" s="5">
        <v>20</v>
      </c>
      <c r="U110" s="9">
        <f>ROUND(T110/$F110*100,1)</f>
        <v>95.2</v>
      </c>
      <c r="V110" s="5">
        <v>20</v>
      </c>
      <c r="W110" s="9">
        <f>ROUND(V110/$F110*100,1)</f>
        <v>95.2</v>
      </c>
      <c r="X110" s="21">
        <f>ROUND(AVERAGE(W110,U110,S110,Q110,O110,M110,K110,I110),1)</f>
        <v>98.2</v>
      </c>
    </row>
    <row r="111" spans="1:24" s="24" customFormat="1" ht="30" customHeight="1" x14ac:dyDescent="0.2">
      <c r="A111" s="15" t="s">
        <v>8</v>
      </c>
      <c r="B111" s="14">
        <v>103</v>
      </c>
      <c r="C111" s="18" t="s">
        <v>167</v>
      </c>
      <c r="D111" s="5">
        <v>47</v>
      </c>
      <c r="E111" s="5">
        <v>1</v>
      </c>
      <c r="F111" s="5">
        <v>42</v>
      </c>
      <c r="G111" s="9">
        <f t="shared" ref="G111:G112" si="104">ROUND(F111/D111*100,1)</f>
        <v>89.4</v>
      </c>
      <c r="H111" s="5">
        <v>41</v>
      </c>
      <c r="I111" s="9">
        <f t="shared" ref="I111:I112" si="105">ROUND(H111/$F111*100,1)</f>
        <v>97.6</v>
      </c>
      <c r="J111" s="5">
        <v>42</v>
      </c>
      <c r="K111" s="9">
        <f t="shared" ref="K111:K112" si="106">ROUND(J111/$F111*100,1)</f>
        <v>100</v>
      </c>
      <c r="L111" s="5">
        <v>42</v>
      </c>
      <c r="M111" s="9">
        <f t="shared" ref="M111:M112" si="107">ROUND(L111/$F111*100,1)</f>
        <v>100</v>
      </c>
      <c r="N111" s="5">
        <v>42</v>
      </c>
      <c r="O111" s="9">
        <f t="shared" ref="O111:O112" si="108">ROUND(N111/$F111*100,1)</f>
        <v>100</v>
      </c>
      <c r="P111" s="5">
        <v>42</v>
      </c>
      <c r="Q111" s="9">
        <f t="shared" ref="Q111:Q112" si="109">ROUND(P111/$F111*100,1)</f>
        <v>100</v>
      </c>
      <c r="R111" s="5">
        <v>41</v>
      </c>
      <c r="S111" s="9">
        <f t="shared" ref="S111:S112" si="110">ROUND(R111/$F111*100,1)</f>
        <v>97.6</v>
      </c>
      <c r="T111" s="5">
        <v>40</v>
      </c>
      <c r="U111" s="9">
        <f t="shared" ref="U111:U112" si="111">ROUND(T111/$F111*100,1)</f>
        <v>95.2</v>
      </c>
      <c r="V111" s="5">
        <v>41</v>
      </c>
      <c r="W111" s="9">
        <f t="shared" ref="W111:W112" si="112">ROUND(V111/$F111*100,1)</f>
        <v>97.6</v>
      </c>
      <c r="X111" s="21">
        <f t="shared" ref="X111:X112" si="113">ROUND(AVERAGE(W111,U111,S111,Q111,O111,M111,K111,I111),1)</f>
        <v>98.5</v>
      </c>
    </row>
    <row r="112" spans="1:24" ht="30" customHeight="1" x14ac:dyDescent="0.2">
      <c r="A112" s="15" t="s">
        <v>8</v>
      </c>
      <c r="B112" s="14">
        <v>104</v>
      </c>
      <c r="C112" s="18" t="s">
        <v>168</v>
      </c>
      <c r="D112" s="5">
        <v>62</v>
      </c>
      <c r="E112" s="5">
        <v>2</v>
      </c>
      <c r="F112" s="5">
        <v>56</v>
      </c>
      <c r="G112" s="9">
        <f t="shared" si="104"/>
        <v>90.3</v>
      </c>
      <c r="H112" s="5">
        <v>56</v>
      </c>
      <c r="I112" s="9">
        <f t="shared" si="105"/>
        <v>100</v>
      </c>
      <c r="J112" s="5">
        <v>56</v>
      </c>
      <c r="K112" s="9">
        <f t="shared" si="106"/>
        <v>100</v>
      </c>
      <c r="L112" s="5">
        <v>56</v>
      </c>
      <c r="M112" s="9">
        <f t="shared" si="107"/>
        <v>100</v>
      </c>
      <c r="N112" s="5">
        <v>56</v>
      </c>
      <c r="O112" s="9">
        <f t="shared" si="108"/>
        <v>100</v>
      </c>
      <c r="P112" s="5">
        <v>56</v>
      </c>
      <c r="Q112" s="9">
        <f t="shared" si="109"/>
        <v>100</v>
      </c>
      <c r="R112" s="5">
        <v>56</v>
      </c>
      <c r="S112" s="9">
        <f t="shared" si="110"/>
        <v>100</v>
      </c>
      <c r="T112" s="5">
        <v>56</v>
      </c>
      <c r="U112" s="9">
        <f t="shared" si="111"/>
        <v>100</v>
      </c>
      <c r="V112" s="5">
        <v>56</v>
      </c>
      <c r="W112" s="9">
        <f t="shared" si="112"/>
        <v>100</v>
      </c>
      <c r="X112" s="21">
        <f t="shared" si="113"/>
        <v>100</v>
      </c>
    </row>
    <row r="113" spans="1:24" ht="30" customHeight="1" x14ac:dyDescent="0.2">
      <c r="A113" s="19" t="s">
        <v>8</v>
      </c>
      <c r="B113" s="14">
        <v>105</v>
      </c>
      <c r="C113" s="18" t="s">
        <v>169</v>
      </c>
      <c r="D113" s="5">
        <v>11</v>
      </c>
      <c r="E113" s="5">
        <v>2</v>
      </c>
      <c r="F113" s="5">
        <v>4</v>
      </c>
      <c r="G113" s="9">
        <f t="shared" ref="G113:G127" si="114">ROUND(F113/D113*100,1)</f>
        <v>36.4</v>
      </c>
      <c r="H113" s="5">
        <v>4</v>
      </c>
      <c r="I113" s="9">
        <f t="shared" ref="I113:I122" si="115">ROUND(H113/F113*100,1)</f>
        <v>100</v>
      </c>
      <c r="J113" s="5">
        <v>4</v>
      </c>
      <c r="K113" s="9">
        <f t="shared" ref="K113:K127" si="116">ROUND(J113/$F113*100,1)</f>
        <v>100</v>
      </c>
      <c r="L113" s="5">
        <v>0</v>
      </c>
      <c r="M113" s="9">
        <f t="shared" ref="M113:M127" si="117">ROUND(L113/$F113*100,1)</f>
        <v>0</v>
      </c>
      <c r="N113" s="5">
        <v>0</v>
      </c>
      <c r="O113" s="9">
        <f t="shared" ref="O113:O127" si="118">ROUND(N113/$F113*100,1)</f>
        <v>0</v>
      </c>
      <c r="P113" s="5">
        <v>0</v>
      </c>
      <c r="Q113" s="9">
        <f t="shared" ref="Q113:Q127" si="119">ROUND(P113/$F113*100,1)</f>
        <v>0</v>
      </c>
      <c r="R113" s="5">
        <v>0</v>
      </c>
      <c r="S113" s="9">
        <f t="shared" ref="S113:S127" si="120">ROUND(R113/$F113*100,1)</f>
        <v>0</v>
      </c>
      <c r="T113" s="5">
        <v>0</v>
      </c>
      <c r="U113" s="9">
        <f t="shared" ref="U113:U127" si="121">ROUND(T113/$F113*100,1)</f>
        <v>0</v>
      </c>
      <c r="V113" s="5">
        <v>0</v>
      </c>
      <c r="W113" s="9">
        <f t="shared" ref="W113:W127" si="122">ROUND(V113/$F113*100,1)</f>
        <v>0</v>
      </c>
      <c r="X113" s="21">
        <f t="shared" ref="X113:X127" si="123">ROUND(AVERAGE(W113,U113,S113,Q113,O113,M113,K113,I113),1)</f>
        <v>25</v>
      </c>
    </row>
    <row r="114" spans="1:24" ht="30" customHeight="1" x14ac:dyDescent="0.2">
      <c r="A114" s="25" t="s">
        <v>8</v>
      </c>
      <c r="B114" s="30"/>
      <c r="C114" s="26" t="s">
        <v>50</v>
      </c>
      <c r="D114" s="27"/>
      <c r="E114" s="27"/>
      <c r="F114" s="27"/>
      <c r="G114" s="28">
        <f>ROUND(AVERAGE(G105:G113),1)</f>
        <v>54.7</v>
      </c>
      <c r="H114" s="27"/>
      <c r="I114" s="28">
        <f>ROUND(AVERAGE(I105:I113),1)</f>
        <v>99.7</v>
      </c>
      <c r="J114" s="27"/>
      <c r="K114" s="28">
        <f>ROUND(AVERAGE(K105:K113),1)</f>
        <v>100</v>
      </c>
      <c r="L114" s="27"/>
      <c r="M114" s="28">
        <f>ROUND(AVERAGE(M105:M113),1)</f>
        <v>68.3</v>
      </c>
      <c r="N114" s="27"/>
      <c r="O114" s="28">
        <f>ROUND(AVERAGE(O105:O113),1)</f>
        <v>80.599999999999994</v>
      </c>
      <c r="P114" s="27"/>
      <c r="Q114" s="28">
        <f>ROUND(AVERAGE(Q105:Q113),1)</f>
        <v>82.5</v>
      </c>
      <c r="R114" s="27"/>
      <c r="S114" s="28">
        <f>ROUND(AVERAGE(S105:S113),1)</f>
        <v>60.4</v>
      </c>
      <c r="T114" s="27"/>
      <c r="U114" s="28">
        <f>ROUND(AVERAGE(U105:U113),1)</f>
        <v>69.599999999999994</v>
      </c>
      <c r="V114" s="27"/>
      <c r="W114" s="28">
        <f>ROUND(AVERAGE(W105:W113),1)</f>
        <v>69.099999999999994</v>
      </c>
      <c r="X114" s="28">
        <f>ROUND(AVERAGE(X105:X113),1)</f>
        <v>78.8</v>
      </c>
    </row>
    <row r="115" spans="1:24" ht="30" customHeight="1" x14ac:dyDescent="0.2">
      <c r="A115" s="13" t="s">
        <v>3</v>
      </c>
      <c r="B115" s="14">
        <v>106</v>
      </c>
      <c r="C115" s="15" t="s">
        <v>170</v>
      </c>
      <c r="D115" s="5">
        <v>12</v>
      </c>
      <c r="E115" s="5">
        <v>2</v>
      </c>
      <c r="F115" s="5">
        <v>9</v>
      </c>
      <c r="G115" s="9">
        <f t="shared" si="114"/>
        <v>75</v>
      </c>
      <c r="H115" s="5">
        <v>9</v>
      </c>
      <c r="I115" s="9">
        <f t="shared" si="115"/>
        <v>100</v>
      </c>
      <c r="J115" s="5">
        <v>9</v>
      </c>
      <c r="K115" s="9">
        <f t="shared" si="116"/>
        <v>100</v>
      </c>
      <c r="L115" s="5">
        <v>0</v>
      </c>
      <c r="M115" s="9">
        <f t="shared" si="117"/>
        <v>0</v>
      </c>
      <c r="N115" s="5">
        <v>6</v>
      </c>
      <c r="O115" s="9">
        <f t="shared" si="118"/>
        <v>66.7</v>
      </c>
      <c r="P115" s="5">
        <v>0</v>
      </c>
      <c r="Q115" s="9">
        <f t="shared" si="119"/>
        <v>0</v>
      </c>
      <c r="R115" s="5">
        <v>0</v>
      </c>
      <c r="S115" s="9">
        <f t="shared" si="120"/>
        <v>0</v>
      </c>
      <c r="T115" s="5">
        <v>0</v>
      </c>
      <c r="U115" s="9">
        <f t="shared" si="121"/>
        <v>0</v>
      </c>
      <c r="V115" s="5">
        <v>0</v>
      </c>
      <c r="W115" s="9">
        <f t="shared" si="122"/>
        <v>0</v>
      </c>
      <c r="X115" s="21">
        <f t="shared" si="123"/>
        <v>33.299999999999997</v>
      </c>
    </row>
    <row r="116" spans="1:24" ht="30" customHeight="1" x14ac:dyDescent="0.2">
      <c r="A116" s="13" t="s">
        <v>3</v>
      </c>
      <c r="B116" s="14">
        <v>107</v>
      </c>
      <c r="C116" s="15" t="s">
        <v>171</v>
      </c>
      <c r="D116" s="5">
        <v>17</v>
      </c>
      <c r="E116" s="5">
        <v>1</v>
      </c>
      <c r="F116" s="5">
        <v>15</v>
      </c>
      <c r="G116" s="9">
        <f t="shared" si="114"/>
        <v>88.2</v>
      </c>
      <c r="H116" s="5">
        <v>15</v>
      </c>
      <c r="I116" s="9">
        <f t="shared" si="115"/>
        <v>100</v>
      </c>
      <c r="J116" s="5">
        <v>15</v>
      </c>
      <c r="K116" s="9">
        <f t="shared" si="116"/>
        <v>100</v>
      </c>
      <c r="L116" s="5">
        <v>14</v>
      </c>
      <c r="M116" s="9">
        <f t="shared" si="117"/>
        <v>93.3</v>
      </c>
      <c r="N116" s="5">
        <v>15</v>
      </c>
      <c r="O116" s="9">
        <f t="shared" si="118"/>
        <v>100</v>
      </c>
      <c r="P116" s="5">
        <v>15</v>
      </c>
      <c r="Q116" s="9">
        <f t="shared" si="119"/>
        <v>100</v>
      </c>
      <c r="R116" s="5">
        <v>15</v>
      </c>
      <c r="S116" s="9">
        <f t="shared" si="120"/>
        <v>100</v>
      </c>
      <c r="T116" s="5">
        <v>15</v>
      </c>
      <c r="U116" s="9">
        <f t="shared" si="121"/>
        <v>100</v>
      </c>
      <c r="V116" s="5">
        <v>15</v>
      </c>
      <c r="W116" s="9">
        <f t="shared" si="122"/>
        <v>100</v>
      </c>
      <c r="X116" s="21">
        <f t="shared" si="123"/>
        <v>99.2</v>
      </c>
    </row>
    <row r="117" spans="1:24" ht="30" customHeight="1" x14ac:dyDescent="0.2">
      <c r="A117" s="13" t="s">
        <v>3</v>
      </c>
      <c r="B117" s="14">
        <v>108</v>
      </c>
      <c r="C117" s="15" t="s">
        <v>172</v>
      </c>
      <c r="D117" s="5">
        <v>14</v>
      </c>
      <c r="E117" s="5">
        <v>2</v>
      </c>
      <c r="F117" s="5">
        <v>11</v>
      </c>
      <c r="G117" s="9">
        <f t="shared" si="114"/>
        <v>78.599999999999994</v>
      </c>
      <c r="H117" s="5">
        <v>11</v>
      </c>
      <c r="I117" s="9">
        <f t="shared" si="115"/>
        <v>100</v>
      </c>
      <c r="J117" s="5">
        <v>11</v>
      </c>
      <c r="K117" s="9">
        <f t="shared" si="116"/>
        <v>100</v>
      </c>
      <c r="L117" s="5">
        <v>0</v>
      </c>
      <c r="M117" s="9">
        <f t="shared" si="117"/>
        <v>0</v>
      </c>
      <c r="N117" s="5">
        <v>11</v>
      </c>
      <c r="O117" s="9">
        <f t="shared" si="118"/>
        <v>100</v>
      </c>
      <c r="P117" s="5">
        <v>10</v>
      </c>
      <c r="Q117" s="9">
        <f t="shared" si="119"/>
        <v>90.9</v>
      </c>
      <c r="R117" s="5">
        <v>11</v>
      </c>
      <c r="S117" s="9">
        <f t="shared" si="120"/>
        <v>100</v>
      </c>
      <c r="T117" s="5">
        <v>10</v>
      </c>
      <c r="U117" s="9">
        <f t="shared" si="121"/>
        <v>90.9</v>
      </c>
      <c r="V117" s="5">
        <v>11</v>
      </c>
      <c r="W117" s="9">
        <f t="shared" si="122"/>
        <v>100</v>
      </c>
      <c r="X117" s="21">
        <f t="shared" si="123"/>
        <v>85.2</v>
      </c>
    </row>
    <row r="118" spans="1:24" ht="30" customHeight="1" x14ac:dyDescent="0.2">
      <c r="A118" s="13" t="s">
        <v>3</v>
      </c>
      <c r="B118" s="14">
        <v>109</v>
      </c>
      <c r="C118" s="15" t="s">
        <v>173</v>
      </c>
      <c r="D118" s="5">
        <v>28</v>
      </c>
      <c r="E118" s="5">
        <v>2</v>
      </c>
      <c r="F118" s="5">
        <v>11</v>
      </c>
      <c r="G118" s="9">
        <f t="shared" si="114"/>
        <v>39.299999999999997</v>
      </c>
      <c r="H118" s="5">
        <v>11</v>
      </c>
      <c r="I118" s="9">
        <f t="shared" si="115"/>
        <v>100</v>
      </c>
      <c r="J118" s="5">
        <v>11</v>
      </c>
      <c r="K118" s="9">
        <f t="shared" si="116"/>
        <v>100</v>
      </c>
      <c r="L118" s="5">
        <v>0</v>
      </c>
      <c r="M118" s="9">
        <f t="shared" si="117"/>
        <v>0</v>
      </c>
      <c r="N118" s="5">
        <v>11</v>
      </c>
      <c r="O118" s="9">
        <f t="shared" si="118"/>
        <v>100</v>
      </c>
      <c r="P118" s="5">
        <v>11</v>
      </c>
      <c r="Q118" s="9">
        <f t="shared" si="119"/>
        <v>100</v>
      </c>
      <c r="R118" s="5">
        <v>6</v>
      </c>
      <c r="S118" s="9">
        <f t="shared" si="120"/>
        <v>54.5</v>
      </c>
      <c r="T118" s="5">
        <v>10</v>
      </c>
      <c r="U118" s="9">
        <f t="shared" si="121"/>
        <v>90.9</v>
      </c>
      <c r="V118" s="5">
        <v>11</v>
      </c>
      <c r="W118" s="9">
        <f t="shared" si="122"/>
        <v>100</v>
      </c>
      <c r="X118" s="21">
        <f t="shared" si="123"/>
        <v>80.7</v>
      </c>
    </row>
    <row r="119" spans="1:24" ht="30" customHeight="1" x14ac:dyDescent="0.2">
      <c r="A119" s="13" t="s">
        <v>3</v>
      </c>
      <c r="B119" s="14">
        <v>110</v>
      </c>
      <c r="C119" s="15" t="s">
        <v>174</v>
      </c>
      <c r="D119" s="5">
        <v>38</v>
      </c>
      <c r="E119" s="5">
        <v>3</v>
      </c>
      <c r="F119" s="5">
        <v>32</v>
      </c>
      <c r="G119" s="9">
        <f t="shared" si="114"/>
        <v>84.2</v>
      </c>
      <c r="H119" s="5">
        <v>32</v>
      </c>
      <c r="I119" s="9">
        <f t="shared" si="115"/>
        <v>100</v>
      </c>
      <c r="J119" s="5">
        <v>32</v>
      </c>
      <c r="K119" s="9">
        <f t="shared" si="116"/>
        <v>100</v>
      </c>
      <c r="L119" s="5">
        <v>32</v>
      </c>
      <c r="M119" s="9">
        <f t="shared" si="117"/>
        <v>100</v>
      </c>
      <c r="N119" s="5">
        <v>32</v>
      </c>
      <c r="O119" s="9">
        <f t="shared" si="118"/>
        <v>100</v>
      </c>
      <c r="P119" s="5">
        <v>32</v>
      </c>
      <c r="Q119" s="9">
        <f t="shared" si="119"/>
        <v>100</v>
      </c>
      <c r="R119" s="5">
        <v>24</v>
      </c>
      <c r="S119" s="9">
        <f t="shared" si="120"/>
        <v>75</v>
      </c>
      <c r="T119" s="5">
        <v>32</v>
      </c>
      <c r="U119" s="9">
        <f t="shared" si="121"/>
        <v>100</v>
      </c>
      <c r="V119" s="5">
        <v>32</v>
      </c>
      <c r="W119" s="9">
        <f t="shared" si="122"/>
        <v>100</v>
      </c>
      <c r="X119" s="21">
        <f t="shared" si="123"/>
        <v>96.9</v>
      </c>
    </row>
    <row r="120" spans="1:24" ht="30" customHeight="1" x14ac:dyDescent="0.2">
      <c r="A120" s="13" t="s">
        <v>3</v>
      </c>
      <c r="B120" s="14">
        <v>111</v>
      </c>
      <c r="C120" s="15" t="s">
        <v>175</v>
      </c>
      <c r="D120" s="5">
        <v>31</v>
      </c>
      <c r="E120" s="5">
        <v>2</v>
      </c>
      <c r="F120" s="5">
        <v>10</v>
      </c>
      <c r="G120" s="9">
        <f t="shared" si="114"/>
        <v>32.299999999999997</v>
      </c>
      <c r="H120" s="5">
        <v>10</v>
      </c>
      <c r="I120" s="9">
        <f t="shared" si="115"/>
        <v>100</v>
      </c>
      <c r="J120" s="5">
        <v>10</v>
      </c>
      <c r="K120" s="9">
        <f t="shared" si="116"/>
        <v>100</v>
      </c>
      <c r="L120" s="5">
        <v>0</v>
      </c>
      <c r="M120" s="9">
        <f t="shared" si="117"/>
        <v>0</v>
      </c>
      <c r="N120" s="5">
        <v>9</v>
      </c>
      <c r="O120" s="9">
        <f t="shared" si="118"/>
        <v>90</v>
      </c>
      <c r="P120" s="5">
        <v>9</v>
      </c>
      <c r="Q120" s="9">
        <f t="shared" si="119"/>
        <v>90</v>
      </c>
      <c r="R120" s="5">
        <v>0</v>
      </c>
      <c r="S120" s="9">
        <f t="shared" si="120"/>
        <v>0</v>
      </c>
      <c r="T120" s="5">
        <v>8</v>
      </c>
      <c r="U120" s="9">
        <f t="shared" si="121"/>
        <v>80</v>
      </c>
      <c r="V120" s="5">
        <v>1</v>
      </c>
      <c r="W120" s="9">
        <f t="shared" si="122"/>
        <v>10</v>
      </c>
      <c r="X120" s="21">
        <f t="shared" si="123"/>
        <v>58.8</v>
      </c>
    </row>
    <row r="121" spans="1:24" ht="30" customHeight="1" x14ac:dyDescent="0.2">
      <c r="A121" s="13" t="s">
        <v>3</v>
      </c>
      <c r="B121" s="14">
        <v>112</v>
      </c>
      <c r="C121" s="15" t="s">
        <v>176</v>
      </c>
      <c r="D121" s="5">
        <v>27</v>
      </c>
      <c r="E121" s="5">
        <v>1</v>
      </c>
      <c r="F121" s="5">
        <v>9</v>
      </c>
      <c r="G121" s="9">
        <f t="shared" si="114"/>
        <v>33.299999999999997</v>
      </c>
      <c r="H121" s="5">
        <v>9</v>
      </c>
      <c r="I121" s="9">
        <f t="shared" si="115"/>
        <v>100</v>
      </c>
      <c r="J121" s="5">
        <v>9</v>
      </c>
      <c r="K121" s="9">
        <f t="shared" si="116"/>
        <v>100</v>
      </c>
      <c r="L121" s="5">
        <v>0</v>
      </c>
      <c r="M121" s="9">
        <f t="shared" si="117"/>
        <v>0</v>
      </c>
      <c r="N121" s="5">
        <v>9</v>
      </c>
      <c r="O121" s="9">
        <f t="shared" si="118"/>
        <v>100</v>
      </c>
      <c r="P121" s="5">
        <v>9</v>
      </c>
      <c r="Q121" s="9">
        <f t="shared" si="119"/>
        <v>100</v>
      </c>
      <c r="R121" s="5">
        <v>5</v>
      </c>
      <c r="S121" s="9">
        <f t="shared" si="120"/>
        <v>55.6</v>
      </c>
      <c r="T121" s="5">
        <v>9</v>
      </c>
      <c r="U121" s="9">
        <f t="shared" si="121"/>
        <v>100</v>
      </c>
      <c r="V121" s="5">
        <v>9</v>
      </c>
      <c r="W121" s="9">
        <f t="shared" si="122"/>
        <v>100</v>
      </c>
      <c r="X121" s="21">
        <f t="shared" si="123"/>
        <v>82</v>
      </c>
    </row>
    <row r="122" spans="1:24" ht="30" customHeight="1" x14ac:dyDescent="0.2">
      <c r="A122" s="13" t="s">
        <v>3</v>
      </c>
      <c r="B122" s="14">
        <v>113</v>
      </c>
      <c r="C122" s="15" t="s">
        <v>177</v>
      </c>
      <c r="D122" s="5">
        <v>14</v>
      </c>
      <c r="E122" s="5">
        <v>2</v>
      </c>
      <c r="F122" s="5">
        <v>10</v>
      </c>
      <c r="G122" s="9">
        <f t="shared" si="114"/>
        <v>71.400000000000006</v>
      </c>
      <c r="H122" s="5">
        <v>10</v>
      </c>
      <c r="I122" s="9">
        <f t="shared" si="115"/>
        <v>100</v>
      </c>
      <c r="J122" s="5">
        <v>10</v>
      </c>
      <c r="K122" s="9">
        <f t="shared" si="116"/>
        <v>100</v>
      </c>
      <c r="L122" s="5">
        <v>0</v>
      </c>
      <c r="M122" s="9">
        <f t="shared" si="117"/>
        <v>0</v>
      </c>
      <c r="N122" s="5">
        <v>10</v>
      </c>
      <c r="O122" s="9">
        <f t="shared" si="118"/>
        <v>100</v>
      </c>
      <c r="P122" s="5">
        <v>10</v>
      </c>
      <c r="Q122" s="9">
        <f t="shared" si="119"/>
        <v>100</v>
      </c>
      <c r="R122" s="5">
        <v>10</v>
      </c>
      <c r="S122" s="9">
        <f t="shared" si="120"/>
        <v>100</v>
      </c>
      <c r="T122" s="5">
        <v>10</v>
      </c>
      <c r="U122" s="9">
        <f t="shared" si="121"/>
        <v>100</v>
      </c>
      <c r="V122" s="5">
        <v>10</v>
      </c>
      <c r="W122" s="9">
        <f t="shared" si="122"/>
        <v>100</v>
      </c>
      <c r="X122" s="21">
        <f t="shared" si="123"/>
        <v>87.5</v>
      </c>
    </row>
    <row r="123" spans="1:24" ht="30" customHeight="1" x14ac:dyDescent="0.2">
      <c r="A123" s="13" t="s">
        <v>3</v>
      </c>
      <c r="B123" s="14">
        <v>114</v>
      </c>
      <c r="C123" s="15" t="s">
        <v>178</v>
      </c>
      <c r="D123" s="5">
        <v>71</v>
      </c>
      <c r="E123" s="5">
        <v>2</v>
      </c>
      <c r="F123" s="5">
        <v>33</v>
      </c>
      <c r="G123" s="9">
        <f t="shared" si="114"/>
        <v>46.5</v>
      </c>
      <c r="H123" s="5">
        <v>33</v>
      </c>
      <c r="I123" s="9">
        <f t="shared" ref="I123:I127" si="124">ROUND(H123/$F123*100,1)</f>
        <v>100</v>
      </c>
      <c r="J123" s="5">
        <v>33</v>
      </c>
      <c r="K123" s="9">
        <f t="shared" si="116"/>
        <v>100</v>
      </c>
      <c r="L123" s="5">
        <v>1</v>
      </c>
      <c r="M123" s="9">
        <f t="shared" si="117"/>
        <v>3</v>
      </c>
      <c r="N123" s="5">
        <v>33</v>
      </c>
      <c r="O123" s="9">
        <f t="shared" si="118"/>
        <v>100</v>
      </c>
      <c r="P123" s="5">
        <v>33</v>
      </c>
      <c r="Q123" s="9">
        <f t="shared" si="119"/>
        <v>100</v>
      </c>
      <c r="R123" s="5">
        <v>33</v>
      </c>
      <c r="S123" s="9">
        <f t="shared" si="120"/>
        <v>100</v>
      </c>
      <c r="T123" s="5">
        <v>33</v>
      </c>
      <c r="U123" s="9">
        <f t="shared" si="121"/>
        <v>100</v>
      </c>
      <c r="V123" s="5">
        <v>32</v>
      </c>
      <c r="W123" s="9">
        <f t="shared" si="122"/>
        <v>97</v>
      </c>
      <c r="X123" s="21">
        <f t="shared" si="123"/>
        <v>87.5</v>
      </c>
    </row>
    <row r="124" spans="1:24" s="24" customFormat="1" ht="30" customHeight="1" x14ac:dyDescent="0.2">
      <c r="A124" s="13" t="s">
        <v>3</v>
      </c>
      <c r="B124" s="14">
        <v>115</v>
      </c>
      <c r="C124" s="15" t="s">
        <v>179</v>
      </c>
      <c r="D124" s="5">
        <v>38</v>
      </c>
      <c r="E124" s="5">
        <v>2</v>
      </c>
      <c r="F124" s="5">
        <v>34</v>
      </c>
      <c r="G124" s="9">
        <f t="shared" si="114"/>
        <v>89.5</v>
      </c>
      <c r="H124" s="5">
        <v>34</v>
      </c>
      <c r="I124" s="9">
        <f t="shared" si="124"/>
        <v>100</v>
      </c>
      <c r="J124" s="5">
        <v>34</v>
      </c>
      <c r="K124" s="9">
        <f t="shared" si="116"/>
        <v>100</v>
      </c>
      <c r="L124" s="5">
        <v>33</v>
      </c>
      <c r="M124" s="9">
        <f t="shared" si="117"/>
        <v>97.1</v>
      </c>
      <c r="N124" s="5">
        <v>33</v>
      </c>
      <c r="O124" s="9">
        <f t="shared" si="118"/>
        <v>97.1</v>
      </c>
      <c r="P124" s="5">
        <v>33</v>
      </c>
      <c r="Q124" s="9">
        <f t="shared" si="119"/>
        <v>97.1</v>
      </c>
      <c r="R124" s="5">
        <v>33</v>
      </c>
      <c r="S124" s="9">
        <f t="shared" si="120"/>
        <v>97.1</v>
      </c>
      <c r="T124" s="5">
        <v>27</v>
      </c>
      <c r="U124" s="9">
        <f t="shared" si="121"/>
        <v>79.400000000000006</v>
      </c>
      <c r="V124" s="5">
        <v>33</v>
      </c>
      <c r="W124" s="9">
        <f t="shared" si="122"/>
        <v>97.1</v>
      </c>
      <c r="X124" s="21">
        <f t="shared" si="123"/>
        <v>95.6</v>
      </c>
    </row>
    <row r="125" spans="1:24" ht="30" customHeight="1" x14ac:dyDescent="0.2">
      <c r="A125" s="13" t="s">
        <v>3</v>
      </c>
      <c r="B125" s="14">
        <v>116</v>
      </c>
      <c r="C125" s="15" t="s">
        <v>180</v>
      </c>
      <c r="D125" s="5">
        <v>11</v>
      </c>
      <c r="E125" s="5">
        <v>1</v>
      </c>
      <c r="F125" s="5">
        <v>10</v>
      </c>
      <c r="G125" s="9">
        <f t="shared" si="114"/>
        <v>90.9</v>
      </c>
      <c r="H125" s="5">
        <v>10</v>
      </c>
      <c r="I125" s="9">
        <f t="shared" si="124"/>
        <v>100</v>
      </c>
      <c r="J125" s="5">
        <v>10</v>
      </c>
      <c r="K125" s="9">
        <f t="shared" si="116"/>
        <v>100</v>
      </c>
      <c r="L125" s="5">
        <v>10</v>
      </c>
      <c r="M125" s="9">
        <f t="shared" si="117"/>
        <v>100</v>
      </c>
      <c r="N125" s="5">
        <v>10</v>
      </c>
      <c r="O125" s="9">
        <f t="shared" si="118"/>
        <v>100</v>
      </c>
      <c r="P125" s="5">
        <v>10</v>
      </c>
      <c r="Q125" s="9">
        <f t="shared" si="119"/>
        <v>100</v>
      </c>
      <c r="R125" s="5">
        <v>10</v>
      </c>
      <c r="S125" s="9">
        <f t="shared" si="120"/>
        <v>100</v>
      </c>
      <c r="T125" s="5">
        <v>10</v>
      </c>
      <c r="U125" s="9">
        <f t="shared" si="121"/>
        <v>100</v>
      </c>
      <c r="V125" s="5">
        <v>10</v>
      </c>
      <c r="W125" s="9">
        <f t="shared" si="122"/>
        <v>100</v>
      </c>
      <c r="X125" s="21">
        <f t="shared" si="123"/>
        <v>100</v>
      </c>
    </row>
    <row r="126" spans="1:24" s="24" customFormat="1" ht="30" customHeight="1" x14ac:dyDescent="0.2">
      <c r="A126" s="13" t="s">
        <v>3</v>
      </c>
      <c r="B126" s="14">
        <v>117</v>
      </c>
      <c r="C126" s="15" t="s">
        <v>181</v>
      </c>
      <c r="D126" s="5">
        <v>32</v>
      </c>
      <c r="E126" s="5">
        <v>1</v>
      </c>
      <c r="F126" s="5">
        <v>28</v>
      </c>
      <c r="G126" s="9">
        <f t="shared" si="114"/>
        <v>87.5</v>
      </c>
      <c r="H126" s="5">
        <v>28</v>
      </c>
      <c r="I126" s="9">
        <f t="shared" si="124"/>
        <v>100</v>
      </c>
      <c r="J126" s="5">
        <v>28</v>
      </c>
      <c r="K126" s="9">
        <f t="shared" si="116"/>
        <v>100</v>
      </c>
      <c r="L126" s="5">
        <v>26</v>
      </c>
      <c r="M126" s="9">
        <f t="shared" si="117"/>
        <v>92.9</v>
      </c>
      <c r="N126" s="5">
        <v>28</v>
      </c>
      <c r="O126" s="9">
        <f t="shared" si="118"/>
        <v>100</v>
      </c>
      <c r="P126" s="5">
        <v>28</v>
      </c>
      <c r="Q126" s="9">
        <f t="shared" si="119"/>
        <v>100</v>
      </c>
      <c r="R126" s="5">
        <v>28</v>
      </c>
      <c r="S126" s="9">
        <f t="shared" si="120"/>
        <v>100</v>
      </c>
      <c r="T126" s="5">
        <v>28</v>
      </c>
      <c r="U126" s="9">
        <f t="shared" si="121"/>
        <v>100</v>
      </c>
      <c r="V126" s="5">
        <v>27</v>
      </c>
      <c r="W126" s="9">
        <f t="shared" si="122"/>
        <v>96.4</v>
      </c>
      <c r="X126" s="21">
        <f t="shared" si="123"/>
        <v>98.7</v>
      </c>
    </row>
    <row r="127" spans="1:24" ht="30" customHeight="1" x14ac:dyDescent="0.2">
      <c r="A127" s="13" t="s">
        <v>3</v>
      </c>
      <c r="B127" s="14">
        <v>118</v>
      </c>
      <c r="C127" s="15" t="s">
        <v>182</v>
      </c>
      <c r="D127" s="5">
        <v>68</v>
      </c>
      <c r="E127" s="5">
        <v>3</v>
      </c>
      <c r="F127" s="5">
        <v>24</v>
      </c>
      <c r="G127" s="9">
        <f t="shared" si="114"/>
        <v>35.299999999999997</v>
      </c>
      <c r="H127" s="5">
        <v>24</v>
      </c>
      <c r="I127" s="9">
        <f t="shared" si="124"/>
        <v>100</v>
      </c>
      <c r="J127" s="5">
        <v>24</v>
      </c>
      <c r="K127" s="9">
        <f t="shared" si="116"/>
        <v>100</v>
      </c>
      <c r="L127" s="5">
        <v>22</v>
      </c>
      <c r="M127" s="9">
        <f t="shared" si="117"/>
        <v>91.7</v>
      </c>
      <c r="N127" s="5">
        <v>24</v>
      </c>
      <c r="O127" s="9">
        <f t="shared" si="118"/>
        <v>100</v>
      </c>
      <c r="P127" s="5">
        <v>24</v>
      </c>
      <c r="Q127" s="9">
        <f t="shared" si="119"/>
        <v>100</v>
      </c>
      <c r="R127" s="5">
        <v>24</v>
      </c>
      <c r="S127" s="9">
        <f t="shared" si="120"/>
        <v>100</v>
      </c>
      <c r="T127" s="5">
        <v>18</v>
      </c>
      <c r="U127" s="9">
        <f t="shared" si="121"/>
        <v>75</v>
      </c>
      <c r="V127" s="5">
        <v>24</v>
      </c>
      <c r="W127" s="9">
        <f t="shared" si="122"/>
        <v>100</v>
      </c>
      <c r="X127" s="21">
        <f t="shared" si="123"/>
        <v>95.8</v>
      </c>
    </row>
    <row r="128" spans="1:24" ht="30" customHeight="1" x14ac:dyDescent="0.2">
      <c r="A128" s="13" t="s">
        <v>3</v>
      </c>
      <c r="B128" s="14">
        <v>119</v>
      </c>
      <c r="C128" s="15" t="s">
        <v>183</v>
      </c>
      <c r="D128" s="5">
        <v>0</v>
      </c>
      <c r="E128" s="5">
        <v>0</v>
      </c>
      <c r="F128" s="5">
        <v>0</v>
      </c>
      <c r="G128" s="9">
        <v>0</v>
      </c>
      <c r="H128" s="5">
        <v>0</v>
      </c>
      <c r="I128" s="9">
        <v>0</v>
      </c>
      <c r="J128" s="5">
        <v>0</v>
      </c>
      <c r="K128" s="9">
        <v>0</v>
      </c>
      <c r="L128" s="5">
        <v>0</v>
      </c>
      <c r="M128" s="9">
        <v>0</v>
      </c>
      <c r="N128" s="5">
        <v>0</v>
      </c>
      <c r="O128" s="9">
        <v>0</v>
      </c>
      <c r="P128" s="5">
        <v>0</v>
      </c>
      <c r="Q128" s="9">
        <v>0</v>
      </c>
      <c r="R128" s="5">
        <v>0</v>
      </c>
      <c r="S128" s="9">
        <v>0</v>
      </c>
      <c r="T128" s="5">
        <v>0</v>
      </c>
      <c r="U128" s="9">
        <v>0</v>
      </c>
      <c r="V128" s="5">
        <v>0</v>
      </c>
      <c r="W128" s="9">
        <v>0</v>
      </c>
      <c r="X128" s="21">
        <f>ROUND(AVERAGE(W128,U128,S128,Q128,O128,M128,K128,I128),1)</f>
        <v>0</v>
      </c>
    </row>
    <row r="129" spans="1:24" ht="30" customHeight="1" x14ac:dyDescent="0.2">
      <c r="A129" s="29" t="s">
        <v>3</v>
      </c>
      <c r="B129" s="14">
        <v>120</v>
      </c>
      <c r="C129" s="15" t="s">
        <v>184</v>
      </c>
      <c r="D129" s="5">
        <v>18</v>
      </c>
      <c r="E129" s="5">
        <v>1</v>
      </c>
      <c r="F129" s="5">
        <v>14</v>
      </c>
      <c r="G129" s="9">
        <f>ROUND(F129/D129*100,1)</f>
        <v>77.8</v>
      </c>
      <c r="H129" s="5">
        <v>14</v>
      </c>
      <c r="I129" s="9">
        <f>ROUND(H129/F129*100,1)</f>
        <v>100</v>
      </c>
      <c r="J129" s="5">
        <v>14</v>
      </c>
      <c r="K129" s="9">
        <f>ROUND(J129/$F129*100,1)</f>
        <v>100</v>
      </c>
      <c r="L129" s="5">
        <v>0</v>
      </c>
      <c r="M129" s="9">
        <f>ROUND(L129/$F129*100,1)</f>
        <v>0</v>
      </c>
      <c r="N129" s="5">
        <v>14</v>
      </c>
      <c r="O129" s="9">
        <f>ROUND(N129/$F129*100,1)</f>
        <v>100</v>
      </c>
      <c r="P129" s="5">
        <v>13</v>
      </c>
      <c r="Q129" s="9">
        <f>ROUND(P129/$F129*100,1)</f>
        <v>92.9</v>
      </c>
      <c r="R129" s="5">
        <v>0</v>
      </c>
      <c r="S129" s="9">
        <f>ROUND(R129/$F129*100,1)</f>
        <v>0</v>
      </c>
      <c r="T129" s="5">
        <v>2</v>
      </c>
      <c r="U129" s="9">
        <f>ROUND(T129/$F129*100,1)</f>
        <v>14.3</v>
      </c>
      <c r="V129" s="5">
        <v>3</v>
      </c>
      <c r="W129" s="9">
        <f>ROUND(V129/$F129*100,1)</f>
        <v>21.4</v>
      </c>
      <c r="X129" s="21">
        <f>ROUND(AVERAGE(W129,U129,S129,Q129,O129,M129,K129,I129),1)</f>
        <v>53.6</v>
      </c>
    </row>
    <row r="130" spans="1:24" ht="30" customHeight="1" x14ac:dyDescent="0.2">
      <c r="A130" s="25" t="s">
        <v>3</v>
      </c>
      <c r="B130" s="30"/>
      <c r="C130" s="26" t="s">
        <v>50</v>
      </c>
      <c r="D130" s="27"/>
      <c r="E130" s="27"/>
      <c r="F130" s="27"/>
      <c r="G130" s="28">
        <f>ROUND(AVERAGE(G115:G129),1)</f>
        <v>62</v>
      </c>
      <c r="H130" s="27"/>
      <c r="I130" s="28">
        <f>ROUND(AVERAGE(I115:I129),1)</f>
        <v>93.3</v>
      </c>
      <c r="J130" s="27"/>
      <c r="K130" s="28">
        <f>ROUND(AVERAGE(K115:K129),1)</f>
        <v>93.3</v>
      </c>
      <c r="L130" s="27"/>
      <c r="M130" s="28">
        <f>ROUND(AVERAGE(M115:M129),1)</f>
        <v>38.5</v>
      </c>
      <c r="N130" s="27"/>
      <c r="O130" s="28">
        <f>ROUND(AVERAGE(O115:O129),1)</f>
        <v>90.3</v>
      </c>
      <c r="P130" s="27"/>
      <c r="Q130" s="28">
        <f>ROUND(AVERAGE(Q115:Q129),1)</f>
        <v>84.7</v>
      </c>
      <c r="R130" s="27"/>
      <c r="S130" s="28">
        <f>ROUND(AVERAGE(S115:S129),1)</f>
        <v>65.5</v>
      </c>
      <c r="T130" s="27"/>
      <c r="U130" s="28">
        <f>ROUND(AVERAGE(U115:U129),1)</f>
        <v>75.400000000000006</v>
      </c>
      <c r="V130" s="27"/>
      <c r="W130" s="28">
        <f t="shared" ref="W130:X130" si="125">ROUND(AVERAGE(W115:W129),1)</f>
        <v>74.8</v>
      </c>
      <c r="X130" s="28">
        <f t="shared" si="125"/>
        <v>77</v>
      </c>
    </row>
    <row r="131" spans="1:24" s="24" customFormat="1" ht="30" customHeight="1" x14ac:dyDescent="0.2">
      <c r="A131" s="13" t="s">
        <v>4</v>
      </c>
      <c r="B131" s="14">
        <v>121</v>
      </c>
      <c r="C131" s="15" t="s">
        <v>185</v>
      </c>
      <c r="D131" s="5">
        <v>40</v>
      </c>
      <c r="E131" s="5">
        <v>1</v>
      </c>
      <c r="F131" s="5">
        <v>16</v>
      </c>
      <c r="G131" s="9">
        <f t="shared" ref="G131:G132" si="126">ROUND(F131/D131*100,1)</f>
        <v>40</v>
      </c>
      <c r="H131" s="5">
        <v>16</v>
      </c>
      <c r="I131" s="9">
        <f t="shared" ref="I131:I132" si="127">ROUND(H131/$F131*100,1)</f>
        <v>100</v>
      </c>
      <c r="J131" s="5">
        <v>16</v>
      </c>
      <c r="K131" s="9">
        <f t="shared" ref="K131:K132" si="128">ROUND(J131/$F131*100,1)</f>
        <v>100</v>
      </c>
      <c r="L131" s="5">
        <v>0</v>
      </c>
      <c r="M131" s="9">
        <f t="shared" ref="M131:M132" si="129">ROUND(L131/$F131*100,1)</f>
        <v>0</v>
      </c>
      <c r="N131" s="5">
        <v>15</v>
      </c>
      <c r="O131" s="9">
        <f t="shared" ref="O131:O132" si="130">ROUND(N131/$F131*100,1)</f>
        <v>93.8</v>
      </c>
      <c r="P131" s="5">
        <v>0</v>
      </c>
      <c r="Q131" s="9">
        <f t="shared" ref="Q131:Q132" si="131">ROUND(P131/$F131*100,1)</f>
        <v>0</v>
      </c>
      <c r="R131" s="5">
        <v>0</v>
      </c>
      <c r="S131" s="9">
        <f t="shared" ref="S131:S132" si="132">ROUND(R131/$F131*100,1)</f>
        <v>0</v>
      </c>
      <c r="T131" s="5">
        <v>0</v>
      </c>
      <c r="U131" s="9">
        <f t="shared" ref="U131:U132" si="133">ROUND(T131/$F131*100,1)</f>
        <v>0</v>
      </c>
      <c r="V131" s="5">
        <v>15</v>
      </c>
      <c r="W131" s="9">
        <f t="shared" ref="W131:W132" si="134">ROUND(V131/$F131*100,1)</f>
        <v>93.8</v>
      </c>
      <c r="X131" s="21">
        <f t="shared" ref="X131:X132" si="135">ROUND(AVERAGE(W131,U131,S131,Q131,O131,M131,K131,I131),1)</f>
        <v>48.5</v>
      </c>
    </row>
    <row r="132" spans="1:24" ht="30" customHeight="1" x14ac:dyDescent="0.2">
      <c r="A132" s="13" t="s">
        <v>4</v>
      </c>
      <c r="B132" s="14">
        <v>122</v>
      </c>
      <c r="C132" s="15" t="s">
        <v>186</v>
      </c>
      <c r="D132" s="5">
        <v>13</v>
      </c>
      <c r="E132" s="5">
        <v>2</v>
      </c>
      <c r="F132" s="5">
        <v>8</v>
      </c>
      <c r="G132" s="9">
        <f t="shared" si="126"/>
        <v>61.5</v>
      </c>
      <c r="H132" s="5">
        <v>8</v>
      </c>
      <c r="I132" s="9">
        <f t="shared" si="127"/>
        <v>100</v>
      </c>
      <c r="J132" s="5">
        <v>8</v>
      </c>
      <c r="K132" s="9">
        <f t="shared" si="128"/>
        <v>100</v>
      </c>
      <c r="L132" s="5">
        <v>0</v>
      </c>
      <c r="M132" s="9">
        <f t="shared" si="129"/>
        <v>0</v>
      </c>
      <c r="N132" s="5">
        <v>8</v>
      </c>
      <c r="O132" s="9">
        <f t="shared" si="130"/>
        <v>100</v>
      </c>
      <c r="P132" s="5">
        <v>8</v>
      </c>
      <c r="Q132" s="9">
        <f t="shared" si="131"/>
        <v>100</v>
      </c>
      <c r="R132" s="5">
        <v>7</v>
      </c>
      <c r="S132" s="9">
        <f t="shared" si="132"/>
        <v>87.5</v>
      </c>
      <c r="T132" s="5">
        <v>8</v>
      </c>
      <c r="U132" s="9">
        <f t="shared" si="133"/>
        <v>100</v>
      </c>
      <c r="V132" s="5">
        <v>1</v>
      </c>
      <c r="W132" s="9">
        <f t="shared" si="134"/>
        <v>12.5</v>
      </c>
      <c r="X132" s="21">
        <f t="shared" si="135"/>
        <v>75</v>
      </c>
    </row>
    <row r="133" spans="1:24" ht="30" customHeight="1" x14ac:dyDescent="0.2">
      <c r="A133" s="13" t="s">
        <v>4</v>
      </c>
      <c r="B133" s="14">
        <v>123</v>
      </c>
      <c r="C133" s="15" t="s">
        <v>187</v>
      </c>
      <c r="D133" s="5">
        <v>19</v>
      </c>
      <c r="E133" s="5">
        <v>1</v>
      </c>
      <c r="F133" s="5">
        <v>7</v>
      </c>
      <c r="G133" s="9">
        <f t="shared" ref="G133:G143" si="136">ROUND(F133/D133*100,1)</f>
        <v>36.799999999999997</v>
      </c>
      <c r="H133" s="5">
        <v>7</v>
      </c>
      <c r="I133" s="9">
        <f t="shared" ref="I133:I141" si="137">ROUND(H133/F133*100,1)</f>
        <v>100</v>
      </c>
      <c r="J133" s="5">
        <v>7</v>
      </c>
      <c r="K133" s="9">
        <f t="shared" ref="K133:K143" si="138">ROUND(J133/$F133*100,1)</f>
        <v>100</v>
      </c>
      <c r="L133" s="5">
        <v>0</v>
      </c>
      <c r="M133" s="9">
        <f t="shared" ref="M133:M143" si="139">ROUND(L133/$F133*100,1)</f>
        <v>0</v>
      </c>
      <c r="N133" s="5">
        <v>7</v>
      </c>
      <c r="O133" s="9">
        <f t="shared" ref="O133:O143" si="140">ROUND(N133/$F133*100,1)</f>
        <v>100</v>
      </c>
      <c r="P133" s="5">
        <v>4</v>
      </c>
      <c r="Q133" s="9">
        <f t="shared" ref="Q133:Q143" si="141">ROUND(P133/$F133*100,1)</f>
        <v>57.1</v>
      </c>
      <c r="R133" s="5">
        <v>4</v>
      </c>
      <c r="S133" s="9">
        <f t="shared" ref="S133:S143" si="142">ROUND(R133/$F133*100,1)</f>
        <v>57.1</v>
      </c>
      <c r="T133" s="5">
        <v>3</v>
      </c>
      <c r="U133" s="9">
        <f t="shared" ref="U133:U143" si="143">ROUND(T133/$F133*100,1)</f>
        <v>42.9</v>
      </c>
      <c r="V133" s="5">
        <v>7</v>
      </c>
      <c r="W133" s="9">
        <f t="shared" ref="W133:W143" si="144">ROUND(V133/$F133*100,1)</f>
        <v>100</v>
      </c>
      <c r="X133" s="21">
        <f t="shared" ref="X133:X143" si="145">ROUND(AVERAGE(W133,U133,S133,Q133,O133,M133,K133,I133),1)</f>
        <v>69.599999999999994</v>
      </c>
    </row>
    <row r="134" spans="1:24" ht="30" customHeight="1" x14ac:dyDescent="0.2">
      <c r="A134" s="29" t="s">
        <v>4</v>
      </c>
      <c r="B134" s="14">
        <v>124</v>
      </c>
      <c r="C134" s="15" t="s">
        <v>188</v>
      </c>
      <c r="D134" s="5">
        <v>4</v>
      </c>
      <c r="E134" s="5">
        <v>1</v>
      </c>
      <c r="F134" s="5">
        <v>1</v>
      </c>
      <c r="G134" s="9">
        <f t="shared" si="136"/>
        <v>25</v>
      </c>
      <c r="H134" s="5">
        <v>1</v>
      </c>
      <c r="I134" s="9">
        <f t="shared" si="137"/>
        <v>100</v>
      </c>
      <c r="J134" s="5">
        <v>1</v>
      </c>
      <c r="K134" s="9">
        <f t="shared" si="138"/>
        <v>100</v>
      </c>
      <c r="L134" s="5">
        <v>0</v>
      </c>
      <c r="M134" s="9">
        <f t="shared" si="139"/>
        <v>0</v>
      </c>
      <c r="N134" s="5">
        <v>0</v>
      </c>
      <c r="O134" s="9">
        <f t="shared" si="140"/>
        <v>0</v>
      </c>
      <c r="P134" s="5">
        <v>0</v>
      </c>
      <c r="Q134" s="9">
        <f t="shared" si="141"/>
        <v>0</v>
      </c>
      <c r="R134" s="5">
        <v>0</v>
      </c>
      <c r="S134" s="9">
        <f t="shared" si="142"/>
        <v>0</v>
      </c>
      <c r="T134" s="5">
        <v>0</v>
      </c>
      <c r="U134" s="9">
        <f t="shared" si="143"/>
        <v>0</v>
      </c>
      <c r="V134" s="5">
        <v>0</v>
      </c>
      <c r="W134" s="9">
        <f t="shared" si="144"/>
        <v>0</v>
      </c>
      <c r="X134" s="21">
        <f t="shared" si="145"/>
        <v>25</v>
      </c>
    </row>
    <row r="135" spans="1:24" ht="30" customHeight="1" x14ac:dyDescent="0.2">
      <c r="A135" s="25" t="s">
        <v>4</v>
      </c>
      <c r="B135" s="30"/>
      <c r="C135" s="26" t="s">
        <v>50</v>
      </c>
      <c r="D135" s="27"/>
      <c r="E135" s="27"/>
      <c r="F135" s="27"/>
      <c r="G135" s="28">
        <f>ROUND(AVERAGE(G131:G134),1)</f>
        <v>40.799999999999997</v>
      </c>
      <c r="H135" s="27"/>
      <c r="I135" s="28">
        <f>ROUND(AVERAGE(I131:I134),1)</f>
        <v>100</v>
      </c>
      <c r="J135" s="27"/>
      <c r="K135" s="28">
        <f>ROUND(AVERAGE(K131:K134),1)</f>
        <v>100</v>
      </c>
      <c r="L135" s="27"/>
      <c r="M135" s="28">
        <f>ROUND(AVERAGE(M131:M134),1)</f>
        <v>0</v>
      </c>
      <c r="N135" s="27"/>
      <c r="O135" s="28">
        <f>ROUND(AVERAGE(O131:O134),1)</f>
        <v>73.5</v>
      </c>
      <c r="P135" s="27"/>
      <c r="Q135" s="28">
        <f>ROUND(AVERAGE(Q131:Q134),1)</f>
        <v>39.299999999999997</v>
      </c>
      <c r="R135" s="27"/>
      <c r="S135" s="28">
        <f>ROUND(AVERAGE(S131:S134),1)</f>
        <v>36.200000000000003</v>
      </c>
      <c r="T135" s="27"/>
      <c r="U135" s="28">
        <f>ROUND(AVERAGE(U131:U134),1)</f>
        <v>35.700000000000003</v>
      </c>
      <c r="V135" s="27"/>
      <c r="W135" s="28">
        <f>ROUND(AVERAGE(W131:W134),1)</f>
        <v>51.6</v>
      </c>
      <c r="X135" s="28">
        <f>ROUND(AVERAGE(X131:X134),1)</f>
        <v>54.5</v>
      </c>
    </row>
    <row r="136" spans="1:24" ht="30" customHeight="1" x14ac:dyDescent="0.2">
      <c r="A136" s="13" t="s">
        <v>5</v>
      </c>
      <c r="B136" s="14">
        <v>125</v>
      </c>
      <c r="C136" s="15" t="s">
        <v>189</v>
      </c>
      <c r="D136" s="5">
        <v>25</v>
      </c>
      <c r="E136" s="5">
        <v>1</v>
      </c>
      <c r="F136" s="5">
        <v>23</v>
      </c>
      <c r="G136" s="9">
        <f t="shared" si="136"/>
        <v>92</v>
      </c>
      <c r="H136" s="5">
        <v>23</v>
      </c>
      <c r="I136" s="9">
        <f t="shared" si="137"/>
        <v>100</v>
      </c>
      <c r="J136" s="5">
        <v>23</v>
      </c>
      <c r="K136" s="9">
        <f t="shared" si="138"/>
        <v>100</v>
      </c>
      <c r="L136" s="5">
        <v>2</v>
      </c>
      <c r="M136" s="9">
        <f t="shared" si="139"/>
        <v>8.6999999999999993</v>
      </c>
      <c r="N136" s="5">
        <v>23</v>
      </c>
      <c r="O136" s="9">
        <f t="shared" si="140"/>
        <v>100</v>
      </c>
      <c r="P136" s="5">
        <v>23</v>
      </c>
      <c r="Q136" s="9">
        <f t="shared" si="141"/>
        <v>100</v>
      </c>
      <c r="R136" s="5">
        <v>21</v>
      </c>
      <c r="S136" s="9">
        <f t="shared" si="142"/>
        <v>91.3</v>
      </c>
      <c r="T136" s="5">
        <v>23</v>
      </c>
      <c r="U136" s="9">
        <f t="shared" si="143"/>
        <v>100</v>
      </c>
      <c r="V136" s="5">
        <v>20</v>
      </c>
      <c r="W136" s="9">
        <f t="shared" si="144"/>
        <v>87</v>
      </c>
      <c r="X136" s="21">
        <f t="shared" si="145"/>
        <v>85.9</v>
      </c>
    </row>
    <row r="137" spans="1:24" ht="30" customHeight="1" x14ac:dyDescent="0.2">
      <c r="A137" s="13" t="s">
        <v>5</v>
      </c>
      <c r="B137" s="14">
        <v>126</v>
      </c>
      <c r="C137" s="15" t="s">
        <v>190</v>
      </c>
      <c r="D137" s="5">
        <v>7</v>
      </c>
      <c r="E137" s="5">
        <v>2</v>
      </c>
      <c r="F137" s="5">
        <v>3</v>
      </c>
      <c r="G137" s="9">
        <f t="shared" si="136"/>
        <v>42.9</v>
      </c>
      <c r="H137" s="5">
        <v>3</v>
      </c>
      <c r="I137" s="9">
        <f t="shared" si="137"/>
        <v>100</v>
      </c>
      <c r="J137" s="5">
        <v>3</v>
      </c>
      <c r="K137" s="9">
        <f t="shared" si="138"/>
        <v>100</v>
      </c>
      <c r="L137" s="5">
        <v>3</v>
      </c>
      <c r="M137" s="9">
        <f t="shared" si="139"/>
        <v>100</v>
      </c>
      <c r="N137" s="5">
        <v>3</v>
      </c>
      <c r="O137" s="9">
        <f t="shared" si="140"/>
        <v>100</v>
      </c>
      <c r="P137" s="5">
        <v>3</v>
      </c>
      <c r="Q137" s="9">
        <f t="shared" si="141"/>
        <v>100</v>
      </c>
      <c r="R137" s="5">
        <v>0</v>
      </c>
      <c r="S137" s="9">
        <f t="shared" si="142"/>
        <v>0</v>
      </c>
      <c r="T137" s="5">
        <v>2</v>
      </c>
      <c r="U137" s="9">
        <f t="shared" si="143"/>
        <v>66.7</v>
      </c>
      <c r="V137" s="5">
        <v>3</v>
      </c>
      <c r="W137" s="9">
        <f t="shared" si="144"/>
        <v>100</v>
      </c>
      <c r="X137" s="21">
        <f t="shared" si="145"/>
        <v>83.3</v>
      </c>
    </row>
    <row r="138" spans="1:24" ht="30" customHeight="1" x14ac:dyDescent="0.2">
      <c r="A138" s="13" t="s">
        <v>5</v>
      </c>
      <c r="B138" s="14">
        <v>127</v>
      </c>
      <c r="C138" s="15" t="s">
        <v>191</v>
      </c>
      <c r="D138" s="5">
        <v>6</v>
      </c>
      <c r="E138" s="5">
        <v>2</v>
      </c>
      <c r="F138" s="5">
        <v>2</v>
      </c>
      <c r="G138" s="9">
        <f t="shared" si="136"/>
        <v>33.299999999999997</v>
      </c>
      <c r="H138" s="5">
        <v>2</v>
      </c>
      <c r="I138" s="9">
        <f t="shared" si="137"/>
        <v>100</v>
      </c>
      <c r="J138" s="5">
        <v>2</v>
      </c>
      <c r="K138" s="9">
        <f t="shared" si="138"/>
        <v>100</v>
      </c>
      <c r="L138" s="5">
        <v>0</v>
      </c>
      <c r="M138" s="9">
        <f t="shared" si="139"/>
        <v>0</v>
      </c>
      <c r="N138" s="5">
        <v>1</v>
      </c>
      <c r="O138" s="9">
        <f t="shared" si="140"/>
        <v>50</v>
      </c>
      <c r="P138" s="5">
        <v>1</v>
      </c>
      <c r="Q138" s="9">
        <f t="shared" si="141"/>
        <v>50</v>
      </c>
      <c r="R138" s="5">
        <v>1</v>
      </c>
      <c r="S138" s="9">
        <f t="shared" si="142"/>
        <v>50</v>
      </c>
      <c r="T138" s="5">
        <v>1</v>
      </c>
      <c r="U138" s="9">
        <f t="shared" si="143"/>
        <v>50</v>
      </c>
      <c r="V138" s="5">
        <v>1</v>
      </c>
      <c r="W138" s="9">
        <f t="shared" si="144"/>
        <v>50</v>
      </c>
      <c r="X138" s="21">
        <f t="shared" si="145"/>
        <v>56.3</v>
      </c>
    </row>
    <row r="139" spans="1:24" ht="30" customHeight="1" x14ac:dyDescent="0.2">
      <c r="A139" s="13" t="s">
        <v>5</v>
      </c>
      <c r="B139" s="14">
        <v>128</v>
      </c>
      <c r="C139" s="15" t="s">
        <v>192</v>
      </c>
      <c r="D139" s="5">
        <v>31</v>
      </c>
      <c r="E139" s="5">
        <v>0</v>
      </c>
      <c r="F139" s="5">
        <v>28</v>
      </c>
      <c r="G139" s="9">
        <f t="shared" si="136"/>
        <v>90.3</v>
      </c>
      <c r="H139" s="5">
        <v>28</v>
      </c>
      <c r="I139" s="9">
        <f t="shared" si="137"/>
        <v>100</v>
      </c>
      <c r="J139" s="5">
        <v>28</v>
      </c>
      <c r="K139" s="9">
        <f t="shared" si="138"/>
        <v>100</v>
      </c>
      <c r="L139" s="5">
        <v>1</v>
      </c>
      <c r="M139" s="9">
        <f t="shared" si="139"/>
        <v>3.6</v>
      </c>
      <c r="N139" s="5">
        <v>28</v>
      </c>
      <c r="O139" s="9">
        <f t="shared" si="140"/>
        <v>100</v>
      </c>
      <c r="P139" s="5">
        <v>28</v>
      </c>
      <c r="Q139" s="9">
        <f t="shared" si="141"/>
        <v>100</v>
      </c>
      <c r="R139" s="5">
        <v>28</v>
      </c>
      <c r="S139" s="9">
        <f t="shared" si="142"/>
        <v>100</v>
      </c>
      <c r="T139" s="5">
        <v>22</v>
      </c>
      <c r="U139" s="9">
        <f t="shared" si="143"/>
        <v>78.599999999999994</v>
      </c>
      <c r="V139" s="5">
        <v>23</v>
      </c>
      <c r="W139" s="9">
        <f t="shared" si="144"/>
        <v>82.1</v>
      </c>
      <c r="X139" s="21">
        <f t="shared" si="145"/>
        <v>83</v>
      </c>
    </row>
    <row r="140" spans="1:24" ht="30" customHeight="1" x14ac:dyDescent="0.2">
      <c r="A140" s="25" t="s">
        <v>5</v>
      </c>
      <c r="B140" s="30"/>
      <c r="C140" s="26" t="s">
        <v>50</v>
      </c>
      <c r="D140" s="27"/>
      <c r="E140" s="27"/>
      <c r="F140" s="27"/>
      <c r="G140" s="28">
        <f>ROUND(AVERAGE(G136:G139),1)</f>
        <v>64.599999999999994</v>
      </c>
      <c r="H140" s="27"/>
      <c r="I140" s="28">
        <f>ROUND(AVERAGE(I136:I139),1)</f>
        <v>100</v>
      </c>
      <c r="J140" s="27"/>
      <c r="K140" s="28">
        <f>ROUND(AVERAGE(K136:K139),1)</f>
        <v>100</v>
      </c>
      <c r="L140" s="27"/>
      <c r="M140" s="28">
        <f>ROUND(AVERAGE(M136:M139),1)</f>
        <v>28.1</v>
      </c>
      <c r="N140" s="27"/>
      <c r="O140" s="28">
        <f>ROUND(AVERAGE(O136:O139),1)</f>
        <v>87.5</v>
      </c>
      <c r="P140" s="27"/>
      <c r="Q140" s="28">
        <f>ROUND(AVERAGE(Q136:Q139),1)</f>
        <v>87.5</v>
      </c>
      <c r="R140" s="27"/>
      <c r="S140" s="28">
        <f>ROUND(AVERAGE(S136:S139),1)</f>
        <v>60.3</v>
      </c>
      <c r="T140" s="27"/>
      <c r="U140" s="28">
        <f>ROUND(AVERAGE(U136:U139),1)</f>
        <v>73.8</v>
      </c>
      <c r="V140" s="27"/>
      <c r="W140" s="28">
        <f>ROUND(AVERAGE(W136:W139),1)</f>
        <v>79.8</v>
      </c>
      <c r="X140" s="28">
        <f>ROUND(AVERAGE(X136:X139),1)</f>
        <v>77.099999999999994</v>
      </c>
    </row>
    <row r="141" spans="1:24" ht="30" customHeight="1" x14ac:dyDescent="0.2">
      <c r="A141" s="13" t="s">
        <v>6</v>
      </c>
      <c r="B141" s="14">
        <v>129</v>
      </c>
      <c r="C141" s="15" t="s">
        <v>193</v>
      </c>
      <c r="D141" s="5">
        <v>19</v>
      </c>
      <c r="E141" s="5">
        <v>3</v>
      </c>
      <c r="F141" s="5">
        <v>13</v>
      </c>
      <c r="G141" s="9">
        <f t="shared" si="136"/>
        <v>68.400000000000006</v>
      </c>
      <c r="H141" s="5">
        <v>13</v>
      </c>
      <c r="I141" s="9">
        <f t="shared" si="137"/>
        <v>100</v>
      </c>
      <c r="J141" s="5">
        <v>13</v>
      </c>
      <c r="K141" s="9">
        <f t="shared" si="138"/>
        <v>100</v>
      </c>
      <c r="L141" s="5">
        <v>0</v>
      </c>
      <c r="M141" s="9">
        <f t="shared" si="139"/>
        <v>0</v>
      </c>
      <c r="N141" s="5">
        <v>13</v>
      </c>
      <c r="O141" s="9">
        <f t="shared" si="140"/>
        <v>100</v>
      </c>
      <c r="P141" s="5">
        <v>13</v>
      </c>
      <c r="Q141" s="9">
        <f t="shared" si="141"/>
        <v>100</v>
      </c>
      <c r="R141" s="5">
        <v>10</v>
      </c>
      <c r="S141" s="9">
        <f t="shared" si="142"/>
        <v>76.900000000000006</v>
      </c>
      <c r="T141" s="5">
        <v>13</v>
      </c>
      <c r="U141" s="9">
        <f t="shared" si="143"/>
        <v>100</v>
      </c>
      <c r="V141" s="5">
        <v>13</v>
      </c>
      <c r="W141" s="9">
        <f t="shared" si="144"/>
        <v>100</v>
      </c>
      <c r="X141" s="21">
        <f t="shared" si="145"/>
        <v>84.6</v>
      </c>
    </row>
    <row r="142" spans="1:24" s="24" customFormat="1" ht="30" customHeight="1" x14ac:dyDescent="0.2">
      <c r="A142" s="13" t="s">
        <v>6</v>
      </c>
      <c r="B142" s="14">
        <v>130</v>
      </c>
      <c r="C142" s="15" t="s">
        <v>194</v>
      </c>
      <c r="D142" s="5">
        <v>19</v>
      </c>
      <c r="E142" s="5">
        <v>4</v>
      </c>
      <c r="F142" s="5">
        <v>7</v>
      </c>
      <c r="G142" s="9">
        <f t="shared" si="136"/>
        <v>36.799999999999997</v>
      </c>
      <c r="H142" s="5">
        <v>7</v>
      </c>
      <c r="I142" s="9">
        <f t="shared" ref="I142:I143" si="146">ROUND(H142/$F142*100,1)</f>
        <v>100</v>
      </c>
      <c r="J142" s="5">
        <v>7</v>
      </c>
      <c r="K142" s="9">
        <f t="shared" si="138"/>
        <v>100</v>
      </c>
      <c r="L142" s="5">
        <v>0</v>
      </c>
      <c r="M142" s="9">
        <f t="shared" si="139"/>
        <v>0</v>
      </c>
      <c r="N142" s="5">
        <v>7</v>
      </c>
      <c r="O142" s="9">
        <f t="shared" si="140"/>
        <v>100</v>
      </c>
      <c r="P142" s="5">
        <v>7</v>
      </c>
      <c r="Q142" s="9">
        <f t="shared" si="141"/>
        <v>100</v>
      </c>
      <c r="R142" s="5">
        <v>7</v>
      </c>
      <c r="S142" s="9">
        <f t="shared" si="142"/>
        <v>100</v>
      </c>
      <c r="T142" s="5">
        <v>7</v>
      </c>
      <c r="U142" s="9">
        <f t="shared" si="143"/>
        <v>100</v>
      </c>
      <c r="V142" s="5">
        <v>7</v>
      </c>
      <c r="W142" s="9">
        <f t="shared" si="144"/>
        <v>100</v>
      </c>
      <c r="X142" s="21">
        <f t="shared" si="145"/>
        <v>87.5</v>
      </c>
    </row>
    <row r="143" spans="1:24" ht="30" customHeight="1" x14ac:dyDescent="0.2">
      <c r="A143" s="13" t="s">
        <v>6</v>
      </c>
      <c r="B143" s="14">
        <v>131</v>
      </c>
      <c r="C143" s="15" t="s">
        <v>195</v>
      </c>
      <c r="D143" s="5">
        <v>17</v>
      </c>
      <c r="E143" s="5">
        <v>0</v>
      </c>
      <c r="F143" s="5">
        <v>16</v>
      </c>
      <c r="G143" s="9">
        <f t="shared" si="136"/>
        <v>94.1</v>
      </c>
      <c r="H143" s="5">
        <v>16</v>
      </c>
      <c r="I143" s="9">
        <f t="shared" si="146"/>
        <v>100</v>
      </c>
      <c r="J143" s="5">
        <v>16</v>
      </c>
      <c r="K143" s="9">
        <f t="shared" si="138"/>
        <v>100</v>
      </c>
      <c r="L143" s="5">
        <v>16</v>
      </c>
      <c r="M143" s="9">
        <f t="shared" si="139"/>
        <v>100</v>
      </c>
      <c r="N143" s="5">
        <v>16</v>
      </c>
      <c r="O143" s="9">
        <f t="shared" si="140"/>
        <v>100</v>
      </c>
      <c r="P143" s="5">
        <v>16</v>
      </c>
      <c r="Q143" s="9">
        <f t="shared" si="141"/>
        <v>100</v>
      </c>
      <c r="R143" s="5">
        <v>16</v>
      </c>
      <c r="S143" s="9">
        <f t="shared" si="142"/>
        <v>100</v>
      </c>
      <c r="T143" s="5">
        <v>16</v>
      </c>
      <c r="U143" s="9">
        <f t="shared" si="143"/>
        <v>100</v>
      </c>
      <c r="V143" s="5">
        <v>16</v>
      </c>
      <c r="W143" s="9">
        <f t="shared" si="144"/>
        <v>100</v>
      </c>
      <c r="X143" s="21">
        <f t="shared" si="145"/>
        <v>100</v>
      </c>
    </row>
    <row r="144" spans="1:24" ht="30" customHeight="1" x14ac:dyDescent="0.2">
      <c r="A144" s="13" t="s">
        <v>6</v>
      </c>
      <c r="B144" s="14">
        <v>132</v>
      </c>
      <c r="C144" s="15" t="s">
        <v>196</v>
      </c>
      <c r="D144" s="5">
        <v>19</v>
      </c>
      <c r="E144" s="5">
        <v>0</v>
      </c>
      <c r="F144" s="5">
        <v>14</v>
      </c>
      <c r="G144" s="9">
        <f t="shared" ref="G144:G155" si="147">ROUND(F144/D144*100,1)</f>
        <v>73.7</v>
      </c>
      <c r="H144" s="5">
        <v>14</v>
      </c>
      <c r="I144" s="9">
        <f t="shared" ref="I144:I153" si="148">ROUND(H144/F144*100,1)</f>
        <v>100</v>
      </c>
      <c r="J144" s="5">
        <v>14</v>
      </c>
      <c r="K144" s="9">
        <f t="shared" ref="K144:K155" si="149">ROUND(J144/$F144*100,1)</f>
        <v>100</v>
      </c>
      <c r="L144" s="5">
        <v>14</v>
      </c>
      <c r="M144" s="9">
        <f t="shared" ref="M144:M155" si="150">ROUND(L144/$F144*100,1)</f>
        <v>100</v>
      </c>
      <c r="N144" s="5">
        <v>14</v>
      </c>
      <c r="O144" s="9">
        <f t="shared" ref="O144:O155" si="151">ROUND(N144/$F144*100,1)</f>
        <v>100</v>
      </c>
      <c r="P144" s="5">
        <v>14</v>
      </c>
      <c r="Q144" s="9">
        <f t="shared" ref="Q144:Q155" si="152">ROUND(P144/$F144*100,1)</f>
        <v>100</v>
      </c>
      <c r="R144" s="5">
        <v>14</v>
      </c>
      <c r="S144" s="9">
        <f t="shared" ref="S144:S155" si="153">ROUND(R144/$F144*100,1)</f>
        <v>100</v>
      </c>
      <c r="T144" s="5">
        <v>12</v>
      </c>
      <c r="U144" s="9">
        <f t="shared" ref="U144:U155" si="154">ROUND(T144/$F144*100,1)</f>
        <v>85.7</v>
      </c>
      <c r="V144" s="5">
        <v>14</v>
      </c>
      <c r="W144" s="9">
        <f t="shared" ref="W144:W155" si="155">ROUND(V144/$F144*100,1)</f>
        <v>100</v>
      </c>
      <c r="X144" s="21">
        <f t="shared" ref="X144:X155" si="156">ROUND(AVERAGE(W144,U144,S144,Q144,O144,M144,K144,I144),1)</f>
        <v>98.2</v>
      </c>
    </row>
    <row r="145" spans="1:24" ht="30" customHeight="1" x14ac:dyDescent="0.2">
      <c r="A145" s="13" t="s">
        <v>6</v>
      </c>
      <c r="B145" s="14">
        <v>133</v>
      </c>
      <c r="C145" s="15" t="s">
        <v>197</v>
      </c>
      <c r="D145" s="5">
        <v>9</v>
      </c>
      <c r="E145" s="5">
        <v>1</v>
      </c>
      <c r="F145" s="5">
        <v>6</v>
      </c>
      <c r="G145" s="9">
        <f t="shared" si="147"/>
        <v>66.7</v>
      </c>
      <c r="H145" s="5">
        <v>6</v>
      </c>
      <c r="I145" s="9">
        <f t="shared" si="148"/>
        <v>100</v>
      </c>
      <c r="J145" s="5">
        <v>6</v>
      </c>
      <c r="K145" s="9">
        <f t="shared" si="149"/>
        <v>100</v>
      </c>
      <c r="L145" s="5">
        <v>6</v>
      </c>
      <c r="M145" s="9">
        <f t="shared" si="150"/>
        <v>100</v>
      </c>
      <c r="N145" s="5">
        <v>6</v>
      </c>
      <c r="O145" s="9">
        <f t="shared" si="151"/>
        <v>100</v>
      </c>
      <c r="P145" s="5">
        <v>6</v>
      </c>
      <c r="Q145" s="9">
        <f t="shared" si="152"/>
        <v>100</v>
      </c>
      <c r="R145" s="5">
        <v>6</v>
      </c>
      <c r="S145" s="9">
        <f t="shared" si="153"/>
        <v>100</v>
      </c>
      <c r="T145" s="5">
        <v>6</v>
      </c>
      <c r="U145" s="9">
        <f t="shared" si="154"/>
        <v>100</v>
      </c>
      <c r="V145" s="5">
        <v>6</v>
      </c>
      <c r="W145" s="9">
        <f t="shared" si="155"/>
        <v>100</v>
      </c>
      <c r="X145" s="21">
        <f t="shared" si="156"/>
        <v>100</v>
      </c>
    </row>
    <row r="146" spans="1:24" ht="30" customHeight="1" x14ac:dyDescent="0.2">
      <c r="A146" s="13" t="s">
        <v>6</v>
      </c>
      <c r="B146" s="14">
        <v>134</v>
      </c>
      <c r="C146" s="15" t="s">
        <v>198</v>
      </c>
      <c r="D146" s="5">
        <v>40</v>
      </c>
      <c r="E146" s="5">
        <v>0</v>
      </c>
      <c r="F146" s="5">
        <v>16</v>
      </c>
      <c r="G146" s="9">
        <f t="shared" si="147"/>
        <v>40</v>
      </c>
      <c r="H146" s="5">
        <v>16</v>
      </c>
      <c r="I146" s="9">
        <f t="shared" si="148"/>
        <v>100</v>
      </c>
      <c r="J146" s="5">
        <v>16</v>
      </c>
      <c r="K146" s="9">
        <f t="shared" si="149"/>
        <v>100</v>
      </c>
      <c r="L146" s="5">
        <v>16</v>
      </c>
      <c r="M146" s="9">
        <f t="shared" si="150"/>
        <v>100</v>
      </c>
      <c r="N146" s="5">
        <v>16</v>
      </c>
      <c r="O146" s="9">
        <f t="shared" si="151"/>
        <v>100</v>
      </c>
      <c r="P146" s="5">
        <v>16</v>
      </c>
      <c r="Q146" s="9">
        <f t="shared" si="152"/>
        <v>100</v>
      </c>
      <c r="R146" s="5">
        <v>16</v>
      </c>
      <c r="S146" s="9">
        <f t="shared" si="153"/>
        <v>100</v>
      </c>
      <c r="T146" s="5">
        <v>15</v>
      </c>
      <c r="U146" s="9">
        <f t="shared" si="154"/>
        <v>93.8</v>
      </c>
      <c r="V146" s="5">
        <v>16</v>
      </c>
      <c r="W146" s="9">
        <f t="shared" si="155"/>
        <v>100</v>
      </c>
      <c r="X146" s="21">
        <f t="shared" si="156"/>
        <v>99.2</v>
      </c>
    </row>
    <row r="147" spans="1:24" ht="30" customHeight="1" x14ac:dyDescent="0.2">
      <c r="A147" s="13" t="s">
        <v>6</v>
      </c>
      <c r="B147" s="14">
        <v>135</v>
      </c>
      <c r="C147" s="15" t="s">
        <v>199</v>
      </c>
      <c r="D147" s="5">
        <v>36</v>
      </c>
      <c r="E147" s="5">
        <v>3</v>
      </c>
      <c r="F147" s="5">
        <v>29</v>
      </c>
      <c r="G147" s="9">
        <f t="shared" si="147"/>
        <v>80.599999999999994</v>
      </c>
      <c r="H147" s="5">
        <v>29</v>
      </c>
      <c r="I147" s="9">
        <f t="shared" si="148"/>
        <v>100</v>
      </c>
      <c r="J147" s="5">
        <v>29</v>
      </c>
      <c r="K147" s="9">
        <f t="shared" si="149"/>
        <v>100</v>
      </c>
      <c r="L147" s="5">
        <v>1</v>
      </c>
      <c r="M147" s="9">
        <f t="shared" si="150"/>
        <v>3.4</v>
      </c>
      <c r="N147" s="5">
        <v>29</v>
      </c>
      <c r="O147" s="9">
        <f t="shared" si="151"/>
        <v>100</v>
      </c>
      <c r="P147" s="5">
        <v>24</v>
      </c>
      <c r="Q147" s="9">
        <f t="shared" si="152"/>
        <v>82.8</v>
      </c>
      <c r="R147" s="5">
        <v>29</v>
      </c>
      <c r="S147" s="9">
        <f t="shared" si="153"/>
        <v>100</v>
      </c>
      <c r="T147" s="5">
        <v>24</v>
      </c>
      <c r="U147" s="9">
        <f t="shared" si="154"/>
        <v>82.8</v>
      </c>
      <c r="V147" s="5">
        <v>29</v>
      </c>
      <c r="W147" s="9">
        <f t="shared" si="155"/>
        <v>100</v>
      </c>
      <c r="X147" s="21">
        <f t="shared" si="156"/>
        <v>83.6</v>
      </c>
    </row>
    <row r="148" spans="1:24" ht="30" customHeight="1" x14ac:dyDescent="0.2">
      <c r="A148" s="13" t="s">
        <v>6</v>
      </c>
      <c r="B148" s="14">
        <v>136</v>
      </c>
      <c r="C148" s="15" t="s">
        <v>200</v>
      </c>
      <c r="D148" s="5">
        <v>16</v>
      </c>
      <c r="E148" s="5">
        <v>4</v>
      </c>
      <c r="F148" s="5">
        <v>8</v>
      </c>
      <c r="G148" s="9">
        <f t="shared" si="147"/>
        <v>50</v>
      </c>
      <c r="H148" s="5">
        <v>8</v>
      </c>
      <c r="I148" s="9">
        <f t="shared" si="148"/>
        <v>100</v>
      </c>
      <c r="J148" s="5">
        <v>8</v>
      </c>
      <c r="K148" s="9">
        <f t="shared" si="149"/>
        <v>100</v>
      </c>
      <c r="L148" s="5">
        <v>0</v>
      </c>
      <c r="M148" s="9">
        <f t="shared" si="150"/>
        <v>0</v>
      </c>
      <c r="N148" s="5">
        <v>8</v>
      </c>
      <c r="O148" s="9">
        <f t="shared" si="151"/>
        <v>100</v>
      </c>
      <c r="P148" s="5">
        <v>8</v>
      </c>
      <c r="Q148" s="9">
        <f t="shared" si="152"/>
        <v>100</v>
      </c>
      <c r="R148" s="5">
        <v>8</v>
      </c>
      <c r="S148" s="9">
        <f t="shared" si="153"/>
        <v>100</v>
      </c>
      <c r="T148" s="5">
        <v>8</v>
      </c>
      <c r="U148" s="9">
        <f t="shared" si="154"/>
        <v>100</v>
      </c>
      <c r="V148" s="5">
        <v>8</v>
      </c>
      <c r="W148" s="9">
        <f t="shared" si="155"/>
        <v>100</v>
      </c>
      <c r="X148" s="21">
        <f t="shared" si="156"/>
        <v>87.5</v>
      </c>
    </row>
    <row r="149" spans="1:24" ht="30" customHeight="1" x14ac:dyDescent="0.2">
      <c r="A149" s="13" t="s">
        <v>6</v>
      </c>
      <c r="B149" s="14">
        <v>137</v>
      </c>
      <c r="C149" s="15" t="s">
        <v>201</v>
      </c>
      <c r="D149" s="5">
        <v>14</v>
      </c>
      <c r="E149" s="5">
        <v>1</v>
      </c>
      <c r="F149" s="5">
        <v>10</v>
      </c>
      <c r="G149" s="9">
        <f t="shared" si="147"/>
        <v>71.400000000000006</v>
      </c>
      <c r="H149" s="5">
        <v>10</v>
      </c>
      <c r="I149" s="9">
        <f t="shared" si="148"/>
        <v>100</v>
      </c>
      <c r="J149" s="5">
        <v>10</v>
      </c>
      <c r="K149" s="9">
        <f t="shared" si="149"/>
        <v>100</v>
      </c>
      <c r="L149" s="5">
        <v>0</v>
      </c>
      <c r="M149" s="9">
        <f t="shared" si="150"/>
        <v>0</v>
      </c>
      <c r="N149" s="5">
        <v>10</v>
      </c>
      <c r="O149" s="9">
        <f t="shared" si="151"/>
        <v>100</v>
      </c>
      <c r="P149" s="5">
        <v>10</v>
      </c>
      <c r="Q149" s="9">
        <f t="shared" si="152"/>
        <v>100</v>
      </c>
      <c r="R149" s="5">
        <v>10</v>
      </c>
      <c r="S149" s="9">
        <f t="shared" si="153"/>
        <v>100</v>
      </c>
      <c r="T149" s="5">
        <v>10</v>
      </c>
      <c r="U149" s="9">
        <f t="shared" si="154"/>
        <v>100</v>
      </c>
      <c r="V149" s="5">
        <v>10</v>
      </c>
      <c r="W149" s="9">
        <f t="shared" si="155"/>
        <v>100</v>
      </c>
      <c r="X149" s="21">
        <f t="shared" si="156"/>
        <v>87.5</v>
      </c>
    </row>
    <row r="150" spans="1:24" ht="30" customHeight="1" x14ac:dyDescent="0.2">
      <c r="A150" s="25" t="s">
        <v>6</v>
      </c>
      <c r="B150" s="30"/>
      <c r="C150" s="26" t="s">
        <v>50</v>
      </c>
      <c r="D150" s="27"/>
      <c r="E150" s="27"/>
      <c r="F150" s="27"/>
      <c r="G150" s="28">
        <f>ROUND(AVERAGE(G141:G149),1)</f>
        <v>64.599999999999994</v>
      </c>
      <c r="H150" s="27"/>
      <c r="I150" s="28">
        <f>ROUND(AVERAGE(I141:I149),1)</f>
        <v>100</v>
      </c>
      <c r="J150" s="27"/>
      <c r="K150" s="28">
        <f>ROUND(AVERAGE(K141:K149),1)</f>
        <v>100</v>
      </c>
      <c r="L150" s="27"/>
      <c r="M150" s="28">
        <f>ROUND(AVERAGE(M141:M149),1)</f>
        <v>44.8</v>
      </c>
      <c r="N150" s="27"/>
      <c r="O150" s="28">
        <f>ROUND(AVERAGE(O141:O149),1)</f>
        <v>100</v>
      </c>
      <c r="P150" s="27"/>
      <c r="Q150" s="28">
        <f>ROUND(AVERAGE(Q141:Q149),1)</f>
        <v>98.1</v>
      </c>
      <c r="R150" s="27"/>
      <c r="S150" s="28">
        <f>ROUND(AVERAGE(S141:S149),1)</f>
        <v>97.4</v>
      </c>
      <c r="T150" s="27"/>
      <c r="U150" s="28">
        <f>ROUND(AVERAGE(U141:U149),1)</f>
        <v>95.8</v>
      </c>
      <c r="V150" s="27"/>
      <c r="W150" s="28">
        <f>ROUND(AVERAGE(W141:W149),1)</f>
        <v>100</v>
      </c>
      <c r="X150" s="28">
        <f>ROUND(AVERAGE(X141:X149),1)</f>
        <v>92</v>
      </c>
    </row>
    <row r="151" spans="1:24" ht="30" customHeight="1" x14ac:dyDescent="0.2">
      <c r="A151" s="15" t="s">
        <v>9</v>
      </c>
      <c r="B151" s="14">
        <v>138</v>
      </c>
      <c r="C151" s="15" t="s">
        <v>202</v>
      </c>
      <c r="D151" s="5">
        <v>70</v>
      </c>
      <c r="E151" s="5">
        <v>1</v>
      </c>
      <c r="F151" s="5">
        <v>31</v>
      </c>
      <c r="G151" s="9">
        <f t="shared" si="147"/>
        <v>44.3</v>
      </c>
      <c r="H151" s="5">
        <v>31</v>
      </c>
      <c r="I151" s="9">
        <f t="shared" si="148"/>
        <v>100</v>
      </c>
      <c r="J151" s="5">
        <v>31</v>
      </c>
      <c r="K151" s="9">
        <f t="shared" si="149"/>
        <v>100</v>
      </c>
      <c r="L151" s="5">
        <v>24</v>
      </c>
      <c r="M151" s="9">
        <f t="shared" si="150"/>
        <v>77.400000000000006</v>
      </c>
      <c r="N151" s="5">
        <v>31</v>
      </c>
      <c r="O151" s="9">
        <f t="shared" si="151"/>
        <v>100</v>
      </c>
      <c r="P151" s="5">
        <v>31</v>
      </c>
      <c r="Q151" s="9">
        <f t="shared" si="152"/>
        <v>100</v>
      </c>
      <c r="R151" s="5">
        <v>29</v>
      </c>
      <c r="S151" s="9">
        <f t="shared" si="153"/>
        <v>93.5</v>
      </c>
      <c r="T151" s="5">
        <v>31</v>
      </c>
      <c r="U151" s="9">
        <f t="shared" si="154"/>
        <v>100</v>
      </c>
      <c r="V151" s="5">
        <v>29</v>
      </c>
      <c r="W151" s="9">
        <f t="shared" si="155"/>
        <v>93.5</v>
      </c>
      <c r="X151" s="21">
        <f t="shared" si="156"/>
        <v>95.6</v>
      </c>
    </row>
    <row r="152" spans="1:24" ht="30" customHeight="1" x14ac:dyDescent="0.2">
      <c r="A152" s="15" t="s">
        <v>9</v>
      </c>
      <c r="B152" s="14">
        <v>139</v>
      </c>
      <c r="C152" s="15" t="s">
        <v>203</v>
      </c>
      <c r="D152" s="5">
        <v>50</v>
      </c>
      <c r="E152" s="5">
        <v>2</v>
      </c>
      <c r="F152" s="5">
        <v>13</v>
      </c>
      <c r="G152" s="9">
        <f t="shared" si="147"/>
        <v>26</v>
      </c>
      <c r="H152" s="5">
        <v>13</v>
      </c>
      <c r="I152" s="9">
        <f t="shared" si="148"/>
        <v>100</v>
      </c>
      <c r="J152" s="5">
        <v>13</v>
      </c>
      <c r="K152" s="9">
        <f t="shared" si="149"/>
        <v>100</v>
      </c>
      <c r="L152" s="5">
        <v>0</v>
      </c>
      <c r="M152" s="9">
        <f t="shared" si="150"/>
        <v>0</v>
      </c>
      <c r="N152" s="5">
        <v>13</v>
      </c>
      <c r="O152" s="9">
        <f t="shared" si="151"/>
        <v>100</v>
      </c>
      <c r="P152" s="5">
        <v>13</v>
      </c>
      <c r="Q152" s="9">
        <f t="shared" si="152"/>
        <v>100</v>
      </c>
      <c r="R152" s="5">
        <v>9</v>
      </c>
      <c r="S152" s="9">
        <f t="shared" si="153"/>
        <v>69.2</v>
      </c>
      <c r="T152" s="5">
        <v>13</v>
      </c>
      <c r="U152" s="9">
        <f t="shared" si="154"/>
        <v>100</v>
      </c>
      <c r="V152" s="5">
        <v>13</v>
      </c>
      <c r="W152" s="9">
        <f t="shared" si="155"/>
        <v>100</v>
      </c>
      <c r="X152" s="21">
        <f t="shared" si="156"/>
        <v>83.7</v>
      </c>
    </row>
    <row r="153" spans="1:24" ht="30" customHeight="1" x14ac:dyDescent="0.2">
      <c r="A153" s="15" t="s">
        <v>9</v>
      </c>
      <c r="B153" s="14">
        <v>140</v>
      </c>
      <c r="C153" s="15" t="s">
        <v>204</v>
      </c>
      <c r="D153" s="5">
        <v>4</v>
      </c>
      <c r="E153" s="5">
        <v>1</v>
      </c>
      <c r="F153" s="5">
        <v>1</v>
      </c>
      <c r="G153" s="9">
        <f t="shared" si="147"/>
        <v>25</v>
      </c>
      <c r="H153" s="5">
        <v>1</v>
      </c>
      <c r="I153" s="9">
        <f t="shared" si="148"/>
        <v>100</v>
      </c>
      <c r="J153" s="5">
        <v>1</v>
      </c>
      <c r="K153" s="9">
        <f t="shared" si="149"/>
        <v>100</v>
      </c>
      <c r="L153" s="5">
        <v>1</v>
      </c>
      <c r="M153" s="9">
        <f t="shared" si="150"/>
        <v>100</v>
      </c>
      <c r="N153" s="5">
        <v>1</v>
      </c>
      <c r="O153" s="9">
        <f t="shared" si="151"/>
        <v>100</v>
      </c>
      <c r="P153" s="5">
        <v>1</v>
      </c>
      <c r="Q153" s="9">
        <f t="shared" si="152"/>
        <v>100</v>
      </c>
      <c r="R153" s="5">
        <v>1</v>
      </c>
      <c r="S153" s="9">
        <f t="shared" si="153"/>
        <v>100</v>
      </c>
      <c r="T153" s="5">
        <v>1</v>
      </c>
      <c r="U153" s="9">
        <f t="shared" si="154"/>
        <v>100</v>
      </c>
      <c r="V153" s="5">
        <v>1</v>
      </c>
      <c r="W153" s="9">
        <f t="shared" si="155"/>
        <v>100</v>
      </c>
      <c r="X153" s="21">
        <f t="shared" si="156"/>
        <v>100</v>
      </c>
    </row>
    <row r="154" spans="1:24" s="24" customFormat="1" ht="30" customHeight="1" x14ac:dyDescent="0.2">
      <c r="A154" s="15" t="s">
        <v>9</v>
      </c>
      <c r="B154" s="14">
        <v>141</v>
      </c>
      <c r="C154" s="15" t="s">
        <v>205</v>
      </c>
      <c r="D154" s="5">
        <v>74</v>
      </c>
      <c r="E154" s="5">
        <v>3</v>
      </c>
      <c r="F154" s="5">
        <v>34</v>
      </c>
      <c r="G154" s="9">
        <f t="shared" si="147"/>
        <v>45.9</v>
      </c>
      <c r="H154" s="5">
        <v>34</v>
      </c>
      <c r="I154" s="9">
        <f t="shared" ref="I154:I155" si="157">ROUND(H154/$F154*100,1)</f>
        <v>100</v>
      </c>
      <c r="J154" s="5">
        <v>34</v>
      </c>
      <c r="K154" s="9">
        <f t="shared" si="149"/>
        <v>100</v>
      </c>
      <c r="L154" s="5">
        <v>33</v>
      </c>
      <c r="M154" s="9">
        <f t="shared" si="150"/>
        <v>97.1</v>
      </c>
      <c r="N154" s="5">
        <v>34</v>
      </c>
      <c r="O154" s="9">
        <f t="shared" si="151"/>
        <v>100</v>
      </c>
      <c r="P154" s="5">
        <v>33</v>
      </c>
      <c r="Q154" s="9">
        <f t="shared" si="152"/>
        <v>97.1</v>
      </c>
      <c r="R154" s="5">
        <v>25</v>
      </c>
      <c r="S154" s="9">
        <f t="shared" si="153"/>
        <v>73.5</v>
      </c>
      <c r="T154" s="5">
        <v>30</v>
      </c>
      <c r="U154" s="9">
        <f t="shared" si="154"/>
        <v>88.2</v>
      </c>
      <c r="V154" s="5">
        <v>34</v>
      </c>
      <c r="W154" s="9">
        <f t="shared" si="155"/>
        <v>100</v>
      </c>
      <c r="X154" s="21">
        <f t="shared" si="156"/>
        <v>94.5</v>
      </c>
    </row>
    <row r="155" spans="1:24" ht="30" customHeight="1" x14ac:dyDescent="0.2">
      <c r="A155" s="15" t="s">
        <v>9</v>
      </c>
      <c r="B155" s="14">
        <v>142</v>
      </c>
      <c r="C155" s="15" t="s">
        <v>206</v>
      </c>
      <c r="D155" s="5">
        <v>7</v>
      </c>
      <c r="E155" s="5">
        <v>4</v>
      </c>
      <c r="F155" s="5">
        <v>1</v>
      </c>
      <c r="G155" s="9">
        <f t="shared" si="147"/>
        <v>14.3</v>
      </c>
      <c r="H155" s="5">
        <v>1</v>
      </c>
      <c r="I155" s="9">
        <f t="shared" si="157"/>
        <v>100</v>
      </c>
      <c r="J155" s="5">
        <v>1</v>
      </c>
      <c r="K155" s="9">
        <f t="shared" si="149"/>
        <v>100</v>
      </c>
      <c r="L155" s="5">
        <v>0</v>
      </c>
      <c r="M155" s="9">
        <f t="shared" si="150"/>
        <v>0</v>
      </c>
      <c r="N155" s="5">
        <v>1</v>
      </c>
      <c r="O155" s="9">
        <f t="shared" si="151"/>
        <v>100</v>
      </c>
      <c r="P155" s="5">
        <v>1</v>
      </c>
      <c r="Q155" s="9">
        <f t="shared" si="152"/>
        <v>100</v>
      </c>
      <c r="R155" s="5">
        <v>1</v>
      </c>
      <c r="S155" s="9">
        <f t="shared" si="153"/>
        <v>100</v>
      </c>
      <c r="T155" s="5">
        <v>1</v>
      </c>
      <c r="U155" s="9">
        <f t="shared" si="154"/>
        <v>100</v>
      </c>
      <c r="V155" s="5">
        <v>1</v>
      </c>
      <c r="W155" s="9">
        <f t="shared" si="155"/>
        <v>100</v>
      </c>
      <c r="X155" s="21">
        <f t="shared" si="156"/>
        <v>87.5</v>
      </c>
    </row>
    <row r="156" spans="1:24" ht="30" customHeight="1" x14ac:dyDescent="0.2">
      <c r="A156" s="15" t="s">
        <v>9</v>
      </c>
      <c r="B156" s="14">
        <v>143</v>
      </c>
      <c r="C156" s="15" t="s">
        <v>207</v>
      </c>
      <c r="D156" s="5">
        <v>4</v>
      </c>
      <c r="E156" s="5">
        <v>2</v>
      </c>
      <c r="F156" s="5">
        <v>1</v>
      </c>
      <c r="G156" s="9">
        <f t="shared" ref="G156:G169" si="158">ROUND(F156/D156*100,1)</f>
        <v>25</v>
      </c>
      <c r="H156" s="5">
        <v>1</v>
      </c>
      <c r="I156" s="9">
        <f t="shared" ref="I156:I167" si="159">ROUND(H156/F156*100,1)</f>
        <v>100</v>
      </c>
      <c r="J156" s="5">
        <v>1</v>
      </c>
      <c r="K156" s="9">
        <f t="shared" ref="K156:K169" si="160">ROUND(J156/$F156*100,1)</f>
        <v>100</v>
      </c>
      <c r="L156" s="5">
        <v>0</v>
      </c>
      <c r="M156" s="9">
        <f t="shared" ref="M156:M169" si="161">ROUND(L156/$F156*100,1)</f>
        <v>0</v>
      </c>
      <c r="N156" s="5">
        <v>0</v>
      </c>
      <c r="O156" s="9">
        <f t="shared" ref="O156:O169" si="162">ROUND(N156/$F156*100,1)</f>
        <v>0</v>
      </c>
      <c r="P156" s="5">
        <v>0</v>
      </c>
      <c r="Q156" s="9">
        <f t="shared" ref="Q156:Q169" si="163">ROUND(P156/$F156*100,1)</f>
        <v>0</v>
      </c>
      <c r="R156" s="5">
        <v>0</v>
      </c>
      <c r="S156" s="9">
        <f t="shared" ref="S156:S169" si="164">ROUND(R156/$F156*100,1)</f>
        <v>0</v>
      </c>
      <c r="T156" s="5">
        <v>0</v>
      </c>
      <c r="U156" s="9">
        <f t="shared" ref="U156:U169" si="165">ROUND(T156/$F156*100,1)</f>
        <v>0</v>
      </c>
      <c r="V156" s="5">
        <v>0</v>
      </c>
      <c r="W156" s="9">
        <f t="shared" ref="W156:W169" si="166">ROUND(V156/$F156*100,1)</f>
        <v>0</v>
      </c>
      <c r="X156" s="21">
        <f t="shared" ref="X156:X169" si="167">ROUND(AVERAGE(W156,U156,S156,Q156,O156,M156,K156,I156),1)</f>
        <v>25</v>
      </c>
    </row>
    <row r="157" spans="1:24" ht="30" customHeight="1" x14ac:dyDescent="0.2">
      <c r="A157" s="15" t="s">
        <v>9</v>
      </c>
      <c r="B157" s="14">
        <v>144</v>
      </c>
      <c r="C157" s="15" t="s">
        <v>208</v>
      </c>
      <c r="D157" s="5">
        <v>40</v>
      </c>
      <c r="E157" s="5">
        <v>2</v>
      </c>
      <c r="F157" s="5">
        <v>13</v>
      </c>
      <c r="G157" s="9">
        <f t="shared" si="158"/>
        <v>32.5</v>
      </c>
      <c r="H157" s="5">
        <v>13</v>
      </c>
      <c r="I157" s="9">
        <f t="shared" si="159"/>
        <v>100</v>
      </c>
      <c r="J157" s="5">
        <v>13</v>
      </c>
      <c r="K157" s="9">
        <f t="shared" si="160"/>
        <v>100</v>
      </c>
      <c r="L157" s="5">
        <v>11</v>
      </c>
      <c r="M157" s="9">
        <f t="shared" si="161"/>
        <v>84.6</v>
      </c>
      <c r="N157" s="5">
        <v>13</v>
      </c>
      <c r="O157" s="9">
        <f t="shared" si="162"/>
        <v>100</v>
      </c>
      <c r="P157" s="5">
        <v>12</v>
      </c>
      <c r="Q157" s="9">
        <f t="shared" si="163"/>
        <v>92.3</v>
      </c>
      <c r="R157" s="5">
        <v>11</v>
      </c>
      <c r="S157" s="9">
        <f t="shared" si="164"/>
        <v>84.6</v>
      </c>
      <c r="T157" s="5">
        <v>12</v>
      </c>
      <c r="U157" s="9">
        <f t="shared" si="165"/>
        <v>92.3</v>
      </c>
      <c r="V157" s="5">
        <v>5</v>
      </c>
      <c r="W157" s="9">
        <f t="shared" si="166"/>
        <v>38.5</v>
      </c>
      <c r="X157" s="21">
        <f t="shared" si="167"/>
        <v>86.5</v>
      </c>
    </row>
    <row r="158" spans="1:24" ht="30" customHeight="1" x14ac:dyDescent="0.2">
      <c r="A158" s="15" t="s">
        <v>9</v>
      </c>
      <c r="B158" s="14">
        <v>145</v>
      </c>
      <c r="C158" s="15" t="s">
        <v>209</v>
      </c>
      <c r="D158" s="5">
        <v>26</v>
      </c>
      <c r="E158" s="5">
        <v>2</v>
      </c>
      <c r="F158" s="5">
        <v>8</v>
      </c>
      <c r="G158" s="9">
        <f t="shared" si="158"/>
        <v>30.8</v>
      </c>
      <c r="H158" s="5">
        <v>8</v>
      </c>
      <c r="I158" s="9">
        <f t="shared" si="159"/>
        <v>100</v>
      </c>
      <c r="J158" s="5">
        <v>8</v>
      </c>
      <c r="K158" s="9">
        <f t="shared" si="160"/>
        <v>100</v>
      </c>
      <c r="L158" s="5">
        <v>0</v>
      </c>
      <c r="M158" s="9">
        <f t="shared" si="161"/>
        <v>0</v>
      </c>
      <c r="N158" s="5">
        <v>8</v>
      </c>
      <c r="O158" s="9">
        <f t="shared" si="162"/>
        <v>100</v>
      </c>
      <c r="P158" s="5">
        <v>4</v>
      </c>
      <c r="Q158" s="9">
        <f t="shared" si="163"/>
        <v>50</v>
      </c>
      <c r="R158" s="5">
        <v>6</v>
      </c>
      <c r="S158" s="9">
        <f t="shared" si="164"/>
        <v>75</v>
      </c>
      <c r="T158" s="5">
        <v>8</v>
      </c>
      <c r="U158" s="9">
        <f t="shared" si="165"/>
        <v>100</v>
      </c>
      <c r="V158" s="5">
        <v>8</v>
      </c>
      <c r="W158" s="9">
        <f t="shared" si="166"/>
        <v>100</v>
      </c>
      <c r="X158" s="21">
        <f t="shared" si="167"/>
        <v>78.099999999999994</v>
      </c>
    </row>
    <row r="159" spans="1:24" ht="30" customHeight="1" x14ac:dyDescent="0.2">
      <c r="A159" s="15" t="s">
        <v>9</v>
      </c>
      <c r="B159" s="14">
        <v>146</v>
      </c>
      <c r="C159" s="15" t="s">
        <v>210</v>
      </c>
      <c r="D159" s="5">
        <v>81</v>
      </c>
      <c r="E159" s="5">
        <v>2</v>
      </c>
      <c r="F159" s="5">
        <v>34</v>
      </c>
      <c r="G159" s="9">
        <f t="shared" si="158"/>
        <v>42</v>
      </c>
      <c r="H159" s="5">
        <v>34</v>
      </c>
      <c r="I159" s="9">
        <f t="shared" si="159"/>
        <v>100</v>
      </c>
      <c r="J159" s="5">
        <v>34</v>
      </c>
      <c r="K159" s="9">
        <f t="shared" si="160"/>
        <v>100</v>
      </c>
      <c r="L159" s="5">
        <v>0</v>
      </c>
      <c r="M159" s="9">
        <f t="shared" si="161"/>
        <v>0</v>
      </c>
      <c r="N159" s="5">
        <v>34</v>
      </c>
      <c r="O159" s="9">
        <f t="shared" si="162"/>
        <v>100</v>
      </c>
      <c r="P159" s="5">
        <v>29</v>
      </c>
      <c r="Q159" s="9">
        <f t="shared" si="163"/>
        <v>85.3</v>
      </c>
      <c r="R159" s="5">
        <v>13</v>
      </c>
      <c r="S159" s="9">
        <f t="shared" si="164"/>
        <v>38.200000000000003</v>
      </c>
      <c r="T159" s="5">
        <v>17</v>
      </c>
      <c r="U159" s="9">
        <f t="shared" si="165"/>
        <v>50</v>
      </c>
      <c r="V159" s="5">
        <v>30</v>
      </c>
      <c r="W159" s="9">
        <f t="shared" si="166"/>
        <v>88.2</v>
      </c>
      <c r="X159" s="21">
        <f t="shared" si="167"/>
        <v>70.2</v>
      </c>
    </row>
    <row r="160" spans="1:24" ht="30" customHeight="1" x14ac:dyDescent="0.2">
      <c r="A160" s="15" t="s">
        <v>9</v>
      </c>
      <c r="B160" s="14">
        <v>147</v>
      </c>
      <c r="C160" s="15" t="s">
        <v>211</v>
      </c>
      <c r="D160" s="5">
        <v>29</v>
      </c>
      <c r="E160" s="5">
        <v>2</v>
      </c>
      <c r="F160" s="5">
        <v>10</v>
      </c>
      <c r="G160" s="9">
        <f t="shared" si="158"/>
        <v>34.5</v>
      </c>
      <c r="H160" s="5">
        <v>10</v>
      </c>
      <c r="I160" s="9">
        <f t="shared" si="159"/>
        <v>100</v>
      </c>
      <c r="J160" s="5">
        <v>10</v>
      </c>
      <c r="K160" s="9">
        <f t="shared" si="160"/>
        <v>100</v>
      </c>
      <c r="L160" s="5">
        <v>0</v>
      </c>
      <c r="M160" s="9">
        <f t="shared" si="161"/>
        <v>0</v>
      </c>
      <c r="N160" s="5">
        <v>3</v>
      </c>
      <c r="O160" s="9">
        <f t="shared" si="162"/>
        <v>30</v>
      </c>
      <c r="P160" s="5">
        <v>9</v>
      </c>
      <c r="Q160" s="9">
        <f t="shared" si="163"/>
        <v>90</v>
      </c>
      <c r="R160" s="5">
        <v>2</v>
      </c>
      <c r="S160" s="9">
        <f t="shared" si="164"/>
        <v>20</v>
      </c>
      <c r="T160" s="5">
        <v>2</v>
      </c>
      <c r="U160" s="9">
        <f t="shared" si="165"/>
        <v>20</v>
      </c>
      <c r="V160" s="5">
        <v>3</v>
      </c>
      <c r="W160" s="9">
        <f t="shared" si="166"/>
        <v>30</v>
      </c>
      <c r="X160" s="21">
        <f t="shared" si="167"/>
        <v>48.8</v>
      </c>
    </row>
    <row r="161" spans="1:24" ht="30" customHeight="1" x14ac:dyDescent="0.2">
      <c r="A161" s="15" t="s">
        <v>9</v>
      </c>
      <c r="B161" s="14">
        <v>148</v>
      </c>
      <c r="C161" s="15" t="s">
        <v>212</v>
      </c>
      <c r="D161" s="5">
        <v>43</v>
      </c>
      <c r="E161" s="5">
        <v>3</v>
      </c>
      <c r="F161" s="5">
        <v>16</v>
      </c>
      <c r="G161" s="9">
        <f t="shared" si="158"/>
        <v>37.200000000000003</v>
      </c>
      <c r="H161" s="5">
        <v>16</v>
      </c>
      <c r="I161" s="9">
        <f t="shared" si="159"/>
        <v>100</v>
      </c>
      <c r="J161" s="5">
        <v>16</v>
      </c>
      <c r="K161" s="9">
        <f t="shared" si="160"/>
        <v>100</v>
      </c>
      <c r="L161" s="5">
        <v>10</v>
      </c>
      <c r="M161" s="9">
        <f t="shared" si="161"/>
        <v>62.5</v>
      </c>
      <c r="N161" s="5">
        <v>15</v>
      </c>
      <c r="O161" s="9">
        <f t="shared" si="162"/>
        <v>93.8</v>
      </c>
      <c r="P161" s="5">
        <v>12</v>
      </c>
      <c r="Q161" s="9">
        <f t="shared" si="163"/>
        <v>75</v>
      </c>
      <c r="R161" s="5">
        <v>11</v>
      </c>
      <c r="S161" s="9">
        <f t="shared" si="164"/>
        <v>68.8</v>
      </c>
      <c r="T161" s="5">
        <v>12</v>
      </c>
      <c r="U161" s="9">
        <f t="shared" si="165"/>
        <v>75</v>
      </c>
      <c r="V161" s="5">
        <v>13</v>
      </c>
      <c r="W161" s="9">
        <f t="shared" si="166"/>
        <v>81.3</v>
      </c>
      <c r="X161" s="21">
        <f t="shared" si="167"/>
        <v>82.1</v>
      </c>
    </row>
    <row r="162" spans="1:24" ht="30" customHeight="1" x14ac:dyDescent="0.2">
      <c r="A162" s="25" t="s">
        <v>9</v>
      </c>
      <c r="B162" s="30"/>
      <c r="C162" s="26" t="s">
        <v>50</v>
      </c>
      <c r="D162" s="27"/>
      <c r="E162" s="27"/>
      <c r="F162" s="27"/>
      <c r="G162" s="28">
        <f>ROUND(AVERAGE(G151:G161),1)</f>
        <v>32.5</v>
      </c>
      <c r="H162" s="27"/>
      <c r="I162" s="28">
        <f>ROUND(AVERAGE(I151:I161),1)</f>
        <v>100</v>
      </c>
      <c r="J162" s="27"/>
      <c r="K162" s="28">
        <f>ROUND(AVERAGE(K151:K161),1)</f>
        <v>100</v>
      </c>
      <c r="L162" s="27"/>
      <c r="M162" s="28">
        <f>ROUND(AVERAGE(M151:M161),1)</f>
        <v>38.299999999999997</v>
      </c>
      <c r="N162" s="27"/>
      <c r="O162" s="28">
        <f>ROUND(AVERAGE(O151:O161),1)</f>
        <v>84</v>
      </c>
      <c r="P162" s="27"/>
      <c r="Q162" s="28">
        <f>ROUND(AVERAGE(Q151:Q161),1)</f>
        <v>80.900000000000006</v>
      </c>
      <c r="R162" s="27"/>
      <c r="S162" s="28">
        <f>ROUND(AVERAGE(S151:S161),1)</f>
        <v>65.7</v>
      </c>
      <c r="T162" s="27"/>
      <c r="U162" s="28">
        <f>ROUND(AVERAGE(U151:U161),1)</f>
        <v>75</v>
      </c>
      <c r="V162" s="27"/>
      <c r="W162" s="28">
        <f>ROUND(AVERAGE(W151:W161),1)</f>
        <v>75.599999999999994</v>
      </c>
      <c r="X162" s="28">
        <f>ROUND(AVERAGE(X151:X161),1)</f>
        <v>77.5</v>
      </c>
    </row>
    <row r="163" spans="1:24" ht="30" customHeight="1" x14ac:dyDescent="0.2">
      <c r="A163" s="19" t="s">
        <v>11</v>
      </c>
      <c r="B163" s="14">
        <v>149</v>
      </c>
      <c r="C163" s="15" t="s">
        <v>213</v>
      </c>
      <c r="D163" s="5">
        <v>22</v>
      </c>
      <c r="E163" s="5">
        <v>2</v>
      </c>
      <c r="F163" s="5">
        <v>18</v>
      </c>
      <c r="G163" s="9">
        <f t="shared" si="158"/>
        <v>81.8</v>
      </c>
      <c r="H163" s="5">
        <v>18</v>
      </c>
      <c r="I163" s="9">
        <f t="shared" si="159"/>
        <v>100</v>
      </c>
      <c r="J163" s="5">
        <v>18</v>
      </c>
      <c r="K163" s="9">
        <f t="shared" si="160"/>
        <v>100</v>
      </c>
      <c r="L163" s="5">
        <v>18</v>
      </c>
      <c r="M163" s="9">
        <f t="shared" si="161"/>
        <v>100</v>
      </c>
      <c r="N163" s="5">
        <v>18</v>
      </c>
      <c r="O163" s="9">
        <f t="shared" si="162"/>
        <v>100</v>
      </c>
      <c r="P163" s="5">
        <v>18</v>
      </c>
      <c r="Q163" s="9">
        <f t="shared" si="163"/>
        <v>100</v>
      </c>
      <c r="R163" s="5">
        <v>18</v>
      </c>
      <c r="S163" s="9">
        <f t="shared" si="164"/>
        <v>100</v>
      </c>
      <c r="T163" s="5">
        <v>18</v>
      </c>
      <c r="U163" s="9">
        <f t="shared" si="165"/>
        <v>100</v>
      </c>
      <c r="V163" s="5">
        <v>18</v>
      </c>
      <c r="W163" s="9">
        <f t="shared" si="166"/>
        <v>100</v>
      </c>
      <c r="X163" s="21">
        <f t="shared" si="167"/>
        <v>100</v>
      </c>
    </row>
    <row r="164" spans="1:24" ht="30" customHeight="1" x14ac:dyDescent="0.2">
      <c r="A164" s="25" t="s">
        <v>11</v>
      </c>
      <c r="B164" s="30"/>
      <c r="C164" s="26" t="s">
        <v>50</v>
      </c>
      <c r="D164" s="27"/>
      <c r="E164" s="27"/>
      <c r="F164" s="27"/>
      <c r="G164" s="28">
        <f>ROUND(AVERAGE(G163),1)</f>
        <v>81.8</v>
      </c>
      <c r="H164" s="27"/>
      <c r="I164" s="28">
        <f>ROUND(AVERAGE(I163),1)</f>
        <v>100</v>
      </c>
      <c r="J164" s="27"/>
      <c r="K164" s="28">
        <f>ROUND(AVERAGE(K163),1)</f>
        <v>100</v>
      </c>
      <c r="L164" s="27"/>
      <c r="M164" s="28">
        <f>ROUND(AVERAGE(M163),1)</f>
        <v>100</v>
      </c>
      <c r="N164" s="27"/>
      <c r="O164" s="28">
        <f>ROUND(AVERAGE(O163),1)</f>
        <v>100</v>
      </c>
      <c r="P164" s="27"/>
      <c r="Q164" s="28">
        <f>ROUND(AVERAGE(Q163),1)</f>
        <v>100</v>
      </c>
      <c r="R164" s="27"/>
      <c r="S164" s="28">
        <f>ROUND(AVERAGE(S163),1)</f>
        <v>100</v>
      </c>
      <c r="T164" s="27"/>
      <c r="U164" s="28">
        <f>ROUND(AVERAGE(U163),1)</f>
        <v>100</v>
      </c>
      <c r="V164" s="27"/>
      <c r="W164" s="28">
        <f>ROUND(AVERAGE(W157:W163),1)</f>
        <v>73.400000000000006</v>
      </c>
      <c r="X164" s="28">
        <f>ROUND(AVERAGE(X163),1)</f>
        <v>100</v>
      </c>
    </row>
    <row r="165" spans="1:24" ht="30" customHeight="1" x14ac:dyDescent="0.2">
      <c r="A165" s="13" t="s">
        <v>12</v>
      </c>
      <c r="B165" s="14">
        <v>150</v>
      </c>
      <c r="C165" s="15" t="s">
        <v>214</v>
      </c>
      <c r="D165" s="5">
        <v>30</v>
      </c>
      <c r="E165" s="5">
        <v>2</v>
      </c>
      <c r="F165" s="5">
        <v>9</v>
      </c>
      <c r="G165" s="9">
        <f t="shared" si="158"/>
        <v>30</v>
      </c>
      <c r="H165" s="5">
        <v>9</v>
      </c>
      <c r="I165" s="9">
        <f t="shared" si="159"/>
        <v>100</v>
      </c>
      <c r="J165" s="5">
        <v>9</v>
      </c>
      <c r="K165" s="9">
        <f t="shared" si="160"/>
        <v>100</v>
      </c>
      <c r="L165" s="5">
        <v>7</v>
      </c>
      <c r="M165" s="9">
        <f t="shared" si="161"/>
        <v>77.8</v>
      </c>
      <c r="N165" s="5">
        <v>9</v>
      </c>
      <c r="O165" s="9">
        <f t="shared" si="162"/>
        <v>100</v>
      </c>
      <c r="P165" s="5">
        <v>9</v>
      </c>
      <c r="Q165" s="9">
        <f t="shared" si="163"/>
        <v>100</v>
      </c>
      <c r="R165" s="5">
        <v>2</v>
      </c>
      <c r="S165" s="9">
        <f t="shared" si="164"/>
        <v>22.2</v>
      </c>
      <c r="T165" s="5">
        <v>9</v>
      </c>
      <c r="U165" s="9">
        <f t="shared" si="165"/>
        <v>100</v>
      </c>
      <c r="V165" s="5">
        <v>9</v>
      </c>
      <c r="W165" s="9">
        <f t="shared" si="166"/>
        <v>100</v>
      </c>
      <c r="X165" s="21">
        <f t="shared" si="167"/>
        <v>87.5</v>
      </c>
    </row>
    <row r="166" spans="1:24" ht="30" customHeight="1" x14ac:dyDescent="0.2">
      <c r="A166" s="13" t="s">
        <v>12</v>
      </c>
      <c r="B166" s="14">
        <v>151</v>
      </c>
      <c r="C166" s="15" t="s">
        <v>215</v>
      </c>
      <c r="D166" s="5">
        <v>9</v>
      </c>
      <c r="E166" s="5">
        <v>2</v>
      </c>
      <c r="F166" s="5">
        <v>7</v>
      </c>
      <c r="G166" s="9">
        <f t="shared" si="158"/>
        <v>77.8</v>
      </c>
      <c r="H166" s="5">
        <v>7</v>
      </c>
      <c r="I166" s="9">
        <f t="shared" si="159"/>
        <v>100</v>
      </c>
      <c r="J166" s="5">
        <v>7</v>
      </c>
      <c r="K166" s="9">
        <f t="shared" si="160"/>
        <v>100</v>
      </c>
      <c r="L166" s="5">
        <v>7</v>
      </c>
      <c r="M166" s="9">
        <f t="shared" si="161"/>
        <v>100</v>
      </c>
      <c r="N166" s="5">
        <v>7</v>
      </c>
      <c r="O166" s="9">
        <f t="shared" si="162"/>
        <v>100</v>
      </c>
      <c r="P166" s="5">
        <v>7</v>
      </c>
      <c r="Q166" s="9">
        <f t="shared" si="163"/>
        <v>100</v>
      </c>
      <c r="R166" s="5">
        <v>7</v>
      </c>
      <c r="S166" s="9">
        <f t="shared" si="164"/>
        <v>100</v>
      </c>
      <c r="T166" s="5">
        <v>1</v>
      </c>
      <c r="U166" s="9">
        <f t="shared" si="165"/>
        <v>14.3</v>
      </c>
      <c r="V166" s="5">
        <v>4</v>
      </c>
      <c r="W166" s="9">
        <f t="shared" si="166"/>
        <v>57.1</v>
      </c>
      <c r="X166" s="21">
        <f t="shared" si="167"/>
        <v>83.9</v>
      </c>
    </row>
    <row r="167" spans="1:24" ht="30" customHeight="1" x14ac:dyDescent="0.2">
      <c r="A167" s="13" t="s">
        <v>12</v>
      </c>
      <c r="B167" s="14">
        <v>152</v>
      </c>
      <c r="C167" s="15" t="s">
        <v>216</v>
      </c>
      <c r="D167" s="5">
        <v>11</v>
      </c>
      <c r="E167" s="5">
        <v>2</v>
      </c>
      <c r="F167" s="5">
        <v>9</v>
      </c>
      <c r="G167" s="9">
        <f t="shared" si="158"/>
        <v>81.8</v>
      </c>
      <c r="H167" s="5">
        <v>9</v>
      </c>
      <c r="I167" s="9">
        <f t="shared" si="159"/>
        <v>100</v>
      </c>
      <c r="J167" s="5">
        <v>9</v>
      </c>
      <c r="K167" s="9">
        <f t="shared" si="160"/>
        <v>100</v>
      </c>
      <c r="L167" s="5">
        <v>0</v>
      </c>
      <c r="M167" s="9">
        <f t="shared" si="161"/>
        <v>0</v>
      </c>
      <c r="N167" s="5">
        <v>0</v>
      </c>
      <c r="O167" s="9">
        <f t="shared" si="162"/>
        <v>0</v>
      </c>
      <c r="P167" s="5">
        <v>2</v>
      </c>
      <c r="Q167" s="9">
        <f t="shared" si="163"/>
        <v>22.2</v>
      </c>
      <c r="R167" s="5">
        <v>0</v>
      </c>
      <c r="S167" s="9">
        <f t="shared" si="164"/>
        <v>0</v>
      </c>
      <c r="T167" s="5">
        <v>0</v>
      </c>
      <c r="U167" s="9">
        <f t="shared" si="165"/>
        <v>0</v>
      </c>
      <c r="V167" s="5">
        <v>0</v>
      </c>
      <c r="W167" s="9">
        <f t="shared" si="166"/>
        <v>0</v>
      </c>
      <c r="X167" s="21">
        <f t="shared" si="167"/>
        <v>27.8</v>
      </c>
    </row>
    <row r="168" spans="1:24" s="24" customFormat="1" ht="30" customHeight="1" x14ac:dyDescent="0.2">
      <c r="A168" s="13" t="s">
        <v>12</v>
      </c>
      <c r="B168" s="14">
        <v>153</v>
      </c>
      <c r="C168" s="15" t="s">
        <v>217</v>
      </c>
      <c r="D168" s="5">
        <v>19</v>
      </c>
      <c r="E168" s="5">
        <v>1</v>
      </c>
      <c r="F168" s="5">
        <v>6</v>
      </c>
      <c r="G168" s="9">
        <f t="shared" si="158"/>
        <v>31.6</v>
      </c>
      <c r="H168" s="5">
        <v>6</v>
      </c>
      <c r="I168" s="9">
        <f t="shared" ref="I168:I169" si="168">ROUND(H168/$F168*100,1)</f>
        <v>100</v>
      </c>
      <c r="J168" s="5">
        <v>6</v>
      </c>
      <c r="K168" s="9">
        <f t="shared" si="160"/>
        <v>100</v>
      </c>
      <c r="L168" s="5">
        <v>0</v>
      </c>
      <c r="M168" s="9">
        <f t="shared" si="161"/>
        <v>0</v>
      </c>
      <c r="N168" s="5">
        <v>5</v>
      </c>
      <c r="O168" s="9">
        <f t="shared" si="162"/>
        <v>83.3</v>
      </c>
      <c r="P168" s="5">
        <v>3</v>
      </c>
      <c r="Q168" s="9">
        <f t="shared" si="163"/>
        <v>50</v>
      </c>
      <c r="R168" s="5">
        <v>3</v>
      </c>
      <c r="S168" s="9">
        <f t="shared" si="164"/>
        <v>50</v>
      </c>
      <c r="T168" s="5">
        <v>0</v>
      </c>
      <c r="U168" s="9">
        <f t="shared" si="165"/>
        <v>0</v>
      </c>
      <c r="V168" s="5">
        <v>4</v>
      </c>
      <c r="W168" s="9">
        <f t="shared" si="166"/>
        <v>66.7</v>
      </c>
      <c r="X168" s="21">
        <f t="shared" si="167"/>
        <v>56.3</v>
      </c>
    </row>
    <row r="169" spans="1:24" ht="30" customHeight="1" x14ac:dyDescent="0.2">
      <c r="A169" s="13" t="s">
        <v>12</v>
      </c>
      <c r="B169" s="14">
        <v>154</v>
      </c>
      <c r="C169" s="15" t="s">
        <v>218</v>
      </c>
      <c r="D169" s="5">
        <v>22</v>
      </c>
      <c r="E169" s="5">
        <v>2</v>
      </c>
      <c r="F169" s="5">
        <v>7</v>
      </c>
      <c r="G169" s="9">
        <f t="shared" si="158"/>
        <v>31.8</v>
      </c>
      <c r="H169" s="5">
        <v>7</v>
      </c>
      <c r="I169" s="9">
        <f t="shared" si="168"/>
        <v>100</v>
      </c>
      <c r="J169" s="5">
        <v>7</v>
      </c>
      <c r="K169" s="9">
        <f t="shared" si="160"/>
        <v>100</v>
      </c>
      <c r="L169" s="5">
        <v>0</v>
      </c>
      <c r="M169" s="9">
        <f t="shared" si="161"/>
        <v>0</v>
      </c>
      <c r="N169" s="5">
        <v>7</v>
      </c>
      <c r="O169" s="9">
        <f t="shared" si="162"/>
        <v>100</v>
      </c>
      <c r="P169" s="5">
        <v>7</v>
      </c>
      <c r="Q169" s="9">
        <f t="shared" si="163"/>
        <v>100</v>
      </c>
      <c r="R169" s="5">
        <v>7</v>
      </c>
      <c r="S169" s="9">
        <f t="shared" si="164"/>
        <v>100</v>
      </c>
      <c r="T169" s="5">
        <v>7</v>
      </c>
      <c r="U169" s="9">
        <f t="shared" si="165"/>
        <v>100</v>
      </c>
      <c r="V169" s="5">
        <v>7</v>
      </c>
      <c r="W169" s="9">
        <f t="shared" si="166"/>
        <v>100</v>
      </c>
      <c r="X169" s="21">
        <f t="shared" si="167"/>
        <v>87.5</v>
      </c>
    </row>
    <row r="170" spans="1:24" ht="30" customHeight="1" x14ac:dyDescent="0.2">
      <c r="A170" s="13" t="s">
        <v>12</v>
      </c>
      <c r="B170" s="14">
        <v>155</v>
      </c>
      <c r="C170" s="15" t="s">
        <v>219</v>
      </c>
      <c r="D170" s="5">
        <v>34</v>
      </c>
      <c r="E170" s="5">
        <v>2</v>
      </c>
      <c r="F170" s="5">
        <v>11</v>
      </c>
      <c r="G170" s="9">
        <f>ROUND(F170/D170*100,1)</f>
        <v>32.4</v>
      </c>
      <c r="H170" s="5">
        <v>11</v>
      </c>
      <c r="I170" s="9">
        <f>ROUND(H170/F170*100,1)</f>
        <v>100</v>
      </c>
      <c r="J170" s="5">
        <v>11</v>
      </c>
      <c r="K170" s="9">
        <f>ROUND(J170/$F170*100,1)</f>
        <v>100</v>
      </c>
      <c r="L170" s="5">
        <v>11</v>
      </c>
      <c r="M170" s="9">
        <f>ROUND(L170/$F170*100,1)</f>
        <v>100</v>
      </c>
      <c r="N170" s="5">
        <v>11</v>
      </c>
      <c r="O170" s="9">
        <f>ROUND(N170/$F170*100,1)</f>
        <v>100</v>
      </c>
      <c r="P170" s="5">
        <v>11</v>
      </c>
      <c r="Q170" s="9">
        <f>ROUND(P170/$F170*100,1)</f>
        <v>100</v>
      </c>
      <c r="R170" s="5">
        <v>1</v>
      </c>
      <c r="S170" s="9">
        <f>ROUND(R170/$F170*100,1)</f>
        <v>9.1</v>
      </c>
      <c r="T170" s="5">
        <v>1</v>
      </c>
      <c r="U170" s="9">
        <f>ROUND(T170/$F170*100,1)</f>
        <v>9.1</v>
      </c>
      <c r="V170" s="5">
        <v>11</v>
      </c>
      <c r="W170" s="9">
        <f>ROUND(V170/$F170*100,1)</f>
        <v>100</v>
      </c>
      <c r="X170" s="21">
        <f>ROUND(AVERAGE(W170,U170,S170,Q170,O170,M170,K170,I170),1)</f>
        <v>77.3</v>
      </c>
    </row>
    <row r="171" spans="1:24" ht="30" customHeight="1" x14ac:dyDescent="0.2">
      <c r="A171" s="25" t="s">
        <v>12</v>
      </c>
      <c r="B171" s="30"/>
      <c r="C171" s="26" t="s">
        <v>50</v>
      </c>
      <c r="D171" s="27"/>
      <c r="E171" s="27"/>
      <c r="F171" s="27"/>
      <c r="G171" s="28">
        <f>ROUND(AVERAGE(G165:G170),1)</f>
        <v>47.6</v>
      </c>
      <c r="H171" s="27"/>
      <c r="I171" s="28">
        <f>ROUND(AVERAGE(I165:I170),1)</f>
        <v>100</v>
      </c>
      <c r="J171" s="27"/>
      <c r="K171" s="28">
        <f>ROUND(AVERAGE(K165:K170),1)</f>
        <v>100</v>
      </c>
      <c r="L171" s="27"/>
      <c r="M171" s="28">
        <f>ROUND(AVERAGE(M165:M170),1)</f>
        <v>46.3</v>
      </c>
      <c r="N171" s="27"/>
      <c r="O171" s="28">
        <f>ROUND(AVERAGE(O165:O170),1)</f>
        <v>80.599999999999994</v>
      </c>
      <c r="P171" s="27"/>
      <c r="Q171" s="28">
        <f>ROUND(AVERAGE(Q165:Q170),1)</f>
        <v>78.7</v>
      </c>
      <c r="R171" s="27"/>
      <c r="S171" s="28">
        <f>ROUND(AVERAGE(S165:S170),1)</f>
        <v>46.9</v>
      </c>
      <c r="T171" s="27"/>
      <c r="U171" s="28">
        <f>ROUND(AVERAGE(U165:U170),1)</f>
        <v>37.200000000000003</v>
      </c>
      <c r="V171" s="27"/>
      <c r="W171" s="28">
        <f>ROUND(AVERAGE(W165:W170),1)</f>
        <v>70.599999999999994</v>
      </c>
      <c r="X171" s="28">
        <f>ROUND(AVERAGE(X165:X170),1)</f>
        <v>70.099999999999994</v>
      </c>
    </row>
    <row r="172" spans="1:24" ht="30" customHeight="1" x14ac:dyDescent="0.2">
      <c r="A172" s="13" t="s">
        <v>13</v>
      </c>
      <c r="B172" s="14">
        <v>156</v>
      </c>
      <c r="C172" s="16" t="s">
        <v>220</v>
      </c>
      <c r="D172" s="5">
        <v>51</v>
      </c>
      <c r="E172" s="5">
        <v>2</v>
      </c>
      <c r="F172" s="5">
        <v>13</v>
      </c>
      <c r="G172" s="9">
        <f>ROUND(F172/D172*100,1)</f>
        <v>25.5</v>
      </c>
      <c r="H172" s="5">
        <v>13</v>
      </c>
      <c r="I172" s="9">
        <f>ROUND(H172/F172*100,1)</f>
        <v>100</v>
      </c>
      <c r="J172" s="5">
        <v>13</v>
      </c>
      <c r="K172" s="9">
        <f>ROUND(J172/$F172*100,1)</f>
        <v>100</v>
      </c>
      <c r="L172" s="5">
        <v>0</v>
      </c>
      <c r="M172" s="9">
        <f>ROUND(L172/$F172*100,1)</f>
        <v>0</v>
      </c>
      <c r="N172" s="5">
        <v>0</v>
      </c>
      <c r="O172" s="9">
        <f>ROUND(N172/$F172*100,1)</f>
        <v>0</v>
      </c>
      <c r="P172" s="5">
        <v>0</v>
      </c>
      <c r="Q172" s="9">
        <f>ROUND(P172/$F172*100,1)</f>
        <v>0</v>
      </c>
      <c r="R172" s="5">
        <v>0</v>
      </c>
      <c r="S172" s="9">
        <f>ROUND(R172/$F172*100,1)</f>
        <v>0</v>
      </c>
      <c r="T172" s="5">
        <v>0</v>
      </c>
      <c r="U172" s="9">
        <f>ROUND(T172/$F172*100,1)</f>
        <v>0</v>
      </c>
      <c r="V172" s="5">
        <v>0</v>
      </c>
      <c r="W172" s="9">
        <f>ROUND(V172/$F172*100,1)</f>
        <v>0</v>
      </c>
      <c r="X172" s="21">
        <f>ROUND(AVERAGE(W172,U172,S172,Q172,O172,M172,K172,I172),1)</f>
        <v>25</v>
      </c>
    </row>
    <row r="173" spans="1:24" ht="30" customHeight="1" x14ac:dyDescent="0.2">
      <c r="A173" s="13" t="s">
        <v>13</v>
      </c>
      <c r="B173" s="14">
        <v>157</v>
      </c>
      <c r="C173" s="16" t="s">
        <v>221</v>
      </c>
      <c r="D173" s="5">
        <v>11</v>
      </c>
      <c r="E173" s="5">
        <v>2</v>
      </c>
      <c r="F173" s="5">
        <v>8</v>
      </c>
      <c r="G173" s="9">
        <f>ROUND(F173/D173*100,1)</f>
        <v>72.7</v>
      </c>
      <c r="H173" s="5">
        <v>8</v>
      </c>
      <c r="I173" s="9">
        <f>ROUND(H173/F173*100,1)</f>
        <v>100</v>
      </c>
      <c r="J173" s="5">
        <v>8</v>
      </c>
      <c r="K173" s="9">
        <f>ROUND(J173/$F173*100,1)</f>
        <v>100</v>
      </c>
      <c r="L173" s="5">
        <v>0</v>
      </c>
      <c r="M173" s="9">
        <f>ROUND(L173/$F173*100,1)</f>
        <v>0</v>
      </c>
      <c r="N173" s="5">
        <v>8</v>
      </c>
      <c r="O173" s="9">
        <f>ROUND(N173/$F173*100,1)</f>
        <v>100</v>
      </c>
      <c r="P173" s="5">
        <v>8</v>
      </c>
      <c r="Q173" s="9">
        <f>ROUND(P173/$F173*100,1)</f>
        <v>100</v>
      </c>
      <c r="R173" s="5">
        <v>7</v>
      </c>
      <c r="S173" s="9">
        <f>ROUND(R173/$F173*100,1)</f>
        <v>87.5</v>
      </c>
      <c r="T173" s="5">
        <v>5</v>
      </c>
      <c r="U173" s="9">
        <f>ROUND(T173/$F173*100,1)</f>
        <v>62.5</v>
      </c>
      <c r="V173" s="5">
        <v>8</v>
      </c>
      <c r="W173" s="9">
        <f>ROUND(V173/$F173*100,1)</f>
        <v>100</v>
      </c>
      <c r="X173" s="21">
        <f>ROUND(AVERAGE(W173,U173,S173,Q173,O173,M173,K173,I173),1)</f>
        <v>81.3</v>
      </c>
    </row>
    <row r="174" spans="1:24" s="24" customFormat="1" ht="30" customHeight="1" x14ac:dyDescent="0.2">
      <c r="A174" s="13" t="s">
        <v>13</v>
      </c>
      <c r="B174" s="14">
        <v>158</v>
      </c>
      <c r="C174" s="16" t="s">
        <v>222</v>
      </c>
      <c r="D174" s="5">
        <v>11</v>
      </c>
      <c r="E174" s="5">
        <v>2</v>
      </c>
      <c r="F174" s="5">
        <v>3</v>
      </c>
      <c r="G174" s="9">
        <f t="shared" ref="G174:G177" si="169">ROUND(F174/D174*100,1)</f>
        <v>27.3</v>
      </c>
      <c r="H174" s="5">
        <v>3</v>
      </c>
      <c r="I174" s="9">
        <f t="shared" ref="I174:I177" si="170">ROUND(H174/$F174*100,1)</f>
        <v>100</v>
      </c>
      <c r="J174" s="5">
        <v>3</v>
      </c>
      <c r="K174" s="9">
        <f t="shared" ref="K174:K177" si="171">ROUND(J174/$F174*100,1)</f>
        <v>100</v>
      </c>
      <c r="L174" s="5">
        <v>0</v>
      </c>
      <c r="M174" s="9">
        <f t="shared" ref="M174:M176" si="172">ROUND(L174/$F174*100,1)</f>
        <v>0</v>
      </c>
      <c r="N174" s="5">
        <v>3</v>
      </c>
      <c r="O174" s="9">
        <f t="shared" ref="O174:O176" si="173">ROUND(N174/$F174*100,1)</f>
        <v>100</v>
      </c>
      <c r="P174" s="5">
        <v>3</v>
      </c>
      <c r="Q174" s="9">
        <f t="shared" ref="Q174:Q177" si="174">ROUND(P174/$F174*100,1)</f>
        <v>100</v>
      </c>
      <c r="R174" s="5">
        <v>2</v>
      </c>
      <c r="S174" s="9">
        <f t="shared" ref="S174:S178" si="175">ROUND(R174/$F174*100,1)</f>
        <v>66.7</v>
      </c>
      <c r="T174" s="5">
        <v>3</v>
      </c>
      <c r="U174" s="9">
        <f t="shared" ref="U174:U177" si="176">ROUND(T174/$F174*100,1)</f>
        <v>100</v>
      </c>
      <c r="V174" s="5">
        <v>3</v>
      </c>
      <c r="W174" s="9">
        <f t="shared" ref="W174:W177" si="177">ROUND(V174/$F174*100,1)</f>
        <v>100</v>
      </c>
      <c r="X174" s="21">
        <f t="shared" ref="X174:X177" si="178">ROUND(AVERAGE(W174,U174,S174,Q174,O174,M174,K174,I174),1)</f>
        <v>83.3</v>
      </c>
    </row>
    <row r="175" spans="1:24" ht="30" customHeight="1" x14ac:dyDescent="0.2">
      <c r="A175" s="13" t="s">
        <v>13</v>
      </c>
      <c r="B175" s="14">
        <v>159</v>
      </c>
      <c r="C175" s="16" t="s">
        <v>223</v>
      </c>
      <c r="D175" s="5">
        <v>14</v>
      </c>
      <c r="E175" s="5">
        <v>4</v>
      </c>
      <c r="F175" s="5">
        <v>10</v>
      </c>
      <c r="G175" s="9">
        <f t="shared" si="169"/>
        <v>71.400000000000006</v>
      </c>
      <c r="H175" s="5">
        <v>10</v>
      </c>
      <c r="I175" s="9">
        <f t="shared" si="170"/>
        <v>100</v>
      </c>
      <c r="J175" s="5">
        <v>10</v>
      </c>
      <c r="K175" s="9">
        <f t="shared" si="171"/>
        <v>100</v>
      </c>
      <c r="L175" s="5">
        <v>10</v>
      </c>
      <c r="M175" s="9">
        <f t="shared" si="172"/>
        <v>100</v>
      </c>
      <c r="N175" s="5">
        <v>10</v>
      </c>
      <c r="O175" s="9">
        <f t="shared" si="173"/>
        <v>100</v>
      </c>
      <c r="P175" s="5">
        <v>10</v>
      </c>
      <c r="Q175" s="9">
        <f t="shared" si="174"/>
        <v>100</v>
      </c>
      <c r="R175" s="5">
        <v>9</v>
      </c>
      <c r="S175" s="9">
        <f t="shared" si="175"/>
        <v>90</v>
      </c>
      <c r="T175" s="5">
        <v>10</v>
      </c>
      <c r="U175" s="9">
        <f t="shared" si="176"/>
        <v>100</v>
      </c>
      <c r="V175" s="5">
        <v>10</v>
      </c>
      <c r="W175" s="9">
        <f t="shared" si="177"/>
        <v>100</v>
      </c>
      <c r="X175" s="21">
        <f t="shared" si="178"/>
        <v>98.8</v>
      </c>
    </row>
    <row r="176" spans="1:24" ht="30" x14ac:dyDescent="0.2">
      <c r="A176" s="13" t="s">
        <v>13</v>
      </c>
      <c r="B176" s="14">
        <v>160</v>
      </c>
      <c r="C176" s="16" t="s">
        <v>224</v>
      </c>
      <c r="D176" s="5">
        <v>42</v>
      </c>
      <c r="E176" s="5">
        <v>2</v>
      </c>
      <c r="F176" s="5">
        <v>19</v>
      </c>
      <c r="G176" s="9">
        <f t="shared" si="169"/>
        <v>45.2</v>
      </c>
      <c r="H176" s="5">
        <v>19</v>
      </c>
      <c r="I176" s="9">
        <f t="shared" si="170"/>
        <v>100</v>
      </c>
      <c r="J176" s="5">
        <v>19</v>
      </c>
      <c r="K176" s="9">
        <f t="shared" si="171"/>
        <v>100</v>
      </c>
      <c r="L176" s="5">
        <v>0</v>
      </c>
      <c r="M176" s="9">
        <f t="shared" si="172"/>
        <v>0</v>
      </c>
      <c r="N176" s="5">
        <v>19</v>
      </c>
      <c r="O176" s="9">
        <f t="shared" si="173"/>
        <v>100</v>
      </c>
      <c r="P176" s="5">
        <v>13</v>
      </c>
      <c r="Q176" s="9">
        <f t="shared" si="174"/>
        <v>68.400000000000006</v>
      </c>
      <c r="R176" s="5">
        <v>7</v>
      </c>
      <c r="S176" s="9">
        <f t="shared" si="175"/>
        <v>36.799999999999997</v>
      </c>
      <c r="T176" s="5">
        <v>14</v>
      </c>
      <c r="U176" s="9">
        <f t="shared" si="176"/>
        <v>73.7</v>
      </c>
      <c r="V176" s="5">
        <v>13</v>
      </c>
      <c r="W176" s="9">
        <f t="shared" si="177"/>
        <v>68.400000000000006</v>
      </c>
      <c r="X176" s="21">
        <f t="shared" si="178"/>
        <v>68.400000000000006</v>
      </c>
    </row>
    <row r="177" spans="1:24" ht="30" customHeight="1" x14ac:dyDescent="0.2">
      <c r="A177" s="13" t="s">
        <v>13</v>
      </c>
      <c r="B177" s="14">
        <v>161</v>
      </c>
      <c r="C177" s="16" t="s">
        <v>225</v>
      </c>
      <c r="D177" s="5">
        <v>8</v>
      </c>
      <c r="E177" s="5">
        <v>2</v>
      </c>
      <c r="F177" s="5">
        <v>4</v>
      </c>
      <c r="G177" s="9">
        <f t="shared" si="169"/>
        <v>50</v>
      </c>
      <c r="H177" s="5">
        <v>4</v>
      </c>
      <c r="I177" s="9">
        <f t="shared" si="170"/>
        <v>100</v>
      </c>
      <c r="J177" s="5">
        <v>4</v>
      </c>
      <c r="K177" s="9">
        <f t="shared" si="171"/>
        <v>100</v>
      </c>
      <c r="L177" s="5">
        <v>0</v>
      </c>
      <c r="M177" s="9">
        <f>ROUND(L177/$F177*100,1)</f>
        <v>0</v>
      </c>
      <c r="N177" s="5">
        <v>4</v>
      </c>
      <c r="O177" s="9">
        <f>ROUND(N177/$F177*100,1)</f>
        <v>100</v>
      </c>
      <c r="P177" s="5">
        <v>4</v>
      </c>
      <c r="Q177" s="9">
        <f t="shared" si="174"/>
        <v>100</v>
      </c>
      <c r="R177" s="5">
        <v>1</v>
      </c>
      <c r="S177" s="9">
        <f t="shared" si="175"/>
        <v>25</v>
      </c>
      <c r="T177" s="5">
        <v>4</v>
      </c>
      <c r="U177" s="9">
        <f t="shared" si="176"/>
        <v>100</v>
      </c>
      <c r="V177" s="5">
        <v>3</v>
      </c>
      <c r="W177" s="9">
        <f t="shared" si="177"/>
        <v>75</v>
      </c>
      <c r="X177" s="21">
        <f t="shared" si="178"/>
        <v>75</v>
      </c>
    </row>
    <row r="178" spans="1:24" ht="30" customHeight="1" x14ac:dyDescent="0.2">
      <c r="A178" s="13" t="s">
        <v>13</v>
      </c>
      <c r="B178" s="14">
        <v>162</v>
      </c>
      <c r="C178" s="16" t="s">
        <v>226</v>
      </c>
      <c r="D178" s="5">
        <v>7</v>
      </c>
      <c r="E178" s="5">
        <v>1</v>
      </c>
      <c r="F178" s="5">
        <v>2</v>
      </c>
      <c r="G178" s="9">
        <f>ROUND(F178/D178*100,1)</f>
        <v>28.6</v>
      </c>
      <c r="H178" s="5">
        <v>2</v>
      </c>
      <c r="I178" s="9">
        <f>ROUND(H178/F178*100,1)</f>
        <v>100</v>
      </c>
      <c r="J178" s="5">
        <v>2</v>
      </c>
      <c r="K178" s="9">
        <f>ROUND(J178/$F178*100,1)</f>
        <v>100</v>
      </c>
      <c r="L178" s="5">
        <v>0</v>
      </c>
      <c r="M178" s="9">
        <f>ROUND(L178/$F178*100,1)</f>
        <v>0</v>
      </c>
      <c r="N178" s="5">
        <v>2</v>
      </c>
      <c r="O178" s="9">
        <f>ROUND(N178/$F178*100,1)</f>
        <v>100</v>
      </c>
      <c r="P178" s="5">
        <v>2</v>
      </c>
      <c r="Q178" s="9">
        <f>ROUND(P178/$F178*100,1)</f>
        <v>100</v>
      </c>
      <c r="R178" s="5">
        <v>1</v>
      </c>
      <c r="S178" s="9">
        <f t="shared" si="175"/>
        <v>50</v>
      </c>
      <c r="T178" s="5">
        <v>2</v>
      </c>
      <c r="U178" s="9">
        <f>ROUND(T178/$F178*100,1)</f>
        <v>100</v>
      </c>
      <c r="V178" s="5">
        <v>2</v>
      </c>
      <c r="W178" s="9">
        <f>ROUND(V178/$F178*100,1)</f>
        <v>100</v>
      </c>
      <c r="X178" s="21">
        <f>ROUND(AVERAGE(W178,U178,S178,Q178,O178,M178,K178,I178),1)</f>
        <v>81.3</v>
      </c>
    </row>
    <row r="179" spans="1:24" ht="30" x14ac:dyDescent="0.2">
      <c r="A179" s="13" t="s">
        <v>13</v>
      </c>
      <c r="B179" s="14">
        <v>163</v>
      </c>
      <c r="C179" s="16" t="s">
        <v>227</v>
      </c>
      <c r="D179" s="5">
        <v>31</v>
      </c>
      <c r="E179" s="5">
        <v>2</v>
      </c>
      <c r="F179" s="5">
        <v>15</v>
      </c>
      <c r="G179" s="9">
        <f>ROUND(F179/D179*100,1)</f>
        <v>48.4</v>
      </c>
      <c r="H179" s="5">
        <v>15</v>
      </c>
      <c r="I179" s="9">
        <f>ROUND(H179/F179*100,1)</f>
        <v>100</v>
      </c>
      <c r="J179" s="5">
        <v>15</v>
      </c>
      <c r="K179" s="9">
        <f>ROUND(J179/$F179*100,1)</f>
        <v>100</v>
      </c>
      <c r="L179" s="5">
        <v>0</v>
      </c>
      <c r="M179" s="9">
        <f>ROUND(L179/$F179*100,1)</f>
        <v>0</v>
      </c>
      <c r="N179" s="5">
        <v>5</v>
      </c>
      <c r="O179" s="9">
        <f>ROUND(N179/$F179*100,1)</f>
        <v>33.299999999999997</v>
      </c>
      <c r="P179" s="5">
        <v>15</v>
      </c>
      <c r="Q179" s="9">
        <f>ROUND(P179/$F179*100,1)</f>
        <v>100</v>
      </c>
      <c r="R179" s="5">
        <v>1</v>
      </c>
      <c r="S179" s="9">
        <f>ROUND(R179/$F179*100,1)</f>
        <v>6.7</v>
      </c>
      <c r="T179" s="5">
        <v>2</v>
      </c>
      <c r="U179" s="9">
        <f>ROUND(T179/$F179*100,1)</f>
        <v>13.3</v>
      </c>
      <c r="V179" s="5">
        <v>13</v>
      </c>
      <c r="W179" s="9">
        <f>ROUND(V179/$F179*100,1)</f>
        <v>86.7</v>
      </c>
      <c r="X179" s="21">
        <f>ROUND(AVERAGE(W179,U179,S179,Q179,O179,M179,K179,I179),1)</f>
        <v>55</v>
      </c>
    </row>
    <row r="180" spans="1:24" ht="30" customHeight="1" x14ac:dyDescent="0.2">
      <c r="A180" s="13" t="s">
        <v>13</v>
      </c>
      <c r="B180" s="14">
        <v>164</v>
      </c>
      <c r="C180" s="16" t="s">
        <v>228</v>
      </c>
      <c r="D180" s="5">
        <v>29</v>
      </c>
      <c r="E180" s="5">
        <v>1</v>
      </c>
      <c r="F180" s="5">
        <v>9</v>
      </c>
      <c r="G180" s="9">
        <f>ROUND(F180/D180*100,1)</f>
        <v>31</v>
      </c>
      <c r="H180" s="5">
        <v>9</v>
      </c>
      <c r="I180" s="9">
        <f t="shared" ref="I180:I183" si="179">ROUND(H180/F180*100,1)</f>
        <v>100</v>
      </c>
      <c r="J180" s="5">
        <v>9</v>
      </c>
      <c r="K180" s="9">
        <f t="shared" ref="K180:K183" si="180">ROUND(J180/$F180*100,1)</f>
        <v>100</v>
      </c>
      <c r="L180" s="5">
        <v>0</v>
      </c>
      <c r="M180" s="9">
        <f t="shared" ref="M180:M182" si="181">ROUND(L180/$F180*100,1)</f>
        <v>0</v>
      </c>
      <c r="N180" s="5">
        <v>9</v>
      </c>
      <c r="O180" s="9">
        <f t="shared" ref="O180:O183" si="182">ROUND(N180/$F180*100,1)</f>
        <v>100</v>
      </c>
      <c r="P180" s="5">
        <v>9</v>
      </c>
      <c r="Q180" s="9">
        <f t="shared" ref="Q180:Q181" si="183">ROUND(P180/$F180*100,1)</f>
        <v>100</v>
      </c>
      <c r="R180" s="5">
        <v>9</v>
      </c>
      <c r="S180" s="9">
        <f t="shared" ref="S180:S182" si="184">ROUND(R180/$F180*100,1)</f>
        <v>100</v>
      </c>
      <c r="T180" s="5">
        <v>9</v>
      </c>
      <c r="U180" s="9">
        <f t="shared" ref="U180:U182" si="185">ROUND(T180/$F180*100,1)</f>
        <v>100</v>
      </c>
      <c r="V180" s="5">
        <v>9</v>
      </c>
      <c r="W180" s="9">
        <f t="shared" ref="W180:W181" si="186">ROUND(V180/$F180*100,1)</f>
        <v>100</v>
      </c>
      <c r="X180" s="21">
        <f>ROUND(AVERAGE(W180,U180,S180,Q180,O180,M180,K180,I180),1)</f>
        <v>87.5</v>
      </c>
    </row>
    <row r="181" spans="1:24" ht="30" customHeight="1" x14ac:dyDescent="0.2">
      <c r="A181" s="13" t="s">
        <v>13</v>
      </c>
      <c r="B181" s="14">
        <v>165</v>
      </c>
      <c r="C181" s="16" t="s">
        <v>229</v>
      </c>
      <c r="D181" s="5">
        <v>24</v>
      </c>
      <c r="E181" s="5">
        <v>2</v>
      </c>
      <c r="F181" s="5">
        <v>6</v>
      </c>
      <c r="G181" s="9">
        <f t="shared" ref="G181:M224" si="187">ROUND(F181/D181*100,1)</f>
        <v>25</v>
      </c>
      <c r="H181" s="5">
        <v>6</v>
      </c>
      <c r="I181" s="9">
        <f t="shared" si="179"/>
        <v>100</v>
      </c>
      <c r="J181" s="5">
        <v>6</v>
      </c>
      <c r="K181" s="9">
        <f t="shared" si="180"/>
        <v>100</v>
      </c>
      <c r="L181" s="5">
        <v>0</v>
      </c>
      <c r="M181" s="9">
        <f t="shared" si="181"/>
        <v>0</v>
      </c>
      <c r="N181" s="5">
        <v>6</v>
      </c>
      <c r="O181" s="9">
        <f t="shared" si="182"/>
        <v>100</v>
      </c>
      <c r="P181" s="5">
        <v>5</v>
      </c>
      <c r="Q181" s="9">
        <f t="shared" si="183"/>
        <v>83.3</v>
      </c>
      <c r="R181" s="5">
        <v>6</v>
      </c>
      <c r="S181" s="9">
        <f t="shared" si="184"/>
        <v>100</v>
      </c>
      <c r="T181" s="5">
        <v>6</v>
      </c>
      <c r="U181" s="9">
        <f t="shared" si="185"/>
        <v>100</v>
      </c>
      <c r="V181" s="5">
        <v>6</v>
      </c>
      <c r="W181" s="9">
        <f t="shared" si="186"/>
        <v>100</v>
      </c>
      <c r="X181" s="21">
        <f t="shared" ref="X181:X224" si="188">ROUND(AVERAGE(W181,U181,S181,Q181,O181,M181,K181,I181),1)</f>
        <v>85.4</v>
      </c>
    </row>
    <row r="182" spans="1:24" ht="30" customHeight="1" x14ac:dyDescent="0.2">
      <c r="A182" s="13" t="s">
        <v>13</v>
      </c>
      <c r="B182" s="14">
        <v>166</v>
      </c>
      <c r="C182" s="16" t="s">
        <v>230</v>
      </c>
      <c r="D182" s="5">
        <v>23</v>
      </c>
      <c r="E182" s="5">
        <v>1</v>
      </c>
      <c r="F182" s="5">
        <v>7</v>
      </c>
      <c r="G182" s="9">
        <f t="shared" si="187"/>
        <v>30.4</v>
      </c>
      <c r="H182" s="5">
        <v>7</v>
      </c>
      <c r="I182" s="9">
        <f t="shared" si="179"/>
        <v>100</v>
      </c>
      <c r="J182" s="5">
        <v>7</v>
      </c>
      <c r="K182" s="9">
        <f t="shared" si="180"/>
        <v>100</v>
      </c>
      <c r="L182" s="5">
        <v>0</v>
      </c>
      <c r="M182" s="9">
        <f t="shared" si="181"/>
        <v>0</v>
      </c>
      <c r="N182" s="5">
        <v>7</v>
      </c>
      <c r="O182" s="9">
        <f t="shared" si="182"/>
        <v>100</v>
      </c>
      <c r="P182" s="5">
        <v>7</v>
      </c>
      <c r="Q182" s="9">
        <f t="shared" ref="Q182:Q184" si="189">ROUND(P182/$F182*100,1)</f>
        <v>100</v>
      </c>
      <c r="R182" s="5">
        <v>6</v>
      </c>
      <c r="S182" s="9">
        <f t="shared" si="184"/>
        <v>85.7</v>
      </c>
      <c r="T182" s="5">
        <v>7</v>
      </c>
      <c r="U182" s="9">
        <f t="shared" si="185"/>
        <v>100</v>
      </c>
      <c r="V182" s="5">
        <v>7</v>
      </c>
      <c r="W182" s="9">
        <f t="shared" ref="W182:W184" si="190">ROUND(V182/$F182*100,1)</f>
        <v>100</v>
      </c>
      <c r="X182" s="21">
        <f t="shared" si="188"/>
        <v>85.7</v>
      </c>
    </row>
    <row r="183" spans="1:24" ht="30" customHeight="1" x14ac:dyDescent="0.2">
      <c r="A183" s="13" t="s">
        <v>13</v>
      </c>
      <c r="B183" s="14">
        <v>167</v>
      </c>
      <c r="C183" s="16" t="s">
        <v>231</v>
      </c>
      <c r="D183" s="5">
        <v>22</v>
      </c>
      <c r="E183" s="5">
        <v>3</v>
      </c>
      <c r="F183" s="5">
        <v>4</v>
      </c>
      <c r="G183" s="9">
        <f t="shared" si="187"/>
        <v>18.2</v>
      </c>
      <c r="H183" s="5">
        <v>4</v>
      </c>
      <c r="I183" s="9">
        <f t="shared" si="179"/>
        <v>100</v>
      </c>
      <c r="J183" s="5">
        <v>4</v>
      </c>
      <c r="K183" s="9">
        <f t="shared" si="180"/>
        <v>100</v>
      </c>
      <c r="L183" s="5">
        <v>2</v>
      </c>
      <c r="M183" s="9">
        <f t="shared" ref="M183:M184" si="191">ROUND(L183/$F183*100,1)</f>
        <v>50</v>
      </c>
      <c r="N183" s="5">
        <v>4</v>
      </c>
      <c r="O183" s="9">
        <f t="shared" si="182"/>
        <v>100</v>
      </c>
      <c r="P183" s="5">
        <v>4</v>
      </c>
      <c r="Q183" s="9">
        <f t="shared" si="189"/>
        <v>100</v>
      </c>
      <c r="R183" s="5">
        <v>1</v>
      </c>
      <c r="S183" s="9">
        <f t="shared" ref="S183:S184" si="192">ROUND(R183/$F183*100,1)</f>
        <v>25</v>
      </c>
      <c r="T183" s="5">
        <v>4</v>
      </c>
      <c r="U183" s="9">
        <f t="shared" ref="U183:U184" si="193">ROUND(T183/$F183*100,1)</f>
        <v>100</v>
      </c>
      <c r="V183" s="5">
        <v>4</v>
      </c>
      <c r="W183" s="9">
        <f t="shared" si="190"/>
        <v>100</v>
      </c>
      <c r="X183" s="21">
        <f t="shared" si="188"/>
        <v>84.4</v>
      </c>
    </row>
    <row r="184" spans="1:24" ht="30" customHeight="1" x14ac:dyDescent="0.2">
      <c r="A184" s="13" t="s">
        <v>13</v>
      </c>
      <c r="B184" s="14">
        <v>168</v>
      </c>
      <c r="C184" s="16" t="s">
        <v>232</v>
      </c>
      <c r="D184" s="5">
        <v>5</v>
      </c>
      <c r="E184" s="5">
        <v>2</v>
      </c>
      <c r="F184" s="5">
        <v>2</v>
      </c>
      <c r="G184" s="9">
        <f t="shared" si="187"/>
        <v>40</v>
      </c>
      <c r="H184" s="5">
        <v>2</v>
      </c>
      <c r="I184" s="9">
        <f t="shared" ref="I184:W200" si="194">ROUND(H184/$F184*100,1)</f>
        <v>100</v>
      </c>
      <c r="J184" s="5">
        <v>2</v>
      </c>
      <c r="K184" s="9">
        <f t="shared" ref="K184" si="195">ROUND(J184/$F184*100,1)</f>
        <v>100</v>
      </c>
      <c r="L184" s="5">
        <v>2</v>
      </c>
      <c r="M184" s="9">
        <f t="shared" si="191"/>
        <v>100</v>
      </c>
      <c r="N184" s="5">
        <v>2</v>
      </c>
      <c r="O184" s="9">
        <f t="shared" ref="O184" si="196">ROUND(N184/$F184*100,1)</f>
        <v>100</v>
      </c>
      <c r="P184" s="5">
        <v>2</v>
      </c>
      <c r="Q184" s="9">
        <f t="shared" si="189"/>
        <v>100</v>
      </c>
      <c r="R184" s="5">
        <v>2</v>
      </c>
      <c r="S184" s="9">
        <f t="shared" si="192"/>
        <v>100</v>
      </c>
      <c r="T184" s="5">
        <v>2</v>
      </c>
      <c r="U184" s="9">
        <f t="shared" si="193"/>
        <v>100</v>
      </c>
      <c r="V184" s="5">
        <v>2</v>
      </c>
      <c r="W184" s="9">
        <f t="shared" si="190"/>
        <v>100</v>
      </c>
      <c r="X184" s="21">
        <f t="shared" si="188"/>
        <v>100</v>
      </c>
    </row>
    <row r="185" spans="1:24" ht="30" customHeight="1" x14ac:dyDescent="0.2">
      <c r="A185" s="25" t="s">
        <v>13</v>
      </c>
      <c r="B185" s="30"/>
      <c r="C185" s="26" t="s">
        <v>50</v>
      </c>
      <c r="D185" s="27"/>
      <c r="E185" s="27"/>
      <c r="F185" s="27"/>
      <c r="G185" s="28">
        <f>ROUND(AVERAGE(G172:G184),1)</f>
        <v>39.5</v>
      </c>
      <c r="H185" s="27"/>
      <c r="I185" s="28">
        <f>ROUND(AVERAGE(I172:I184),1)</f>
        <v>100</v>
      </c>
      <c r="J185" s="27"/>
      <c r="K185" s="28">
        <f>ROUND(AVERAGE(K172:K184),1)</f>
        <v>100</v>
      </c>
      <c r="L185" s="27"/>
      <c r="M185" s="28">
        <f>ROUND(AVERAGE(M172:M184),1)</f>
        <v>19.2</v>
      </c>
      <c r="N185" s="27"/>
      <c r="O185" s="28">
        <f>ROUND(AVERAGE(O172:O184),1)</f>
        <v>87.2</v>
      </c>
      <c r="P185" s="27"/>
      <c r="Q185" s="28">
        <f>ROUND(AVERAGE(Q172:Q184),1)</f>
        <v>88.6</v>
      </c>
      <c r="R185" s="27"/>
      <c r="S185" s="28">
        <f>ROUND(AVERAGE(S172:S184),1)</f>
        <v>59.5</v>
      </c>
      <c r="T185" s="27"/>
      <c r="U185" s="28">
        <f>ROUND(AVERAGE(U172:U184),1)</f>
        <v>80.7</v>
      </c>
      <c r="V185" s="27"/>
      <c r="W185" s="28">
        <f t="shared" ref="W185:X185" si="197">ROUND(AVERAGE(W172:W184),1)</f>
        <v>86.9</v>
      </c>
      <c r="X185" s="28">
        <f t="shared" si="197"/>
        <v>77.8</v>
      </c>
    </row>
    <row r="186" spans="1:24" ht="30" customHeight="1" x14ac:dyDescent="0.2">
      <c r="A186" s="13" t="s">
        <v>14</v>
      </c>
      <c r="B186" s="14">
        <v>169</v>
      </c>
      <c r="C186" s="16" t="s">
        <v>233</v>
      </c>
      <c r="D186" s="5">
        <v>44</v>
      </c>
      <c r="E186" s="5">
        <v>3</v>
      </c>
      <c r="F186" s="5">
        <v>13</v>
      </c>
      <c r="G186" s="9">
        <f t="shared" si="187"/>
        <v>29.5</v>
      </c>
      <c r="H186" s="5">
        <v>13</v>
      </c>
      <c r="I186" s="9">
        <f t="shared" si="194"/>
        <v>100</v>
      </c>
      <c r="J186" s="5">
        <v>13</v>
      </c>
      <c r="K186" s="9">
        <f t="shared" si="194"/>
        <v>100</v>
      </c>
      <c r="L186" s="5">
        <v>1</v>
      </c>
      <c r="M186" s="9">
        <f t="shared" si="194"/>
        <v>7.7</v>
      </c>
      <c r="N186" s="5">
        <v>11</v>
      </c>
      <c r="O186" s="9">
        <f t="shared" si="194"/>
        <v>84.6</v>
      </c>
      <c r="P186" s="5">
        <v>8</v>
      </c>
      <c r="Q186" s="9">
        <f t="shared" si="194"/>
        <v>61.5</v>
      </c>
      <c r="R186" s="5">
        <v>1</v>
      </c>
      <c r="S186" s="9">
        <f t="shared" si="194"/>
        <v>7.7</v>
      </c>
      <c r="T186" s="5">
        <v>3</v>
      </c>
      <c r="U186" s="9">
        <f t="shared" si="194"/>
        <v>23.1</v>
      </c>
      <c r="V186" s="5">
        <v>7</v>
      </c>
      <c r="W186" s="9">
        <f t="shared" si="194"/>
        <v>53.8</v>
      </c>
      <c r="X186" s="21">
        <f t="shared" si="188"/>
        <v>54.8</v>
      </c>
    </row>
    <row r="187" spans="1:24" ht="30" customHeight="1" x14ac:dyDescent="0.2">
      <c r="A187" s="13" t="s">
        <v>14</v>
      </c>
      <c r="B187" s="14">
        <v>170</v>
      </c>
      <c r="C187" s="16" t="s">
        <v>234</v>
      </c>
      <c r="D187" s="5">
        <v>24</v>
      </c>
      <c r="E187" s="5">
        <v>1</v>
      </c>
      <c r="F187" s="5">
        <v>23</v>
      </c>
      <c r="G187" s="9">
        <f t="shared" si="187"/>
        <v>95.8</v>
      </c>
      <c r="H187" s="5">
        <v>23</v>
      </c>
      <c r="I187" s="9">
        <f t="shared" si="194"/>
        <v>100</v>
      </c>
      <c r="J187" s="5">
        <v>23</v>
      </c>
      <c r="K187" s="9">
        <f t="shared" si="194"/>
        <v>100</v>
      </c>
      <c r="L187" s="5">
        <v>0</v>
      </c>
      <c r="M187" s="9">
        <f t="shared" si="194"/>
        <v>0</v>
      </c>
      <c r="N187" s="5">
        <v>23</v>
      </c>
      <c r="O187" s="9">
        <f t="shared" si="194"/>
        <v>100</v>
      </c>
      <c r="P187" s="5">
        <v>23</v>
      </c>
      <c r="Q187" s="9">
        <f t="shared" si="194"/>
        <v>100</v>
      </c>
      <c r="R187" s="5">
        <v>21</v>
      </c>
      <c r="S187" s="9">
        <f t="shared" si="194"/>
        <v>91.3</v>
      </c>
      <c r="T187" s="5">
        <v>23</v>
      </c>
      <c r="U187" s="9">
        <f t="shared" si="194"/>
        <v>100</v>
      </c>
      <c r="V187" s="5">
        <v>23</v>
      </c>
      <c r="W187" s="9">
        <f t="shared" si="194"/>
        <v>100</v>
      </c>
      <c r="X187" s="21">
        <f t="shared" si="188"/>
        <v>86.4</v>
      </c>
    </row>
    <row r="188" spans="1:24" ht="30" customHeight="1" x14ac:dyDescent="0.2">
      <c r="A188" s="13" t="s">
        <v>14</v>
      </c>
      <c r="B188" s="14">
        <v>171</v>
      </c>
      <c r="C188" s="16" t="s">
        <v>235</v>
      </c>
      <c r="D188" s="5">
        <v>61</v>
      </c>
      <c r="E188" s="5">
        <v>3</v>
      </c>
      <c r="F188" s="5">
        <v>21</v>
      </c>
      <c r="G188" s="9">
        <f t="shared" si="187"/>
        <v>34.4</v>
      </c>
      <c r="H188" s="5">
        <v>20</v>
      </c>
      <c r="I188" s="9">
        <f t="shared" si="194"/>
        <v>95.2</v>
      </c>
      <c r="J188" s="5">
        <v>21</v>
      </c>
      <c r="K188" s="9">
        <f t="shared" si="194"/>
        <v>100</v>
      </c>
      <c r="L188" s="5">
        <v>0</v>
      </c>
      <c r="M188" s="9">
        <f t="shared" si="194"/>
        <v>0</v>
      </c>
      <c r="N188" s="5">
        <v>1</v>
      </c>
      <c r="O188" s="9">
        <f t="shared" si="194"/>
        <v>4.8</v>
      </c>
      <c r="P188" s="5">
        <v>19</v>
      </c>
      <c r="Q188" s="9">
        <f t="shared" si="194"/>
        <v>90.5</v>
      </c>
      <c r="R188" s="5">
        <v>1</v>
      </c>
      <c r="S188" s="9">
        <f t="shared" si="194"/>
        <v>4.8</v>
      </c>
      <c r="T188" s="5">
        <v>18</v>
      </c>
      <c r="U188" s="9">
        <f t="shared" si="194"/>
        <v>85.7</v>
      </c>
      <c r="V188" s="5">
        <v>0</v>
      </c>
      <c r="W188" s="9">
        <f t="shared" si="194"/>
        <v>0</v>
      </c>
      <c r="X188" s="21">
        <f t="shared" si="188"/>
        <v>47.6</v>
      </c>
    </row>
    <row r="189" spans="1:24" ht="30" customHeight="1" x14ac:dyDescent="0.2">
      <c r="A189" s="13" t="s">
        <v>14</v>
      </c>
      <c r="B189" s="14">
        <v>172</v>
      </c>
      <c r="C189" s="16" t="s">
        <v>236</v>
      </c>
      <c r="D189" s="5">
        <v>27</v>
      </c>
      <c r="E189" s="5">
        <v>5</v>
      </c>
      <c r="F189" s="5">
        <v>6</v>
      </c>
      <c r="G189" s="9">
        <f t="shared" si="187"/>
        <v>22.2</v>
      </c>
      <c r="H189" s="5">
        <v>6</v>
      </c>
      <c r="I189" s="9">
        <f t="shared" si="194"/>
        <v>100</v>
      </c>
      <c r="J189" s="5">
        <v>6</v>
      </c>
      <c r="K189" s="9">
        <f t="shared" si="194"/>
        <v>100</v>
      </c>
      <c r="L189" s="5">
        <v>0</v>
      </c>
      <c r="M189" s="9">
        <f t="shared" si="194"/>
        <v>0</v>
      </c>
      <c r="N189" s="5">
        <v>6</v>
      </c>
      <c r="O189" s="9">
        <f t="shared" si="194"/>
        <v>100</v>
      </c>
      <c r="P189" s="5">
        <v>6</v>
      </c>
      <c r="Q189" s="9">
        <f t="shared" si="194"/>
        <v>100</v>
      </c>
      <c r="R189" s="5">
        <v>6</v>
      </c>
      <c r="S189" s="9">
        <f t="shared" si="194"/>
        <v>100</v>
      </c>
      <c r="T189" s="5">
        <v>5</v>
      </c>
      <c r="U189" s="9">
        <f t="shared" si="194"/>
        <v>83.3</v>
      </c>
      <c r="V189" s="5">
        <v>6</v>
      </c>
      <c r="W189" s="9">
        <f t="shared" si="194"/>
        <v>100</v>
      </c>
      <c r="X189" s="21">
        <f t="shared" si="188"/>
        <v>85.4</v>
      </c>
    </row>
    <row r="190" spans="1:24" ht="30" customHeight="1" x14ac:dyDescent="0.2">
      <c r="A190" s="13" t="s">
        <v>14</v>
      </c>
      <c r="B190" s="14">
        <v>173</v>
      </c>
      <c r="C190" s="16" t="s">
        <v>237</v>
      </c>
      <c r="D190" s="5">
        <v>32</v>
      </c>
      <c r="E190" s="5">
        <v>4</v>
      </c>
      <c r="F190" s="5">
        <v>8</v>
      </c>
      <c r="G190" s="9">
        <f t="shared" si="187"/>
        <v>25</v>
      </c>
      <c r="H190" s="5">
        <v>8</v>
      </c>
      <c r="I190" s="9">
        <f t="shared" si="194"/>
        <v>100</v>
      </c>
      <c r="J190" s="5">
        <v>8</v>
      </c>
      <c r="K190" s="9">
        <f t="shared" si="194"/>
        <v>100</v>
      </c>
      <c r="L190" s="5">
        <v>8</v>
      </c>
      <c r="M190" s="9">
        <f t="shared" si="194"/>
        <v>100</v>
      </c>
      <c r="N190" s="5">
        <v>8</v>
      </c>
      <c r="O190" s="9">
        <f t="shared" si="194"/>
        <v>100</v>
      </c>
      <c r="P190" s="5">
        <v>8</v>
      </c>
      <c r="Q190" s="9">
        <f t="shared" si="194"/>
        <v>100</v>
      </c>
      <c r="R190" s="5">
        <v>8</v>
      </c>
      <c r="S190" s="9">
        <f t="shared" si="194"/>
        <v>100</v>
      </c>
      <c r="T190" s="5">
        <v>8</v>
      </c>
      <c r="U190" s="9">
        <f t="shared" si="194"/>
        <v>100</v>
      </c>
      <c r="V190" s="5">
        <v>8</v>
      </c>
      <c r="W190" s="9">
        <f t="shared" si="194"/>
        <v>100</v>
      </c>
      <c r="X190" s="21">
        <f t="shared" si="188"/>
        <v>100</v>
      </c>
    </row>
    <row r="191" spans="1:24" ht="30" customHeight="1" x14ac:dyDescent="0.2">
      <c r="A191" s="13" t="s">
        <v>14</v>
      </c>
      <c r="B191" s="14">
        <v>174</v>
      </c>
      <c r="C191" s="16" t="s">
        <v>238</v>
      </c>
      <c r="D191" s="5">
        <v>48</v>
      </c>
      <c r="E191" s="5">
        <v>3</v>
      </c>
      <c r="F191" s="5">
        <v>15</v>
      </c>
      <c r="G191" s="9">
        <f t="shared" si="187"/>
        <v>31.3</v>
      </c>
      <c r="H191" s="5">
        <v>15</v>
      </c>
      <c r="I191" s="9">
        <f t="shared" si="194"/>
        <v>100</v>
      </c>
      <c r="J191" s="5">
        <v>15</v>
      </c>
      <c r="K191" s="9">
        <f t="shared" si="194"/>
        <v>100</v>
      </c>
      <c r="L191" s="5">
        <v>0</v>
      </c>
      <c r="M191" s="9">
        <f t="shared" si="194"/>
        <v>0</v>
      </c>
      <c r="N191" s="5">
        <v>15</v>
      </c>
      <c r="O191" s="9">
        <f t="shared" si="194"/>
        <v>100</v>
      </c>
      <c r="P191" s="5">
        <v>15</v>
      </c>
      <c r="Q191" s="9">
        <f t="shared" si="194"/>
        <v>100</v>
      </c>
      <c r="R191" s="5">
        <v>10</v>
      </c>
      <c r="S191" s="9">
        <f t="shared" si="194"/>
        <v>66.7</v>
      </c>
      <c r="T191" s="5">
        <v>13</v>
      </c>
      <c r="U191" s="9">
        <f t="shared" si="194"/>
        <v>86.7</v>
      </c>
      <c r="V191" s="5">
        <v>13</v>
      </c>
      <c r="W191" s="9">
        <f t="shared" si="194"/>
        <v>86.7</v>
      </c>
      <c r="X191" s="21">
        <f t="shared" si="188"/>
        <v>80</v>
      </c>
    </row>
    <row r="192" spans="1:24" ht="30" customHeight="1" x14ac:dyDescent="0.2">
      <c r="A192" s="13" t="s">
        <v>14</v>
      </c>
      <c r="B192" s="14">
        <v>175</v>
      </c>
      <c r="C192" s="16" t="s">
        <v>239</v>
      </c>
      <c r="D192" s="5">
        <v>49</v>
      </c>
      <c r="E192" s="5">
        <v>2</v>
      </c>
      <c r="F192" s="5">
        <v>19</v>
      </c>
      <c r="G192" s="9">
        <f t="shared" si="187"/>
        <v>38.799999999999997</v>
      </c>
      <c r="H192" s="5">
        <v>19</v>
      </c>
      <c r="I192" s="9">
        <f t="shared" si="194"/>
        <v>100</v>
      </c>
      <c r="J192" s="5">
        <v>19</v>
      </c>
      <c r="K192" s="9">
        <f t="shared" si="194"/>
        <v>100</v>
      </c>
      <c r="L192" s="5">
        <v>18</v>
      </c>
      <c r="M192" s="9">
        <f t="shared" si="194"/>
        <v>94.7</v>
      </c>
      <c r="N192" s="5">
        <v>4</v>
      </c>
      <c r="O192" s="9">
        <f t="shared" si="194"/>
        <v>21.1</v>
      </c>
      <c r="P192" s="5">
        <v>17</v>
      </c>
      <c r="Q192" s="9">
        <f t="shared" si="194"/>
        <v>89.5</v>
      </c>
      <c r="R192" s="5">
        <v>2</v>
      </c>
      <c r="S192" s="9">
        <f t="shared" si="194"/>
        <v>10.5</v>
      </c>
      <c r="T192" s="5">
        <v>0</v>
      </c>
      <c r="U192" s="9">
        <f t="shared" si="194"/>
        <v>0</v>
      </c>
      <c r="V192" s="5">
        <v>18</v>
      </c>
      <c r="W192" s="9">
        <f t="shared" si="194"/>
        <v>94.7</v>
      </c>
      <c r="X192" s="21">
        <f t="shared" si="188"/>
        <v>63.8</v>
      </c>
    </row>
    <row r="193" spans="1:24" ht="30" customHeight="1" x14ac:dyDescent="0.2">
      <c r="A193" s="13" t="s">
        <v>14</v>
      </c>
      <c r="B193" s="14">
        <v>176</v>
      </c>
      <c r="C193" s="16" t="s">
        <v>240</v>
      </c>
      <c r="D193" s="5">
        <v>51</v>
      </c>
      <c r="E193" s="5">
        <v>3</v>
      </c>
      <c r="F193" s="5">
        <v>23</v>
      </c>
      <c r="G193" s="9">
        <f t="shared" si="187"/>
        <v>45.1</v>
      </c>
      <c r="H193" s="5">
        <v>23</v>
      </c>
      <c r="I193" s="9">
        <f t="shared" si="194"/>
        <v>100</v>
      </c>
      <c r="J193" s="5">
        <v>23</v>
      </c>
      <c r="K193" s="9">
        <f t="shared" si="194"/>
        <v>100</v>
      </c>
      <c r="L193" s="5">
        <v>0</v>
      </c>
      <c r="M193" s="9">
        <f t="shared" si="194"/>
        <v>0</v>
      </c>
      <c r="N193" s="5">
        <v>23</v>
      </c>
      <c r="O193" s="9">
        <f t="shared" si="194"/>
        <v>100</v>
      </c>
      <c r="P193" s="5">
        <v>23</v>
      </c>
      <c r="Q193" s="9">
        <f t="shared" si="194"/>
        <v>100</v>
      </c>
      <c r="R193" s="5">
        <v>1</v>
      </c>
      <c r="S193" s="9">
        <f t="shared" si="194"/>
        <v>4.3</v>
      </c>
      <c r="T193" s="5">
        <v>23</v>
      </c>
      <c r="U193" s="9">
        <f t="shared" si="194"/>
        <v>100</v>
      </c>
      <c r="V193" s="5">
        <v>23</v>
      </c>
      <c r="W193" s="9">
        <f t="shared" si="194"/>
        <v>100</v>
      </c>
      <c r="X193" s="21">
        <f t="shared" si="188"/>
        <v>75.5</v>
      </c>
    </row>
    <row r="194" spans="1:24" ht="30" customHeight="1" x14ac:dyDescent="0.2">
      <c r="A194" s="13" t="s">
        <v>14</v>
      </c>
      <c r="B194" s="14">
        <v>177</v>
      </c>
      <c r="C194" s="16" t="s">
        <v>241</v>
      </c>
      <c r="D194" s="5">
        <v>4</v>
      </c>
      <c r="E194" s="5">
        <v>3</v>
      </c>
      <c r="F194" s="5">
        <v>1</v>
      </c>
      <c r="G194" s="9">
        <f t="shared" si="187"/>
        <v>25</v>
      </c>
      <c r="H194" s="5">
        <v>1</v>
      </c>
      <c r="I194" s="9">
        <f t="shared" si="194"/>
        <v>100</v>
      </c>
      <c r="J194" s="5">
        <v>1</v>
      </c>
      <c r="K194" s="9">
        <f t="shared" si="194"/>
        <v>100</v>
      </c>
      <c r="L194" s="5">
        <v>0</v>
      </c>
      <c r="M194" s="9">
        <f t="shared" si="194"/>
        <v>0</v>
      </c>
      <c r="N194" s="5">
        <v>0</v>
      </c>
      <c r="O194" s="9">
        <f t="shared" si="194"/>
        <v>0</v>
      </c>
      <c r="P194" s="5">
        <v>0</v>
      </c>
      <c r="Q194" s="9">
        <f t="shared" si="194"/>
        <v>0</v>
      </c>
      <c r="R194" s="5">
        <v>0</v>
      </c>
      <c r="S194" s="9">
        <f t="shared" si="194"/>
        <v>0</v>
      </c>
      <c r="T194" s="5">
        <v>0</v>
      </c>
      <c r="U194" s="9">
        <f t="shared" si="194"/>
        <v>0</v>
      </c>
      <c r="V194" s="5">
        <v>0</v>
      </c>
      <c r="W194" s="9">
        <f t="shared" si="194"/>
        <v>0</v>
      </c>
      <c r="X194" s="21">
        <f t="shared" si="188"/>
        <v>25</v>
      </c>
    </row>
    <row r="195" spans="1:24" ht="30" customHeight="1" x14ac:dyDescent="0.2">
      <c r="A195" s="13" t="s">
        <v>14</v>
      </c>
      <c r="B195" s="14">
        <v>178</v>
      </c>
      <c r="C195" s="16" t="s">
        <v>242</v>
      </c>
      <c r="D195" s="5">
        <v>6</v>
      </c>
      <c r="E195" s="5">
        <v>3</v>
      </c>
      <c r="F195" s="5">
        <v>3</v>
      </c>
      <c r="G195" s="9">
        <f t="shared" si="187"/>
        <v>50</v>
      </c>
      <c r="H195" s="5">
        <v>3</v>
      </c>
      <c r="I195" s="9">
        <f t="shared" si="194"/>
        <v>100</v>
      </c>
      <c r="J195" s="5">
        <v>3</v>
      </c>
      <c r="K195" s="9">
        <f t="shared" si="194"/>
        <v>100</v>
      </c>
      <c r="L195" s="5">
        <v>0</v>
      </c>
      <c r="M195" s="9">
        <f t="shared" si="194"/>
        <v>0</v>
      </c>
      <c r="N195" s="5">
        <v>3</v>
      </c>
      <c r="O195" s="9">
        <f t="shared" si="194"/>
        <v>100</v>
      </c>
      <c r="P195" s="5">
        <v>2</v>
      </c>
      <c r="Q195" s="9">
        <f t="shared" si="194"/>
        <v>66.7</v>
      </c>
      <c r="R195" s="5">
        <v>2</v>
      </c>
      <c r="S195" s="9">
        <f t="shared" si="194"/>
        <v>66.7</v>
      </c>
      <c r="T195" s="5">
        <v>2</v>
      </c>
      <c r="U195" s="9">
        <f t="shared" si="194"/>
        <v>66.7</v>
      </c>
      <c r="V195" s="5">
        <v>0</v>
      </c>
      <c r="W195" s="9">
        <f t="shared" si="194"/>
        <v>0</v>
      </c>
      <c r="X195" s="21">
        <f t="shared" si="188"/>
        <v>62.5</v>
      </c>
    </row>
    <row r="196" spans="1:24" ht="30" customHeight="1" x14ac:dyDescent="0.2">
      <c r="A196" s="13" t="s">
        <v>14</v>
      </c>
      <c r="B196" s="14">
        <v>179</v>
      </c>
      <c r="C196" s="16" t="s">
        <v>243</v>
      </c>
      <c r="D196" s="5">
        <v>23</v>
      </c>
      <c r="E196" s="5">
        <v>3</v>
      </c>
      <c r="F196" s="5">
        <v>6</v>
      </c>
      <c r="G196" s="9">
        <f t="shared" si="187"/>
        <v>26.1</v>
      </c>
      <c r="H196" s="5">
        <v>6</v>
      </c>
      <c r="I196" s="9">
        <f t="shared" si="194"/>
        <v>100</v>
      </c>
      <c r="J196" s="5">
        <v>6</v>
      </c>
      <c r="K196" s="9">
        <f t="shared" si="194"/>
        <v>100</v>
      </c>
      <c r="L196" s="5">
        <v>0</v>
      </c>
      <c r="M196" s="9">
        <f t="shared" si="194"/>
        <v>0</v>
      </c>
      <c r="N196" s="5">
        <v>2</v>
      </c>
      <c r="O196" s="9">
        <f t="shared" si="194"/>
        <v>33.299999999999997</v>
      </c>
      <c r="P196" s="5">
        <v>5</v>
      </c>
      <c r="Q196" s="9">
        <f t="shared" si="194"/>
        <v>83.3</v>
      </c>
      <c r="R196" s="5">
        <v>2</v>
      </c>
      <c r="S196" s="9">
        <f t="shared" si="194"/>
        <v>33.299999999999997</v>
      </c>
      <c r="T196" s="5">
        <v>2</v>
      </c>
      <c r="U196" s="9">
        <f t="shared" si="194"/>
        <v>33.299999999999997</v>
      </c>
      <c r="V196" s="5">
        <v>2</v>
      </c>
      <c r="W196" s="9">
        <f t="shared" si="194"/>
        <v>33.299999999999997</v>
      </c>
      <c r="X196" s="21">
        <f t="shared" si="188"/>
        <v>52.1</v>
      </c>
    </row>
    <row r="197" spans="1:24" ht="30" customHeight="1" x14ac:dyDescent="0.2">
      <c r="A197" s="13" t="s">
        <v>14</v>
      </c>
      <c r="B197" s="14">
        <v>180</v>
      </c>
      <c r="C197" s="16" t="s">
        <v>244</v>
      </c>
      <c r="D197" s="5">
        <v>61</v>
      </c>
      <c r="E197" s="5">
        <v>2</v>
      </c>
      <c r="F197" s="5">
        <v>18</v>
      </c>
      <c r="G197" s="9">
        <f t="shared" si="187"/>
        <v>29.5</v>
      </c>
      <c r="H197" s="5">
        <v>18</v>
      </c>
      <c r="I197" s="9">
        <f t="shared" si="194"/>
        <v>100</v>
      </c>
      <c r="J197" s="5">
        <v>18</v>
      </c>
      <c r="K197" s="9">
        <f t="shared" si="194"/>
        <v>100</v>
      </c>
      <c r="L197" s="5">
        <v>18</v>
      </c>
      <c r="M197" s="9">
        <f t="shared" si="194"/>
        <v>100</v>
      </c>
      <c r="N197" s="5">
        <v>18</v>
      </c>
      <c r="O197" s="9">
        <f t="shared" si="194"/>
        <v>100</v>
      </c>
      <c r="P197" s="5">
        <v>18</v>
      </c>
      <c r="Q197" s="9">
        <f t="shared" si="194"/>
        <v>100</v>
      </c>
      <c r="R197" s="5">
        <v>16</v>
      </c>
      <c r="S197" s="9">
        <f t="shared" si="194"/>
        <v>88.9</v>
      </c>
      <c r="T197" s="5">
        <v>18</v>
      </c>
      <c r="U197" s="9">
        <f t="shared" si="194"/>
        <v>100</v>
      </c>
      <c r="V197" s="5">
        <v>17</v>
      </c>
      <c r="W197" s="9">
        <f t="shared" si="194"/>
        <v>94.4</v>
      </c>
      <c r="X197" s="21">
        <f t="shared" si="188"/>
        <v>97.9</v>
      </c>
    </row>
    <row r="198" spans="1:24" ht="30" customHeight="1" x14ac:dyDescent="0.2">
      <c r="A198" s="13" t="s">
        <v>14</v>
      </c>
      <c r="B198" s="14">
        <v>181</v>
      </c>
      <c r="C198" s="16" t="s">
        <v>245</v>
      </c>
      <c r="D198" s="5">
        <v>7</v>
      </c>
      <c r="E198" s="5">
        <v>3</v>
      </c>
      <c r="F198" s="5">
        <v>1</v>
      </c>
      <c r="G198" s="9">
        <f t="shared" si="187"/>
        <v>14.3</v>
      </c>
      <c r="H198" s="5">
        <v>1</v>
      </c>
      <c r="I198" s="9">
        <f t="shared" si="194"/>
        <v>100</v>
      </c>
      <c r="J198" s="5">
        <v>1</v>
      </c>
      <c r="K198" s="9">
        <f t="shared" si="194"/>
        <v>100</v>
      </c>
      <c r="L198" s="5">
        <v>0</v>
      </c>
      <c r="M198" s="9">
        <f t="shared" si="194"/>
        <v>0</v>
      </c>
      <c r="N198" s="5">
        <v>0</v>
      </c>
      <c r="O198" s="9">
        <f t="shared" si="194"/>
        <v>0</v>
      </c>
      <c r="P198" s="5">
        <v>0</v>
      </c>
      <c r="Q198" s="9">
        <f t="shared" si="194"/>
        <v>0</v>
      </c>
      <c r="R198" s="5">
        <v>0</v>
      </c>
      <c r="S198" s="9">
        <f t="shared" si="194"/>
        <v>0</v>
      </c>
      <c r="T198" s="5">
        <v>0</v>
      </c>
      <c r="U198" s="9">
        <f t="shared" si="194"/>
        <v>0</v>
      </c>
      <c r="V198" s="5">
        <v>0</v>
      </c>
      <c r="W198" s="9">
        <f t="shared" si="194"/>
        <v>0</v>
      </c>
      <c r="X198" s="21">
        <f t="shared" si="188"/>
        <v>25</v>
      </c>
    </row>
    <row r="199" spans="1:24" ht="30" customHeight="1" x14ac:dyDescent="0.2">
      <c r="A199" s="25" t="s">
        <v>14</v>
      </c>
      <c r="B199" s="30"/>
      <c r="C199" s="26" t="s">
        <v>50</v>
      </c>
      <c r="D199" s="27"/>
      <c r="E199" s="27"/>
      <c r="F199" s="27"/>
      <c r="G199" s="28">
        <f>ROUND(AVERAGE(G186:G198),1)</f>
        <v>35.9</v>
      </c>
      <c r="H199" s="27"/>
      <c r="I199" s="28">
        <f>ROUND(AVERAGE(I186:I198),1)</f>
        <v>99.6</v>
      </c>
      <c r="J199" s="27"/>
      <c r="K199" s="28">
        <f>ROUND(AVERAGE(K186:K198),1)</f>
        <v>100</v>
      </c>
      <c r="L199" s="27"/>
      <c r="M199" s="28">
        <f>ROUND(AVERAGE(M186:M198),1)</f>
        <v>23.3</v>
      </c>
      <c r="N199" s="27"/>
      <c r="O199" s="28">
        <f>ROUND(AVERAGE(O186:O198),1)</f>
        <v>64.900000000000006</v>
      </c>
      <c r="P199" s="27"/>
      <c r="Q199" s="28">
        <f>ROUND(AVERAGE(Q186:Q198),1)</f>
        <v>76.3</v>
      </c>
      <c r="R199" s="27"/>
      <c r="S199" s="28">
        <f>ROUND(AVERAGE(S186:S198),1)</f>
        <v>44.2</v>
      </c>
      <c r="T199" s="27"/>
      <c r="U199" s="28">
        <f>ROUND(AVERAGE(U186:U198),1)</f>
        <v>59.9</v>
      </c>
      <c r="V199" s="27"/>
      <c r="W199" s="28">
        <f t="shared" ref="W199:X199" si="198">ROUND(AVERAGE(W186:W198),1)</f>
        <v>58.7</v>
      </c>
      <c r="X199" s="28">
        <f t="shared" si="198"/>
        <v>65.8</v>
      </c>
    </row>
    <row r="200" spans="1:24" ht="30" customHeight="1" x14ac:dyDescent="0.2">
      <c r="A200" s="13" t="s">
        <v>15</v>
      </c>
      <c r="B200" s="14">
        <v>182</v>
      </c>
      <c r="C200" s="16" t="s">
        <v>246</v>
      </c>
      <c r="D200" s="5">
        <v>23</v>
      </c>
      <c r="E200" s="5">
        <v>3</v>
      </c>
      <c r="F200" s="5">
        <v>18</v>
      </c>
      <c r="G200" s="9">
        <f t="shared" si="187"/>
        <v>78.3</v>
      </c>
      <c r="H200" s="5">
        <v>18</v>
      </c>
      <c r="I200" s="9">
        <f t="shared" si="194"/>
        <v>100</v>
      </c>
      <c r="J200" s="5">
        <v>18</v>
      </c>
      <c r="K200" s="9">
        <f t="shared" si="194"/>
        <v>100</v>
      </c>
      <c r="L200" s="5">
        <v>5</v>
      </c>
      <c r="M200" s="9">
        <f t="shared" si="194"/>
        <v>27.8</v>
      </c>
      <c r="N200" s="5">
        <v>18</v>
      </c>
      <c r="O200" s="9">
        <f t="shared" si="194"/>
        <v>100</v>
      </c>
      <c r="P200" s="5">
        <v>18</v>
      </c>
      <c r="Q200" s="9">
        <f t="shared" si="194"/>
        <v>100</v>
      </c>
      <c r="R200" s="5">
        <v>18</v>
      </c>
      <c r="S200" s="9">
        <f t="shared" si="194"/>
        <v>100</v>
      </c>
      <c r="T200" s="5">
        <v>12</v>
      </c>
      <c r="U200" s="9">
        <f t="shared" si="194"/>
        <v>66.7</v>
      </c>
      <c r="V200" s="5">
        <v>18</v>
      </c>
      <c r="W200" s="9">
        <f t="shared" si="194"/>
        <v>100</v>
      </c>
      <c r="X200" s="21">
        <f t="shared" si="188"/>
        <v>86.8</v>
      </c>
    </row>
    <row r="201" spans="1:24" ht="30" customHeight="1" x14ac:dyDescent="0.2">
      <c r="A201" s="13" t="s">
        <v>15</v>
      </c>
      <c r="B201" s="14">
        <v>183</v>
      </c>
      <c r="C201" s="16" t="s">
        <v>247</v>
      </c>
      <c r="D201" s="5">
        <v>10</v>
      </c>
      <c r="E201" s="5">
        <v>3</v>
      </c>
      <c r="F201" s="5">
        <v>3</v>
      </c>
      <c r="G201" s="9">
        <f t="shared" si="187"/>
        <v>30</v>
      </c>
      <c r="H201" s="5">
        <v>3</v>
      </c>
      <c r="I201" s="9">
        <f t="shared" ref="I201:W218" si="199">ROUND(H201/$F201*100,1)</f>
        <v>100</v>
      </c>
      <c r="J201" s="5">
        <v>3</v>
      </c>
      <c r="K201" s="9">
        <f t="shared" si="199"/>
        <v>100</v>
      </c>
      <c r="L201" s="5">
        <v>0</v>
      </c>
      <c r="M201" s="9">
        <f t="shared" si="199"/>
        <v>0</v>
      </c>
      <c r="N201" s="5">
        <v>2</v>
      </c>
      <c r="O201" s="9">
        <f t="shared" si="199"/>
        <v>66.7</v>
      </c>
      <c r="P201" s="5">
        <v>2</v>
      </c>
      <c r="Q201" s="9">
        <f t="shared" si="199"/>
        <v>66.7</v>
      </c>
      <c r="R201" s="5">
        <v>1</v>
      </c>
      <c r="S201" s="9">
        <f t="shared" si="199"/>
        <v>33.299999999999997</v>
      </c>
      <c r="T201" s="5">
        <v>2</v>
      </c>
      <c r="U201" s="9">
        <f t="shared" si="199"/>
        <v>66.7</v>
      </c>
      <c r="V201" s="5">
        <v>2</v>
      </c>
      <c r="W201" s="9">
        <f t="shared" si="199"/>
        <v>66.7</v>
      </c>
      <c r="X201" s="21">
        <f t="shared" si="188"/>
        <v>62.5</v>
      </c>
    </row>
    <row r="202" spans="1:24" ht="30" customHeight="1" x14ac:dyDescent="0.2">
      <c r="A202" s="13" t="s">
        <v>15</v>
      </c>
      <c r="B202" s="14">
        <v>184</v>
      </c>
      <c r="C202" s="16" t="s">
        <v>248</v>
      </c>
      <c r="D202" s="5">
        <v>28</v>
      </c>
      <c r="E202" s="5">
        <v>2</v>
      </c>
      <c r="F202" s="5">
        <v>24</v>
      </c>
      <c r="G202" s="9">
        <f t="shared" si="187"/>
        <v>85.7</v>
      </c>
      <c r="H202" s="5">
        <v>24</v>
      </c>
      <c r="I202" s="9">
        <f t="shared" si="199"/>
        <v>100</v>
      </c>
      <c r="J202" s="5">
        <v>24</v>
      </c>
      <c r="K202" s="9">
        <f t="shared" si="199"/>
        <v>100</v>
      </c>
      <c r="L202" s="5">
        <v>0</v>
      </c>
      <c r="M202" s="9">
        <f t="shared" si="199"/>
        <v>0</v>
      </c>
      <c r="N202" s="5">
        <v>24</v>
      </c>
      <c r="O202" s="9">
        <f t="shared" si="199"/>
        <v>100</v>
      </c>
      <c r="P202" s="5">
        <v>24</v>
      </c>
      <c r="Q202" s="9">
        <f t="shared" si="199"/>
        <v>100</v>
      </c>
      <c r="R202" s="5">
        <v>24</v>
      </c>
      <c r="S202" s="9">
        <f t="shared" si="199"/>
        <v>100</v>
      </c>
      <c r="T202" s="5">
        <v>24</v>
      </c>
      <c r="U202" s="9">
        <f t="shared" si="199"/>
        <v>100</v>
      </c>
      <c r="V202" s="5">
        <v>24</v>
      </c>
      <c r="W202" s="9">
        <f t="shared" si="199"/>
        <v>100</v>
      </c>
      <c r="X202" s="21">
        <f t="shared" si="188"/>
        <v>87.5</v>
      </c>
    </row>
    <row r="203" spans="1:24" ht="30" customHeight="1" x14ac:dyDescent="0.2">
      <c r="A203" s="13" t="s">
        <v>15</v>
      </c>
      <c r="B203" s="14">
        <v>185</v>
      </c>
      <c r="C203" s="16" t="s">
        <v>249</v>
      </c>
      <c r="D203" s="5">
        <v>22</v>
      </c>
      <c r="E203" s="5">
        <v>2</v>
      </c>
      <c r="F203" s="5">
        <v>6</v>
      </c>
      <c r="G203" s="9">
        <f t="shared" si="187"/>
        <v>27.3</v>
      </c>
      <c r="H203" s="5">
        <v>5</v>
      </c>
      <c r="I203" s="9">
        <f t="shared" si="199"/>
        <v>83.3</v>
      </c>
      <c r="J203" s="5">
        <v>6</v>
      </c>
      <c r="K203" s="9">
        <f t="shared" si="199"/>
        <v>100</v>
      </c>
      <c r="L203" s="5">
        <v>0</v>
      </c>
      <c r="M203" s="9">
        <f t="shared" si="199"/>
        <v>0</v>
      </c>
      <c r="N203" s="5">
        <v>3</v>
      </c>
      <c r="O203" s="9">
        <f t="shared" si="199"/>
        <v>50</v>
      </c>
      <c r="P203" s="5">
        <v>1</v>
      </c>
      <c r="Q203" s="9">
        <f t="shared" si="199"/>
        <v>16.7</v>
      </c>
      <c r="R203" s="5">
        <v>0</v>
      </c>
      <c r="S203" s="9">
        <f t="shared" si="199"/>
        <v>0</v>
      </c>
      <c r="T203" s="5">
        <v>1</v>
      </c>
      <c r="U203" s="9">
        <f t="shared" si="199"/>
        <v>16.7</v>
      </c>
      <c r="V203" s="5">
        <v>0</v>
      </c>
      <c r="W203" s="9">
        <f t="shared" si="199"/>
        <v>0</v>
      </c>
      <c r="X203" s="21">
        <f t="shared" si="188"/>
        <v>33.299999999999997</v>
      </c>
    </row>
    <row r="204" spans="1:24" ht="30" customHeight="1" x14ac:dyDescent="0.2">
      <c r="A204" s="13" t="s">
        <v>15</v>
      </c>
      <c r="B204" s="14">
        <v>186</v>
      </c>
      <c r="C204" s="16" t="s">
        <v>250</v>
      </c>
      <c r="D204" s="5">
        <v>35</v>
      </c>
      <c r="E204" s="5">
        <v>3</v>
      </c>
      <c r="F204" s="5">
        <v>10</v>
      </c>
      <c r="G204" s="9">
        <f t="shared" si="187"/>
        <v>28.6</v>
      </c>
      <c r="H204" s="5">
        <v>10</v>
      </c>
      <c r="I204" s="9">
        <f t="shared" si="199"/>
        <v>100</v>
      </c>
      <c r="J204" s="5">
        <v>10</v>
      </c>
      <c r="K204" s="9">
        <f t="shared" si="199"/>
        <v>100</v>
      </c>
      <c r="L204" s="5">
        <v>0</v>
      </c>
      <c r="M204" s="9">
        <f t="shared" si="199"/>
        <v>0</v>
      </c>
      <c r="N204" s="5">
        <v>10</v>
      </c>
      <c r="O204" s="9">
        <f t="shared" si="199"/>
        <v>100</v>
      </c>
      <c r="P204" s="5">
        <v>10</v>
      </c>
      <c r="Q204" s="9">
        <f t="shared" si="199"/>
        <v>100</v>
      </c>
      <c r="R204" s="5">
        <v>6</v>
      </c>
      <c r="S204" s="9">
        <f t="shared" si="199"/>
        <v>60</v>
      </c>
      <c r="T204" s="5">
        <v>9</v>
      </c>
      <c r="U204" s="9">
        <f t="shared" si="199"/>
        <v>90</v>
      </c>
      <c r="V204" s="5">
        <v>9</v>
      </c>
      <c r="W204" s="9">
        <f t="shared" si="199"/>
        <v>90</v>
      </c>
      <c r="X204" s="21">
        <f t="shared" si="188"/>
        <v>80</v>
      </c>
    </row>
    <row r="205" spans="1:24" ht="30" customHeight="1" x14ac:dyDescent="0.2">
      <c r="A205" s="13" t="s">
        <v>15</v>
      </c>
      <c r="B205" s="14">
        <v>187</v>
      </c>
      <c r="C205" s="16" t="s">
        <v>251</v>
      </c>
      <c r="D205" s="5">
        <v>33</v>
      </c>
      <c r="E205" s="5">
        <v>3</v>
      </c>
      <c r="F205" s="5">
        <v>9</v>
      </c>
      <c r="G205" s="9">
        <f t="shared" si="187"/>
        <v>27.3</v>
      </c>
      <c r="H205" s="5">
        <v>9</v>
      </c>
      <c r="I205" s="9">
        <f t="shared" si="199"/>
        <v>100</v>
      </c>
      <c r="J205" s="5">
        <v>9</v>
      </c>
      <c r="K205" s="9">
        <f t="shared" si="199"/>
        <v>100</v>
      </c>
      <c r="L205" s="5">
        <v>0</v>
      </c>
      <c r="M205" s="9">
        <f t="shared" si="199"/>
        <v>0</v>
      </c>
      <c r="N205" s="5">
        <v>8</v>
      </c>
      <c r="O205" s="9">
        <f t="shared" si="199"/>
        <v>88.9</v>
      </c>
      <c r="P205" s="5">
        <v>8</v>
      </c>
      <c r="Q205" s="9">
        <f t="shared" si="199"/>
        <v>88.9</v>
      </c>
      <c r="R205" s="5">
        <v>8</v>
      </c>
      <c r="S205" s="9">
        <f t="shared" si="199"/>
        <v>88.9</v>
      </c>
      <c r="T205" s="5">
        <v>8</v>
      </c>
      <c r="U205" s="9">
        <f t="shared" si="199"/>
        <v>88.9</v>
      </c>
      <c r="V205" s="5">
        <v>7</v>
      </c>
      <c r="W205" s="9">
        <f t="shared" si="199"/>
        <v>77.8</v>
      </c>
      <c r="X205" s="21">
        <f t="shared" si="188"/>
        <v>79.2</v>
      </c>
    </row>
    <row r="206" spans="1:24" ht="30" customHeight="1" x14ac:dyDescent="0.2">
      <c r="A206" s="13" t="s">
        <v>15</v>
      </c>
      <c r="B206" s="14">
        <v>188</v>
      </c>
      <c r="C206" s="16" t="s">
        <v>252</v>
      </c>
      <c r="D206" s="5">
        <v>13</v>
      </c>
      <c r="E206" s="5">
        <v>3</v>
      </c>
      <c r="F206" s="5">
        <v>8</v>
      </c>
      <c r="G206" s="9">
        <f t="shared" si="187"/>
        <v>61.5</v>
      </c>
      <c r="H206" s="5">
        <v>8</v>
      </c>
      <c r="I206" s="9">
        <f t="shared" si="199"/>
        <v>100</v>
      </c>
      <c r="J206" s="5">
        <v>8</v>
      </c>
      <c r="K206" s="9">
        <f t="shared" si="199"/>
        <v>100</v>
      </c>
      <c r="L206" s="5">
        <v>0</v>
      </c>
      <c r="M206" s="9">
        <f t="shared" si="199"/>
        <v>0</v>
      </c>
      <c r="N206" s="5">
        <v>7</v>
      </c>
      <c r="O206" s="9">
        <f t="shared" si="199"/>
        <v>87.5</v>
      </c>
      <c r="P206" s="5">
        <v>8</v>
      </c>
      <c r="Q206" s="9">
        <f t="shared" si="199"/>
        <v>100</v>
      </c>
      <c r="R206" s="5">
        <v>5</v>
      </c>
      <c r="S206" s="9">
        <f t="shared" si="199"/>
        <v>62.5</v>
      </c>
      <c r="T206" s="5">
        <v>7</v>
      </c>
      <c r="U206" s="9">
        <f t="shared" si="199"/>
        <v>87.5</v>
      </c>
      <c r="V206" s="5">
        <v>8</v>
      </c>
      <c r="W206" s="9">
        <f t="shared" si="199"/>
        <v>100</v>
      </c>
      <c r="X206" s="21">
        <f t="shared" si="188"/>
        <v>79.7</v>
      </c>
    </row>
    <row r="207" spans="1:24" ht="30" customHeight="1" x14ac:dyDescent="0.2">
      <c r="A207" s="13" t="s">
        <v>15</v>
      </c>
      <c r="B207" s="14">
        <v>189</v>
      </c>
      <c r="C207" s="16" t="s">
        <v>253</v>
      </c>
      <c r="D207" s="5">
        <v>12</v>
      </c>
      <c r="E207" s="5">
        <v>3</v>
      </c>
      <c r="F207" s="5">
        <v>7</v>
      </c>
      <c r="G207" s="9">
        <f t="shared" si="187"/>
        <v>58.3</v>
      </c>
      <c r="H207" s="5">
        <v>7</v>
      </c>
      <c r="I207" s="9">
        <f t="shared" si="199"/>
        <v>100</v>
      </c>
      <c r="J207" s="5">
        <v>7</v>
      </c>
      <c r="K207" s="9">
        <f t="shared" si="199"/>
        <v>100</v>
      </c>
      <c r="L207" s="5">
        <v>7</v>
      </c>
      <c r="M207" s="9">
        <f t="shared" si="199"/>
        <v>100</v>
      </c>
      <c r="N207" s="5">
        <v>7</v>
      </c>
      <c r="O207" s="9">
        <f t="shared" si="199"/>
        <v>100</v>
      </c>
      <c r="P207" s="5">
        <v>7</v>
      </c>
      <c r="Q207" s="9">
        <f t="shared" si="199"/>
        <v>100</v>
      </c>
      <c r="R207" s="5">
        <v>7</v>
      </c>
      <c r="S207" s="9">
        <f t="shared" si="199"/>
        <v>100</v>
      </c>
      <c r="T207" s="5">
        <v>2</v>
      </c>
      <c r="U207" s="9">
        <f t="shared" si="199"/>
        <v>28.6</v>
      </c>
      <c r="V207" s="5">
        <v>7</v>
      </c>
      <c r="W207" s="9">
        <f t="shared" si="199"/>
        <v>100</v>
      </c>
      <c r="X207" s="21">
        <f t="shared" si="188"/>
        <v>91.1</v>
      </c>
    </row>
    <row r="208" spans="1:24" ht="30" customHeight="1" x14ac:dyDescent="0.2">
      <c r="A208" s="13" t="s">
        <v>15</v>
      </c>
      <c r="B208" s="14">
        <v>190</v>
      </c>
      <c r="C208" s="16" t="s">
        <v>254</v>
      </c>
      <c r="D208" s="5">
        <v>22</v>
      </c>
      <c r="E208" s="5">
        <v>3</v>
      </c>
      <c r="F208" s="5">
        <v>6</v>
      </c>
      <c r="G208" s="9">
        <f t="shared" si="187"/>
        <v>27.3</v>
      </c>
      <c r="H208" s="5">
        <v>6</v>
      </c>
      <c r="I208" s="9">
        <f t="shared" si="199"/>
        <v>100</v>
      </c>
      <c r="J208" s="5">
        <v>6</v>
      </c>
      <c r="K208" s="9">
        <f t="shared" si="199"/>
        <v>100</v>
      </c>
      <c r="L208" s="5">
        <v>1</v>
      </c>
      <c r="M208" s="9">
        <f t="shared" si="199"/>
        <v>16.7</v>
      </c>
      <c r="N208" s="5">
        <v>6</v>
      </c>
      <c r="O208" s="9">
        <f t="shared" si="199"/>
        <v>100</v>
      </c>
      <c r="P208" s="5">
        <v>6</v>
      </c>
      <c r="Q208" s="9">
        <f t="shared" si="199"/>
        <v>100</v>
      </c>
      <c r="R208" s="5">
        <v>6</v>
      </c>
      <c r="S208" s="9">
        <f t="shared" si="199"/>
        <v>100</v>
      </c>
      <c r="T208" s="5">
        <v>3</v>
      </c>
      <c r="U208" s="9">
        <f t="shared" si="199"/>
        <v>50</v>
      </c>
      <c r="V208" s="5">
        <v>6</v>
      </c>
      <c r="W208" s="9">
        <f t="shared" si="199"/>
        <v>100</v>
      </c>
      <c r="X208" s="21">
        <f t="shared" si="188"/>
        <v>83.3</v>
      </c>
    </row>
    <row r="209" spans="1:24" ht="30" customHeight="1" x14ac:dyDescent="0.2">
      <c r="A209" s="13" t="s">
        <v>15</v>
      </c>
      <c r="B209" s="14">
        <v>191</v>
      </c>
      <c r="C209" s="16" t="s">
        <v>255</v>
      </c>
      <c r="D209" s="5">
        <v>65</v>
      </c>
      <c r="E209" s="5">
        <v>3</v>
      </c>
      <c r="F209" s="5">
        <v>20</v>
      </c>
      <c r="G209" s="9">
        <f t="shared" si="187"/>
        <v>30.8</v>
      </c>
      <c r="H209" s="5">
        <v>20</v>
      </c>
      <c r="I209" s="9">
        <f t="shared" si="199"/>
        <v>100</v>
      </c>
      <c r="J209" s="5">
        <v>20</v>
      </c>
      <c r="K209" s="9">
        <f t="shared" si="199"/>
        <v>100</v>
      </c>
      <c r="L209" s="5">
        <v>0</v>
      </c>
      <c r="M209" s="9">
        <f t="shared" si="199"/>
        <v>0</v>
      </c>
      <c r="N209" s="5">
        <v>0</v>
      </c>
      <c r="O209" s="9">
        <f t="shared" si="199"/>
        <v>0</v>
      </c>
      <c r="P209" s="5">
        <v>0</v>
      </c>
      <c r="Q209" s="9">
        <f t="shared" si="199"/>
        <v>0</v>
      </c>
      <c r="R209" s="5">
        <v>0</v>
      </c>
      <c r="S209" s="9">
        <f t="shared" si="199"/>
        <v>0</v>
      </c>
      <c r="T209" s="5">
        <v>0</v>
      </c>
      <c r="U209" s="9">
        <f t="shared" si="199"/>
        <v>0</v>
      </c>
      <c r="V209" s="5">
        <v>0</v>
      </c>
      <c r="W209" s="9">
        <f t="shared" si="199"/>
        <v>0</v>
      </c>
      <c r="X209" s="21">
        <f t="shared" si="188"/>
        <v>25</v>
      </c>
    </row>
    <row r="210" spans="1:24" ht="30" customHeight="1" x14ac:dyDescent="0.2">
      <c r="A210" s="13" t="s">
        <v>15</v>
      </c>
      <c r="B210" s="14">
        <v>192</v>
      </c>
      <c r="C210" s="16" t="s">
        <v>256</v>
      </c>
      <c r="D210" s="5">
        <v>25</v>
      </c>
      <c r="E210" s="5">
        <v>3</v>
      </c>
      <c r="F210" s="5">
        <v>20</v>
      </c>
      <c r="G210" s="9">
        <f t="shared" si="187"/>
        <v>80</v>
      </c>
      <c r="H210" s="5">
        <v>20</v>
      </c>
      <c r="I210" s="9">
        <f t="shared" si="199"/>
        <v>100</v>
      </c>
      <c r="J210" s="5">
        <v>20</v>
      </c>
      <c r="K210" s="9">
        <f t="shared" si="199"/>
        <v>100</v>
      </c>
      <c r="L210" s="5">
        <v>0</v>
      </c>
      <c r="M210" s="9">
        <f t="shared" si="199"/>
        <v>0</v>
      </c>
      <c r="N210" s="5">
        <v>18</v>
      </c>
      <c r="O210" s="9">
        <f t="shared" si="199"/>
        <v>90</v>
      </c>
      <c r="P210" s="5">
        <v>18</v>
      </c>
      <c r="Q210" s="9">
        <f t="shared" si="199"/>
        <v>90</v>
      </c>
      <c r="R210" s="5">
        <v>18</v>
      </c>
      <c r="S210" s="9">
        <f t="shared" si="199"/>
        <v>90</v>
      </c>
      <c r="T210" s="5">
        <v>13</v>
      </c>
      <c r="U210" s="9">
        <f t="shared" si="199"/>
        <v>65</v>
      </c>
      <c r="V210" s="5">
        <v>18</v>
      </c>
      <c r="W210" s="9">
        <f t="shared" si="199"/>
        <v>90</v>
      </c>
      <c r="X210" s="21">
        <f t="shared" si="188"/>
        <v>78.099999999999994</v>
      </c>
    </row>
    <row r="211" spans="1:24" ht="30" customHeight="1" x14ac:dyDescent="0.2">
      <c r="A211" s="13" t="s">
        <v>15</v>
      </c>
      <c r="B211" s="14">
        <v>193</v>
      </c>
      <c r="C211" s="16" t="s">
        <v>257</v>
      </c>
      <c r="D211" s="5">
        <v>33</v>
      </c>
      <c r="E211" s="5">
        <v>2</v>
      </c>
      <c r="F211" s="5">
        <v>21</v>
      </c>
      <c r="G211" s="9">
        <f t="shared" si="187"/>
        <v>63.6</v>
      </c>
      <c r="H211" s="5">
        <v>21</v>
      </c>
      <c r="I211" s="9">
        <f t="shared" si="199"/>
        <v>100</v>
      </c>
      <c r="J211" s="5">
        <v>21</v>
      </c>
      <c r="K211" s="9">
        <f t="shared" si="199"/>
        <v>100</v>
      </c>
      <c r="L211" s="5">
        <v>3</v>
      </c>
      <c r="M211" s="9">
        <f t="shared" si="199"/>
        <v>14.3</v>
      </c>
      <c r="N211" s="5">
        <v>20</v>
      </c>
      <c r="O211" s="9">
        <f t="shared" si="199"/>
        <v>95.2</v>
      </c>
      <c r="P211" s="5">
        <v>15</v>
      </c>
      <c r="Q211" s="9">
        <f t="shared" si="199"/>
        <v>71.400000000000006</v>
      </c>
      <c r="R211" s="5">
        <v>8</v>
      </c>
      <c r="S211" s="9">
        <f t="shared" si="199"/>
        <v>38.1</v>
      </c>
      <c r="T211" s="5">
        <v>11</v>
      </c>
      <c r="U211" s="9">
        <f t="shared" si="199"/>
        <v>52.4</v>
      </c>
      <c r="V211" s="5">
        <v>7</v>
      </c>
      <c r="W211" s="9">
        <f t="shared" si="199"/>
        <v>33.299999999999997</v>
      </c>
      <c r="X211" s="21">
        <f t="shared" si="188"/>
        <v>63.1</v>
      </c>
    </row>
    <row r="212" spans="1:24" ht="30" customHeight="1" x14ac:dyDescent="0.2">
      <c r="A212" s="13" t="s">
        <v>15</v>
      </c>
      <c r="B212" s="14">
        <v>194</v>
      </c>
      <c r="C212" s="16" t="s">
        <v>258</v>
      </c>
      <c r="D212" s="5">
        <v>20</v>
      </c>
      <c r="E212" s="5">
        <v>3</v>
      </c>
      <c r="F212" s="5">
        <v>14</v>
      </c>
      <c r="G212" s="9">
        <f t="shared" si="187"/>
        <v>70</v>
      </c>
      <c r="H212" s="5">
        <v>14</v>
      </c>
      <c r="I212" s="9">
        <f t="shared" si="199"/>
        <v>100</v>
      </c>
      <c r="J212" s="5">
        <v>14</v>
      </c>
      <c r="K212" s="9">
        <f t="shared" si="199"/>
        <v>100</v>
      </c>
      <c r="L212" s="5">
        <v>0</v>
      </c>
      <c r="M212" s="9">
        <f t="shared" si="199"/>
        <v>0</v>
      </c>
      <c r="N212" s="5">
        <v>14</v>
      </c>
      <c r="O212" s="9">
        <f t="shared" si="199"/>
        <v>100</v>
      </c>
      <c r="P212" s="5">
        <v>14</v>
      </c>
      <c r="Q212" s="9">
        <f t="shared" si="199"/>
        <v>100</v>
      </c>
      <c r="R212" s="5">
        <v>2</v>
      </c>
      <c r="S212" s="9">
        <f t="shared" si="199"/>
        <v>14.3</v>
      </c>
      <c r="T212" s="5">
        <v>11</v>
      </c>
      <c r="U212" s="9">
        <f t="shared" si="199"/>
        <v>78.599999999999994</v>
      </c>
      <c r="V212" s="5">
        <v>14</v>
      </c>
      <c r="W212" s="9">
        <f t="shared" si="199"/>
        <v>100</v>
      </c>
      <c r="X212" s="21">
        <f t="shared" si="188"/>
        <v>74.099999999999994</v>
      </c>
    </row>
    <row r="213" spans="1:24" ht="30" customHeight="1" x14ac:dyDescent="0.2">
      <c r="A213" s="13" t="s">
        <v>15</v>
      </c>
      <c r="B213" s="14">
        <v>195</v>
      </c>
      <c r="C213" s="16" t="s">
        <v>259</v>
      </c>
      <c r="D213" s="5">
        <v>60</v>
      </c>
      <c r="E213" s="5">
        <v>2</v>
      </c>
      <c r="F213" s="5">
        <v>27</v>
      </c>
      <c r="G213" s="9">
        <f t="shared" si="187"/>
        <v>45</v>
      </c>
      <c r="H213" s="5">
        <v>27</v>
      </c>
      <c r="I213" s="9">
        <f t="shared" si="199"/>
        <v>100</v>
      </c>
      <c r="J213" s="5">
        <v>27</v>
      </c>
      <c r="K213" s="9">
        <f t="shared" si="199"/>
        <v>100</v>
      </c>
      <c r="L213" s="5">
        <v>0</v>
      </c>
      <c r="M213" s="9">
        <f t="shared" si="199"/>
        <v>0</v>
      </c>
      <c r="N213" s="5">
        <v>0</v>
      </c>
      <c r="O213" s="9">
        <f t="shared" si="199"/>
        <v>0</v>
      </c>
      <c r="P213" s="5">
        <v>0</v>
      </c>
      <c r="Q213" s="9">
        <f t="shared" si="199"/>
        <v>0</v>
      </c>
      <c r="R213" s="5">
        <v>0</v>
      </c>
      <c r="S213" s="9">
        <f t="shared" si="199"/>
        <v>0</v>
      </c>
      <c r="T213" s="5">
        <v>0</v>
      </c>
      <c r="U213" s="9">
        <f t="shared" si="199"/>
        <v>0</v>
      </c>
      <c r="V213" s="5">
        <v>0</v>
      </c>
      <c r="W213" s="9">
        <f t="shared" si="199"/>
        <v>0</v>
      </c>
      <c r="X213" s="21">
        <f t="shared" si="188"/>
        <v>25</v>
      </c>
    </row>
    <row r="214" spans="1:24" ht="30" customHeight="1" x14ac:dyDescent="0.2">
      <c r="A214" s="13" t="s">
        <v>15</v>
      </c>
      <c r="B214" s="14">
        <v>196</v>
      </c>
      <c r="C214" s="16" t="s">
        <v>260</v>
      </c>
      <c r="D214" s="5">
        <v>18</v>
      </c>
      <c r="E214" s="5">
        <v>3</v>
      </c>
      <c r="F214" s="5">
        <v>13</v>
      </c>
      <c r="G214" s="9">
        <f t="shared" si="187"/>
        <v>72.2</v>
      </c>
      <c r="H214" s="5">
        <v>13</v>
      </c>
      <c r="I214" s="9">
        <f t="shared" si="199"/>
        <v>100</v>
      </c>
      <c r="J214" s="5">
        <v>13</v>
      </c>
      <c r="K214" s="9">
        <f t="shared" si="199"/>
        <v>100</v>
      </c>
      <c r="L214" s="5">
        <v>11</v>
      </c>
      <c r="M214" s="9">
        <f t="shared" si="199"/>
        <v>84.6</v>
      </c>
      <c r="N214" s="5">
        <v>13</v>
      </c>
      <c r="O214" s="9">
        <f t="shared" si="199"/>
        <v>100</v>
      </c>
      <c r="P214" s="5">
        <v>13</v>
      </c>
      <c r="Q214" s="9">
        <f t="shared" si="199"/>
        <v>100</v>
      </c>
      <c r="R214" s="5">
        <v>13</v>
      </c>
      <c r="S214" s="9">
        <f t="shared" si="199"/>
        <v>100</v>
      </c>
      <c r="T214" s="5">
        <v>13</v>
      </c>
      <c r="U214" s="9">
        <f t="shared" si="199"/>
        <v>100</v>
      </c>
      <c r="V214" s="5">
        <v>13</v>
      </c>
      <c r="W214" s="9">
        <f t="shared" si="199"/>
        <v>100</v>
      </c>
      <c r="X214" s="21">
        <f t="shared" si="188"/>
        <v>98.1</v>
      </c>
    </row>
    <row r="215" spans="1:24" ht="30" customHeight="1" x14ac:dyDescent="0.2">
      <c r="A215" s="13" t="s">
        <v>15</v>
      </c>
      <c r="B215" s="14">
        <v>197</v>
      </c>
      <c r="C215" s="16" t="s">
        <v>261</v>
      </c>
      <c r="D215" s="5">
        <v>28</v>
      </c>
      <c r="E215" s="5">
        <v>3</v>
      </c>
      <c r="F215" s="5">
        <v>8</v>
      </c>
      <c r="G215" s="9">
        <f t="shared" si="187"/>
        <v>28.6</v>
      </c>
      <c r="H215" s="5">
        <v>8</v>
      </c>
      <c r="I215" s="9">
        <f t="shared" si="199"/>
        <v>100</v>
      </c>
      <c r="J215" s="5">
        <v>8</v>
      </c>
      <c r="K215" s="9">
        <f t="shared" si="199"/>
        <v>100</v>
      </c>
      <c r="L215" s="5">
        <v>8</v>
      </c>
      <c r="M215" s="9">
        <f t="shared" si="199"/>
        <v>100</v>
      </c>
      <c r="N215" s="5">
        <v>8</v>
      </c>
      <c r="O215" s="9">
        <f t="shared" si="199"/>
        <v>100</v>
      </c>
      <c r="P215" s="5">
        <v>7</v>
      </c>
      <c r="Q215" s="9">
        <f t="shared" si="199"/>
        <v>87.5</v>
      </c>
      <c r="R215" s="5">
        <v>8</v>
      </c>
      <c r="S215" s="9">
        <f t="shared" si="199"/>
        <v>100</v>
      </c>
      <c r="T215" s="5">
        <v>7</v>
      </c>
      <c r="U215" s="9">
        <f t="shared" si="199"/>
        <v>87.5</v>
      </c>
      <c r="V215" s="5">
        <v>4</v>
      </c>
      <c r="W215" s="9">
        <f t="shared" si="199"/>
        <v>50</v>
      </c>
      <c r="X215" s="21">
        <f t="shared" si="188"/>
        <v>90.6</v>
      </c>
    </row>
    <row r="216" spans="1:24" ht="30" customHeight="1" x14ac:dyDescent="0.2">
      <c r="A216" s="25" t="s">
        <v>15</v>
      </c>
      <c r="B216" s="30"/>
      <c r="C216" s="26" t="s">
        <v>50</v>
      </c>
      <c r="D216" s="27"/>
      <c r="E216" s="27"/>
      <c r="F216" s="27"/>
      <c r="G216" s="28">
        <f>ROUND(AVERAGE(G200:G215),1)</f>
        <v>50.9</v>
      </c>
      <c r="H216" s="27"/>
      <c r="I216" s="28">
        <f>ROUND(AVERAGE(I200:I215),1)</f>
        <v>99</v>
      </c>
      <c r="J216" s="27"/>
      <c r="K216" s="28">
        <f>ROUND(AVERAGE(K200:K215),1)</f>
        <v>100</v>
      </c>
      <c r="L216" s="27"/>
      <c r="M216" s="28">
        <f>ROUND(AVERAGE(M200:M215),1)</f>
        <v>21.5</v>
      </c>
      <c r="N216" s="27"/>
      <c r="O216" s="28">
        <f>ROUND(AVERAGE(O200:O215),1)</f>
        <v>79.900000000000006</v>
      </c>
      <c r="P216" s="27"/>
      <c r="Q216" s="28">
        <f>ROUND(AVERAGE(Q200:Q215),1)</f>
        <v>76.3</v>
      </c>
      <c r="R216" s="27"/>
      <c r="S216" s="28">
        <f>ROUND(AVERAGE(S200:S215),1)</f>
        <v>61.7</v>
      </c>
      <c r="T216" s="27"/>
      <c r="U216" s="28">
        <f>ROUND(AVERAGE(U200:U215),1)</f>
        <v>61.2</v>
      </c>
      <c r="V216" s="27"/>
      <c r="W216" s="28">
        <f t="shared" ref="W216:X216" si="200">ROUND(AVERAGE(W200:W215),1)</f>
        <v>69.2</v>
      </c>
      <c r="X216" s="28">
        <f t="shared" si="200"/>
        <v>71.099999999999994</v>
      </c>
    </row>
    <row r="217" spans="1:24" ht="30" customHeight="1" x14ac:dyDescent="0.2">
      <c r="A217" s="13" t="s">
        <v>16</v>
      </c>
      <c r="B217" s="14">
        <v>198</v>
      </c>
      <c r="C217" s="16" t="s">
        <v>262</v>
      </c>
      <c r="D217" s="5">
        <v>29</v>
      </c>
      <c r="E217" s="5">
        <v>2</v>
      </c>
      <c r="F217" s="5">
        <v>9</v>
      </c>
      <c r="G217" s="9">
        <f t="shared" si="187"/>
        <v>31</v>
      </c>
      <c r="H217" s="5">
        <v>9</v>
      </c>
      <c r="I217" s="9">
        <f t="shared" si="187"/>
        <v>100</v>
      </c>
      <c r="J217" s="5">
        <v>9</v>
      </c>
      <c r="K217" s="9">
        <f t="shared" si="187"/>
        <v>100</v>
      </c>
      <c r="L217" s="5">
        <v>0</v>
      </c>
      <c r="M217" s="9">
        <f t="shared" si="187"/>
        <v>0</v>
      </c>
      <c r="N217" s="5">
        <v>0</v>
      </c>
      <c r="O217" s="9">
        <f t="shared" si="199"/>
        <v>0</v>
      </c>
      <c r="P217" s="5">
        <v>0</v>
      </c>
      <c r="Q217" s="9">
        <f t="shared" si="199"/>
        <v>0</v>
      </c>
      <c r="R217" s="5">
        <v>0</v>
      </c>
      <c r="S217" s="9">
        <f t="shared" si="199"/>
        <v>0</v>
      </c>
      <c r="T217" s="5">
        <v>0</v>
      </c>
      <c r="U217" s="9">
        <f t="shared" si="199"/>
        <v>0</v>
      </c>
      <c r="V217" s="5">
        <v>0</v>
      </c>
      <c r="W217" s="9">
        <f>ROUND(V217/$F217*100,1)</f>
        <v>0</v>
      </c>
      <c r="X217" s="21">
        <f t="shared" si="188"/>
        <v>25</v>
      </c>
    </row>
    <row r="218" spans="1:24" ht="30" customHeight="1" x14ac:dyDescent="0.2">
      <c r="A218" s="13" t="s">
        <v>16</v>
      </c>
      <c r="B218" s="14">
        <v>199</v>
      </c>
      <c r="C218" s="16" t="s">
        <v>263</v>
      </c>
      <c r="D218" s="5">
        <v>17</v>
      </c>
      <c r="E218" s="5">
        <v>1</v>
      </c>
      <c r="F218" s="5">
        <v>10</v>
      </c>
      <c r="G218" s="9">
        <f t="shared" si="187"/>
        <v>58.8</v>
      </c>
      <c r="H218" s="5">
        <v>10</v>
      </c>
      <c r="I218" s="9">
        <f t="shared" si="187"/>
        <v>100</v>
      </c>
      <c r="J218" s="5">
        <v>10</v>
      </c>
      <c r="K218" s="9">
        <f t="shared" si="187"/>
        <v>100</v>
      </c>
      <c r="L218" s="5">
        <v>0</v>
      </c>
      <c r="M218" s="9">
        <f t="shared" si="187"/>
        <v>0</v>
      </c>
      <c r="N218" s="5">
        <v>10</v>
      </c>
      <c r="O218" s="9">
        <f t="shared" si="199"/>
        <v>100</v>
      </c>
      <c r="P218" s="5">
        <v>10</v>
      </c>
      <c r="Q218" s="9">
        <f t="shared" si="199"/>
        <v>100</v>
      </c>
      <c r="R218" s="5">
        <v>9</v>
      </c>
      <c r="S218" s="9">
        <f t="shared" si="199"/>
        <v>90</v>
      </c>
      <c r="T218" s="5">
        <v>1</v>
      </c>
      <c r="U218" s="9">
        <f t="shared" si="199"/>
        <v>10</v>
      </c>
      <c r="V218" s="5">
        <v>8</v>
      </c>
      <c r="W218" s="9">
        <f t="shared" si="199"/>
        <v>80</v>
      </c>
      <c r="X218" s="21">
        <f t="shared" si="188"/>
        <v>72.5</v>
      </c>
    </row>
    <row r="219" spans="1:24" ht="30" customHeight="1" x14ac:dyDescent="0.2">
      <c r="A219" s="13" t="s">
        <v>16</v>
      </c>
      <c r="B219" s="14">
        <v>200</v>
      </c>
      <c r="C219" s="16" t="s">
        <v>264</v>
      </c>
      <c r="D219" s="5">
        <v>45</v>
      </c>
      <c r="E219" s="5">
        <v>2</v>
      </c>
      <c r="F219" s="5">
        <v>19</v>
      </c>
      <c r="G219" s="9">
        <f t="shared" si="187"/>
        <v>42.2</v>
      </c>
      <c r="H219" s="5">
        <v>19</v>
      </c>
      <c r="I219" s="9">
        <f t="shared" si="187"/>
        <v>100</v>
      </c>
      <c r="J219" s="5">
        <v>19</v>
      </c>
      <c r="K219" s="9">
        <f t="shared" si="187"/>
        <v>100</v>
      </c>
      <c r="L219" s="5">
        <v>0</v>
      </c>
      <c r="M219" s="9">
        <f t="shared" si="187"/>
        <v>0</v>
      </c>
      <c r="N219" s="5">
        <v>19</v>
      </c>
      <c r="O219" s="9">
        <f t="shared" ref="O219:O224" si="201">ROUND(N219/$F219*100,1)</f>
        <v>100</v>
      </c>
      <c r="P219" s="5">
        <v>13</v>
      </c>
      <c r="Q219" s="9">
        <f t="shared" ref="Q219:W224" si="202">ROUND(P219/$F219*100,1)</f>
        <v>68.400000000000006</v>
      </c>
      <c r="R219" s="5">
        <v>7</v>
      </c>
      <c r="S219" s="9">
        <f t="shared" si="202"/>
        <v>36.799999999999997</v>
      </c>
      <c r="T219" s="5">
        <v>11</v>
      </c>
      <c r="U219" s="9">
        <f t="shared" si="202"/>
        <v>57.9</v>
      </c>
      <c r="V219" s="5">
        <v>15</v>
      </c>
      <c r="W219" s="9">
        <f t="shared" si="202"/>
        <v>78.900000000000006</v>
      </c>
      <c r="X219" s="21">
        <f t="shared" si="188"/>
        <v>67.8</v>
      </c>
    </row>
    <row r="220" spans="1:24" ht="30" customHeight="1" x14ac:dyDescent="0.2">
      <c r="A220" s="13" t="s">
        <v>16</v>
      </c>
      <c r="B220" s="14">
        <v>201</v>
      </c>
      <c r="C220" s="16" t="s">
        <v>265</v>
      </c>
      <c r="D220" s="5">
        <v>22</v>
      </c>
      <c r="E220" s="5">
        <v>2</v>
      </c>
      <c r="F220" s="5">
        <v>9</v>
      </c>
      <c r="G220" s="9">
        <f t="shared" si="187"/>
        <v>40.9</v>
      </c>
      <c r="H220" s="5">
        <v>9</v>
      </c>
      <c r="I220" s="9">
        <f t="shared" si="187"/>
        <v>100</v>
      </c>
      <c r="J220" s="5">
        <v>9</v>
      </c>
      <c r="K220" s="9">
        <f t="shared" si="187"/>
        <v>100</v>
      </c>
      <c r="L220" s="5">
        <v>0</v>
      </c>
      <c r="M220" s="9">
        <f t="shared" si="187"/>
        <v>0</v>
      </c>
      <c r="N220" s="5">
        <v>3</v>
      </c>
      <c r="O220" s="9">
        <f t="shared" si="201"/>
        <v>33.299999999999997</v>
      </c>
      <c r="P220" s="5">
        <v>2</v>
      </c>
      <c r="Q220" s="9">
        <f t="shared" si="202"/>
        <v>22.2</v>
      </c>
      <c r="R220" s="5">
        <v>2</v>
      </c>
      <c r="S220" s="9">
        <f t="shared" si="202"/>
        <v>22.2</v>
      </c>
      <c r="T220" s="5">
        <v>1</v>
      </c>
      <c r="U220" s="9">
        <f t="shared" si="202"/>
        <v>11.1</v>
      </c>
      <c r="V220" s="5">
        <v>0</v>
      </c>
      <c r="W220" s="9">
        <f t="shared" si="202"/>
        <v>0</v>
      </c>
      <c r="X220" s="21">
        <f t="shared" si="188"/>
        <v>36.1</v>
      </c>
    </row>
    <row r="221" spans="1:24" ht="30" customHeight="1" x14ac:dyDescent="0.2">
      <c r="A221" s="13" t="s">
        <v>16</v>
      </c>
      <c r="B221" s="14">
        <v>202</v>
      </c>
      <c r="C221" s="16" t="s">
        <v>266</v>
      </c>
      <c r="D221" s="5">
        <v>19</v>
      </c>
      <c r="E221" s="5">
        <v>0</v>
      </c>
      <c r="F221" s="5">
        <v>6</v>
      </c>
      <c r="G221" s="9">
        <f t="shared" si="187"/>
        <v>31.6</v>
      </c>
      <c r="H221" s="5">
        <v>6</v>
      </c>
      <c r="I221" s="9">
        <f t="shared" si="187"/>
        <v>100</v>
      </c>
      <c r="J221" s="5">
        <v>6</v>
      </c>
      <c r="K221" s="9">
        <f t="shared" si="187"/>
        <v>100</v>
      </c>
      <c r="L221" s="5">
        <v>2</v>
      </c>
      <c r="M221" s="9">
        <f t="shared" si="187"/>
        <v>33.299999999999997</v>
      </c>
      <c r="N221" s="5">
        <v>6</v>
      </c>
      <c r="O221" s="9">
        <f t="shared" si="201"/>
        <v>100</v>
      </c>
      <c r="P221" s="5">
        <v>5</v>
      </c>
      <c r="Q221" s="9">
        <f t="shared" si="202"/>
        <v>83.3</v>
      </c>
      <c r="R221" s="5">
        <v>4</v>
      </c>
      <c r="S221" s="9">
        <f t="shared" si="202"/>
        <v>66.7</v>
      </c>
      <c r="T221" s="5">
        <v>5</v>
      </c>
      <c r="U221" s="9">
        <f t="shared" si="202"/>
        <v>83.3</v>
      </c>
      <c r="V221" s="5">
        <v>6</v>
      </c>
      <c r="W221" s="9">
        <f t="shared" si="202"/>
        <v>100</v>
      </c>
      <c r="X221" s="21">
        <f t="shared" si="188"/>
        <v>83.3</v>
      </c>
    </row>
    <row r="222" spans="1:24" ht="30" customHeight="1" x14ac:dyDescent="0.2">
      <c r="A222" s="13" t="s">
        <v>16</v>
      </c>
      <c r="B222" s="14">
        <v>203</v>
      </c>
      <c r="C222" s="16" t="s">
        <v>267</v>
      </c>
      <c r="D222" s="5">
        <v>41</v>
      </c>
      <c r="E222" s="5">
        <v>3</v>
      </c>
      <c r="F222" s="5">
        <v>20</v>
      </c>
      <c r="G222" s="9">
        <f t="shared" si="187"/>
        <v>48.8</v>
      </c>
      <c r="H222" s="5">
        <v>20</v>
      </c>
      <c r="I222" s="9">
        <f t="shared" si="187"/>
        <v>100</v>
      </c>
      <c r="J222" s="5">
        <v>20</v>
      </c>
      <c r="K222" s="9">
        <f t="shared" si="187"/>
        <v>100</v>
      </c>
      <c r="L222" s="5">
        <v>0</v>
      </c>
      <c r="M222" s="9">
        <f t="shared" si="187"/>
        <v>0</v>
      </c>
      <c r="N222" s="5">
        <v>20</v>
      </c>
      <c r="O222" s="9">
        <f t="shared" si="201"/>
        <v>100</v>
      </c>
      <c r="P222" s="5">
        <v>19</v>
      </c>
      <c r="Q222" s="9">
        <f t="shared" si="202"/>
        <v>95</v>
      </c>
      <c r="R222" s="5">
        <v>0</v>
      </c>
      <c r="S222" s="9">
        <f t="shared" si="202"/>
        <v>0</v>
      </c>
      <c r="T222" s="5">
        <v>4</v>
      </c>
      <c r="U222" s="9">
        <f t="shared" si="202"/>
        <v>20</v>
      </c>
      <c r="V222" s="5">
        <v>19</v>
      </c>
      <c r="W222" s="9">
        <f t="shared" si="202"/>
        <v>95</v>
      </c>
      <c r="X222" s="21">
        <f t="shared" si="188"/>
        <v>63.8</v>
      </c>
    </row>
    <row r="223" spans="1:24" ht="30" customHeight="1" x14ac:dyDescent="0.2">
      <c r="A223" s="13" t="s">
        <v>16</v>
      </c>
      <c r="B223" s="14">
        <v>204</v>
      </c>
      <c r="C223" s="16" t="s">
        <v>268</v>
      </c>
      <c r="D223" s="5">
        <v>19</v>
      </c>
      <c r="E223" s="5">
        <v>2</v>
      </c>
      <c r="F223" s="5">
        <v>17</v>
      </c>
      <c r="G223" s="9">
        <f t="shared" si="187"/>
        <v>89.5</v>
      </c>
      <c r="H223" s="5">
        <v>17</v>
      </c>
      <c r="I223" s="9">
        <f t="shared" si="187"/>
        <v>100</v>
      </c>
      <c r="J223" s="5">
        <v>17</v>
      </c>
      <c r="K223" s="9">
        <f t="shared" si="187"/>
        <v>100</v>
      </c>
      <c r="L223" s="5">
        <v>0</v>
      </c>
      <c r="M223" s="9">
        <f t="shared" si="187"/>
        <v>0</v>
      </c>
      <c r="N223" s="5">
        <v>14</v>
      </c>
      <c r="O223" s="9">
        <f t="shared" si="201"/>
        <v>82.4</v>
      </c>
      <c r="P223" s="5">
        <v>1</v>
      </c>
      <c r="Q223" s="9">
        <f t="shared" si="202"/>
        <v>5.9</v>
      </c>
      <c r="R223" s="5">
        <v>1</v>
      </c>
      <c r="S223" s="9">
        <f t="shared" si="202"/>
        <v>5.9</v>
      </c>
      <c r="T223" s="5">
        <v>1</v>
      </c>
      <c r="U223" s="9">
        <f t="shared" si="202"/>
        <v>5.9</v>
      </c>
      <c r="V223" s="5">
        <v>0</v>
      </c>
      <c r="W223" s="9">
        <f t="shared" si="202"/>
        <v>0</v>
      </c>
      <c r="X223" s="21">
        <f t="shared" si="188"/>
        <v>37.5</v>
      </c>
    </row>
    <row r="224" spans="1:24" ht="30" customHeight="1" x14ac:dyDescent="0.2">
      <c r="A224" s="13" t="s">
        <v>16</v>
      </c>
      <c r="B224" s="14">
        <v>205</v>
      </c>
      <c r="C224" s="16" t="s">
        <v>269</v>
      </c>
      <c r="D224" s="5">
        <v>13</v>
      </c>
      <c r="E224" s="5">
        <v>2</v>
      </c>
      <c r="F224" s="5">
        <v>3</v>
      </c>
      <c r="G224" s="9">
        <f t="shared" si="187"/>
        <v>23.1</v>
      </c>
      <c r="H224" s="5">
        <v>3</v>
      </c>
      <c r="I224" s="9">
        <f t="shared" si="187"/>
        <v>100</v>
      </c>
      <c r="J224" s="5">
        <v>3</v>
      </c>
      <c r="K224" s="9">
        <f t="shared" si="187"/>
        <v>100</v>
      </c>
      <c r="L224" s="5">
        <v>0</v>
      </c>
      <c r="M224" s="9">
        <f t="shared" si="187"/>
        <v>0</v>
      </c>
      <c r="N224" s="5">
        <v>3</v>
      </c>
      <c r="O224" s="9">
        <f t="shared" si="201"/>
        <v>100</v>
      </c>
      <c r="P224" s="5">
        <v>3</v>
      </c>
      <c r="Q224" s="9">
        <f t="shared" si="202"/>
        <v>100</v>
      </c>
      <c r="R224" s="5">
        <v>1</v>
      </c>
      <c r="S224" s="9">
        <f t="shared" si="202"/>
        <v>33.299999999999997</v>
      </c>
      <c r="T224" s="5">
        <v>3</v>
      </c>
      <c r="U224" s="9">
        <f t="shared" si="202"/>
        <v>100</v>
      </c>
      <c r="V224" s="5">
        <v>3</v>
      </c>
      <c r="W224" s="9">
        <f t="shared" si="202"/>
        <v>100</v>
      </c>
      <c r="X224" s="21">
        <f t="shared" si="188"/>
        <v>79.2</v>
      </c>
    </row>
    <row r="225" spans="1:24" ht="30" customHeight="1" x14ac:dyDescent="0.2">
      <c r="A225" s="25" t="s">
        <v>16</v>
      </c>
      <c r="B225" s="30"/>
      <c r="C225" s="26" t="s">
        <v>50</v>
      </c>
      <c r="D225" s="27"/>
      <c r="E225" s="27"/>
      <c r="F225" s="27"/>
      <c r="G225" s="28">
        <f>ROUND(AVERAGE(G217:G224),1)</f>
        <v>45.7</v>
      </c>
      <c r="H225" s="27"/>
      <c r="I225" s="28">
        <f>ROUND(AVERAGE(I217:I224),1)</f>
        <v>100</v>
      </c>
      <c r="J225" s="27"/>
      <c r="K225" s="28">
        <f>ROUND(AVERAGE(K217:K224),1)</f>
        <v>100</v>
      </c>
      <c r="L225" s="27"/>
      <c r="M225" s="28">
        <f>ROUND(AVERAGE(M217:M224),1)</f>
        <v>4.2</v>
      </c>
      <c r="N225" s="27"/>
      <c r="O225" s="28">
        <f>ROUND(AVERAGE(O217:O224),1)</f>
        <v>77</v>
      </c>
      <c r="P225" s="27"/>
      <c r="Q225" s="28">
        <f>ROUND(AVERAGE(Q217:Q224),1)</f>
        <v>59.4</v>
      </c>
      <c r="R225" s="27"/>
      <c r="S225" s="28">
        <f>ROUND(AVERAGE(S217:S224),1)</f>
        <v>31.9</v>
      </c>
      <c r="T225" s="27"/>
      <c r="U225" s="28">
        <f>ROUND(AVERAGE(U217:U224),1)</f>
        <v>36</v>
      </c>
      <c r="V225" s="27"/>
      <c r="W225" s="28">
        <f t="shared" ref="W225:X225" si="203">ROUND(AVERAGE(W217:W224),1)</f>
        <v>56.7</v>
      </c>
      <c r="X225" s="28">
        <f t="shared" si="203"/>
        <v>58.2</v>
      </c>
    </row>
    <row r="226" spans="1:24" ht="30" customHeight="1" x14ac:dyDescent="0.2">
      <c r="A226" s="25"/>
      <c r="B226" s="30"/>
      <c r="C226" s="26" t="s">
        <v>272</v>
      </c>
      <c r="D226" s="27"/>
      <c r="E226" s="27"/>
      <c r="F226" s="27"/>
      <c r="G226" s="28">
        <f>ROUND(AVERAGE(G14,G20,G74,G83,G95,G104,G114,G130,G135,G140,G150,G162,G164,G171,G185,G199,G216,G225),1)</f>
        <v>52.2</v>
      </c>
      <c r="H226" s="27"/>
      <c r="I226" s="28">
        <f>ROUND(AVERAGE(I14,I20,I74,I83,I95,I104,I114,I130,I135,I140,I150,I162,I164,I171,I185,I199,I216,I225),1)</f>
        <v>98.4</v>
      </c>
      <c r="J226" s="27"/>
      <c r="K226" s="28">
        <f>ROUND(AVERAGE(K14,K20,K74,K83,K95,K104,K114,K130,K135,K140,K150,K162,K164,K171,K185,K199,K216,K225),1)</f>
        <v>98.8</v>
      </c>
      <c r="L226" s="27"/>
      <c r="M226" s="28">
        <f>ROUND(AVERAGE(M14,M20,M74,M83,M95,M104,M114,M130,M135,M140,M150,M162,M164,M171,M185,M199,M216,M225),1)</f>
        <v>31.5</v>
      </c>
      <c r="N226" s="27"/>
      <c r="O226" s="28">
        <f>ROUND(AVERAGE(O14,O20,O74,O83,O95,O104,O114,O130,O135,O140,O150,O162,O164,O171,O185,O199,O216,O225),1)</f>
        <v>80.7</v>
      </c>
      <c r="P226" s="27"/>
      <c r="Q226" s="28">
        <f>ROUND(AVERAGE(Q14,Q20,Q74,Q83,Q95,Q104,Q114,Q130,Q135,Q140,Q150,Q162,Q164,Q171,Q185,Q199,Q216,Q225),1)</f>
        <v>76.900000000000006</v>
      </c>
      <c r="R226" s="27"/>
      <c r="S226" s="28">
        <f>ROUND(AVERAGE(S14,S20,S74,S83,S95,S104,S114,S130,S135,S140,S150,S162,S164,S171,S185,S199,S216,S225),1)</f>
        <v>59.2</v>
      </c>
      <c r="T226" s="27"/>
      <c r="U226" s="28">
        <f>ROUND(AVERAGE(U14,U20,U74,U83,U95,U104,U114,U130,U135,U140,U150,U162,U164,U171,U185,U199,U216,U225),1)</f>
        <v>65.2</v>
      </c>
      <c r="V226" s="27"/>
      <c r="W226" s="28">
        <f>ROUND(AVERAGE(W14,W20,W74,W83,W95,W104,W114,W130,W135,W140,W150,W162,W164,W171,W185,W199,W216,W225),1)</f>
        <v>65.7</v>
      </c>
      <c r="X226" s="28">
        <f>ROUND(AVERAGE(X14,X20,X74,X83,X95,X104,X114,X130,X135,X140,X150,X162,X164,X171,X185,X199,X216,X225),1)</f>
        <v>72.2</v>
      </c>
    </row>
  </sheetData>
  <autoFilter ref="A1:X226">
    <sortState ref="A18:X49">
      <sortCondition ref="X1:X180"/>
    </sortState>
  </autoFilter>
  <pageMargins left="0.75" right="0.75" top="1" bottom="1" header="0.51180555555555562" footer="0.51180555555555562"/>
  <pageSetup paperSize="9" fitToWidth="0" fitToHeight="0" orientation="portrait" useFirstPageNumber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8"/>
  <sheetViews>
    <sheetView zoomScale="80" zoomScaleNormal="80" workbookViewId="0">
      <selection activeCell="Q10" sqref="Q10"/>
    </sheetView>
  </sheetViews>
  <sheetFormatPr defaultRowHeight="12.75" x14ac:dyDescent="0.2"/>
  <cols>
    <col min="1" max="1" width="53.7109375" bestFit="1" customWidth="1"/>
    <col min="2" max="3" width="15.7109375" customWidth="1"/>
    <col min="4" max="4" width="17" customWidth="1"/>
    <col min="5" max="6" width="15.7109375" customWidth="1"/>
    <col min="7" max="7" width="16.5703125" customWidth="1"/>
    <col min="8" max="11" width="15.7109375" customWidth="1"/>
  </cols>
  <sheetData>
    <row r="1" spans="1:11" ht="101.25" customHeight="1" x14ac:dyDescent="0.2">
      <c r="A1" s="11" t="s">
        <v>18</v>
      </c>
      <c r="B1" s="7" t="s">
        <v>270</v>
      </c>
      <c r="C1" s="7" t="s">
        <v>32</v>
      </c>
      <c r="D1" s="7" t="s">
        <v>33</v>
      </c>
      <c r="E1" s="7" t="s">
        <v>34</v>
      </c>
      <c r="F1" s="7" t="s">
        <v>35</v>
      </c>
      <c r="G1" s="7" t="s">
        <v>36</v>
      </c>
      <c r="H1" s="7" t="s">
        <v>37</v>
      </c>
      <c r="I1" s="7" t="s">
        <v>38</v>
      </c>
      <c r="J1" s="7" t="s">
        <v>39</v>
      </c>
      <c r="K1" s="8" t="s">
        <v>63</v>
      </c>
    </row>
    <row r="2" spans="1:11" s="24" customFormat="1" ht="30" customHeight="1" x14ac:dyDescent="0.2">
      <c r="A2" s="42" t="s">
        <v>20</v>
      </c>
      <c r="B2" s="43">
        <v>43.6</v>
      </c>
      <c r="C2" s="43">
        <v>98.2</v>
      </c>
      <c r="D2" s="43">
        <v>100</v>
      </c>
      <c r="E2" s="43">
        <v>0</v>
      </c>
      <c r="F2" s="43">
        <v>61.4</v>
      </c>
      <c r="G2" s="43">
        <v>62</v>
      </c>
      <c r="H2" s="43">
        <v>40.1</v>
      </c>
      <c r="I2" s="43">
        <v>52.4</v>
      </c>
      <c r="J2" s="43">
        <v>2.2999999999999998</v>
      </c>
      <c r="K2" s="41">
        <v>52.1</v>
      </c>
    </row>
    <row r="3" spans="1:11" s="24" customFormat="1" ht="30" customHeight="1" x14ac:dyDescent="0.2">
      <c r="A3" s="42" t="s">
        <v>17</v>
      </c>
      <c r="B3" s="43">
        <v>67</v>
      </c>
      <c r="C3" s="43">
        <v>97</v>
      </c>
      <c r="D3" s="43">
        <v>97.9</v>
      </c>
      <c r="E3" s="43">
        <v>21.2</v>
      </c>
      <c r="F3" s="43">
        <v>51.7</v>
      </c>
      <c r="G3" s="43">
        <v>50.2</v>
      </c>
      <c r="H3" s="43">
        <v>35.1</v>
      </c>
      <c r="I3" s="43">
        <v>38.299999999999997</v>
      </c>
      <c r="J3" s="43">
        <v>43.4</v>
      </c>
      <c r="K3" s="41">
        <v>54.4</v>
      </c>
    </row>
    <row r="4" spans="1:11" s="24" customFormat="1" ht="30" customHeight="1" x14ac:dyDescent="0.2">
      <c r="A4" s="42" t="s">
        <v>4</v>
      </c>
      <c r="B4" s="43">
        <v>40.799999999999997</v>
      </c>
      <c r="C4" s="43">
        <v>100</v>
      </c>
      <c r="D4" s="43">
        <v>100</v>
      </c>
      <c r="E4" s="43">
        <v>0</v>
      </c>
      <c r="F4" s="43">
        <v>73.5</v>
      </c>
      <c r="G4" s="43">
        <v>39.299999999999997</v>
      </c>
      <c r="H4" s="43">
        <v>36.200000000000003</v>
      </c>
      <c r="I4" s="43">
        <v>35.700000000000003</v>
      </c>
      <c r="J4" s="43">
        <v>51.6</v>
      </c>
      <c r="K4" s="41">
        <v>54.5</v>
      </c>
    </row>
    <row r="5" spans="1:11" s="24" customFormat="1" ht="30" customHeight="1" x14ac:dyDescent="0.2">
      <c r="A5" s="42" t="s">
        <v>16</v>
      </c>
      <c r="B5" s="43">
        <v>45.7</v>
      </c>
      <c r="C5" s="43">
        <v>100</v>
      </c>
      <c r="D5" s="43">
        <v>100</v>
      </c>
      <c r="E5" s="43">
        <v>4.2</v>
      </c>
      <c r="F5" s="43">
        <v>77</v>
      </c>
      <c r="G5" s="43">
        <v>59.4</v>
      </c>
      <c r="H5" s="43">
        <v>31.9</v>
      </c>
      <c r="I5" s="43">
        <v>36</v>
      </c>
      <c r="J5" s="43">
        <v>56.7</v>
      </c>
      <c r="K5" s="41">
        <v>58.2</v>
      </c>
    </row>
    <row r="6" spans="1:11" s="24" customFormat="1" ht="30" customHeight="1" x14ac:dyDescent="0.2">
      <c r="A6" s="42" t="s">
        <v>14</v>
      </c>
      <c r="B6" s="43">
        <v>35.9</v>
      </c>
      <c r="C6" s="43">
        <v>99.6</v>
      </c>
      <c r="D6" s="43">
        <v>100</v>
      </c>
      <c r="E6" s="43">
        <v>23.3</v>
      </c>
      <c r="F6" s="43">
        <v>64.900000000000006</v>
      </c>
      <c r="G6" s="43">
        <v>76.3</v>
      </c>
      <c r="H6" s="43">
        <v>44.2</v>
      </c>
      <c r="I6" s="43">
        <v>59.9</v>
      </c>
      <c r="J6" s="43">
        <v>58.7</v>
      </c>
      <c r="K6" s="41">
        <v>65.8</v>
      </c>
    </row>
    <row r="7" spans="1:11" s="24" customFormat="1" ht="30" customHeight="1" x14ac:dyDescent="0.2">
      <c r="A7" s="42" t="s">
        <v>12</v>
      </c>
      <c r="B7" s="43">
        <v>47.6</v>
      </c>
      <c r="C7" s="43">
        <v>100</v>
      </c>
      <c r="D7" s="43">
        <v>100</v>
      </c>
      <c r="E7" s="43">
        <v>46.3</v>
      </c>
      <c r="F7" s="43">
        <v>80.599999999999994</v>
      </c>
      <c r="G7" s="43">
        <v>78.7</v>
      </c>
      <c r="H7" s="43">
        <v>46.9</v>
      </c>
      <c r="I7" s="43">
        <v>37.200000000000003</v>
      </c>
      <c r="J7" s="43">
        <v>70.599999999999994</v>
      </c>
      <c r="K7" s="41">
        <v>70.099999999999994</v>
      </c>
    </row>
    <row r="8" spans="1:11" s="24" customFormat="1" ht="30" customHeight="1" x14ac:dyDescent="0.2">
      <c r="A8" s="42" t="s">
        <v>15</v>
      </c>
      <c r="B8" s="43">
        <v>50.9</v>
      </c>
      <c r="C8" s="43">
        <v>99</v>
      </c>
      <c r="D8" s="43">
        <v>100</v>
      </c>
      <c r="E8" s="43">
        <v>21.5</v>
      </c>
      <c r="F8" s="43">
        <v>79.900000000000006</v>
      </c>
      <c r="G8" s="43">
        <v>76.3</v>
      </c>
      <c r="H8" s="43">
        <v>61.7</v>
      </c>
      <c r="I8" s="43">
        <v>61.2</v>
      </c>
      <c r="J8" s="43">
        <v>69.2</v>
      </c>
      <c r="K8" s="41">
        <v>71.099999999999994</v>
      </c>
    </row>
    <row r="9" spans="1:11" s="24" customFormat="1" ht="30" customHeight="1" x14ac:dyDescent="0.2">
      <c r="A9" s="42" t="s">
        <v>2</v>
      </c>
      <c r="B9" s="43">
        <v>44.3</v>
      </c>
      <c r="C9" s="43">
        <v>90.5</v>
      </c>
      <c r="D9" s="43">
        <v>90.9</v>
      </c>
      <c r="E9" s="43">
        <v>14.7</v>
      </c>
      <c r="F9" s="43">
        <v>79.599999999999994</v>
      </c>
      <c r="G9" s="43">
        <v>78.5</v>
      </c>
      <c r="H9" s="43">
        <v>65.900000000000006</v>
      </c>
      <c r="I9" s="43">
        <v>72.7</v>
      </c>
      <c r="J9" s="43">
        <v>77.5</v>
      </c>
      <c r="K9" s="41">
        <v>71.3</v>
      </c>
    </row>
    <row r="10" spans="1:11" s="24" customFormat="1" ht="30" customHeight="1" x14ac:dyDescent="0.2">
      <c r="A10" s="42" t="s">
        <v>10</v>
      </c>
      <c r="B10" s="43">
        <v>42.2</v>
      </c>
      <c r="C10" s="43">
        <v>93.5</v>
      </c>
      <c r="D10" s="43">
        <v>95.8</v>
      </c>
      <c r="E10" s="43">
        <v>20.7</v>
      </c>
      <c r="F10" s="43">
        <v>82.2</v>
      </c>
      <c r="G10" s="43">
        <v>78.7</v>
      </c>
      <c r="H10" s="43">
        <v>63.9</v>
      </c>
      <c r="I10" s="43">
        <v>80.2</v>
      </c>
      <c r="J10" s="43">
        <v>67.5</v>
      </c>
      <c r="K10" s="41">
        <v>72.8</v>
      </c>
    </row>
    <row r="11" spans="1:11" s="24" customFormat="1" ht="30" customHeight="1" x14ac:dyDescent="0.2">
      <c r="A11" s="42" t="s">
        <v>1</v>
      </c>
      <c r="B11" s="43">
        <v>70.3</v>
      </c>
      <c r="C11" s="43">
        <v>100</v>
      </c>
      <c r="D11" s="43">
        <v>100</v>
      </c>
      <c r="E11" s="43">
        <v>38.9</v>
      </c>
      <c r="F11" s="43">
        <v>83.6</v>
      </c>
      <c r="G11" s="43">
        <v>75.099999999999994</v>
      </c>
      <c r="H11" s="43">
        <v>59.1</v>
      </c>
      <c r="I11" s="43">
        <v>66.599999999999994</v>
      </c>
      <c r="J11" s="43">
        <v>62.8</v>
      </c>
      <c r="K11" s="41">
        <v>73.3</v>
      </c>
    </row>
    <row r="12" spans="1:11" s="24" customFormat="1" ht="30" customHeight="1" x14ac:dyDescent="0.2">
      <c r="A12" s="42" t="s">
        <v>7</v>
      </c>
      <c r="B12" s="43">
        <v>51.3</v>
      </c>
      <c r="C12" s="43">
        <v>100</v>
      </c>
      <c r="D12" s="43">
        <v>100</v>
      </c>
      <c r="E12" s="43">
        <v>38.700000000000003</v>
      </c>
      <c r="F12" s="43">
        <v>89.3</v>
      </c>
      <c r="G12" s="43">
        <v>87.2</v>
      </c>
      <c r="H12" s="43">
        <v>70.900000000000006</v>
      </c>
      <c r="I12" s="43">
        <v>63.3</v>
      </c>
      <c r="J12" s="43">
        <v>62.1</v>
      </c>
      <c r="K12" s="41">
        <v>76.400000000000006</v>
      </c>
    </row>
    <row r="13" spans="1:11" s="24" customFormat="1" ht="30" customHeight="1" x14ac:dyDescent="0.2">
      <c r="A13" s="42" t="s">
        <v>3</v>
      </c>
      <c r="B13" s="43">
        <v>62</v>
      </c>
      <c r="C13" s="43">
        <v>93.3</v>
      </c>
      <c r="D13" s="43">
        <v>93.3</v>
      </c>
      <c r="E13" s="43">
        <v>38.5</v>
      </c>
      <c r="F13" s="43">
        <v>90.3</v>
      </c>
      <c r="G13" s="43">
        <v>84.7</v>
      </c>
      <c r="H13" s="43">
        <v>65.5</v>
      </c>
      <c r="I13" s="43">
        <v>75.400000000000006</v>
      </c>
      <c r="J13" s="43">
        <v>74.8</v>
      </c>
      <c r="K13" s="41">
        <v>77</v>
      </c>
    </row>
    <row r="14" spans="1:11" s="24" customFormat="1" ht="30" customHeight="1" x14ac:dyDescent="0.2">
      <c r="A14" s="42" t="s">
        <v>5</v>
      </c>
      <c r="B14" s="43">
        <v>64.599999999999994</v>
      </c>
      <c r="C14" s="43">
        <v>100</v>
      </c>
      <c r="D14" s="43">
        <v>100</v>
      </c>
      <c r="E14" s="43">
        <v>28.1</v>
      </c>
      <c r="F14" s="43">
        <v>87.5</v>
      </c>
      <c r="G14" s="43">
        <v>87.5</v>
      </c>
      <c r="H14" s="43">
        <v>60.3</v>
      </c>
      <c r="I14" s="43">
        <v>73.8</v>
      </c>
      <c r="J14" s="43">
        <v>79.8</v>
      </c>
      <c r="K14" s="41">
        <v>77.099999999999994</v>
      </c>
    </row>
    <row r="15" spans="1:11" s="24" customFormat="1" ht="30" customHeight="1" x14ac:dyDescent="0.2">
      <c r="A15" s="42" t="s">
        <v>9</v>
      </c>
      <c r="B15" s="43">
        <v>32.5</v>
      </c>
      <c r="C15" s="43">
        <v>100</v>
      </c>
      <c r="D15" s="43">
        <v>100</v>
      </c>
      <c r="E15" s="43">
        <v>38.299999999999997</v>
      </c>
      <c r="F15" s="43">
        <v>84</v>
      </c>
      <c r="G15" s="43">
        <v>80.900000000000006</v>
      </c>
      <c r="H15" s="43">
        <v>65.7</v>
      </c>
      <c r="I15" s="43">
        <v>75</v>
      </c>
      <c r="J15" s="43">
        <v>75.599999999999994</v>
      </c>
      <c r="K15" s="41">
        <v>77.5</v>
      </c>
    </row>
    <row r="16" spans="1:11" s="24" customFormat="1" ht="30" customHeight="1" x14ac:dyDescent="0.2">
      <c r="A16" s="42" t="s">
        <v>13</v>
      </c>
      <c r="B16" s="43">
        <v>39.5</v>
      </c>
      <c r="C16" s="43">
        <v>100</v>
      </c>
      <c r="D16" s="43">
        <v>100</v>
      </c>
      <c r="E16" s="43">
        <v>19.2</v>
      </c>
      <c r="F16" s="43">
        <v>87.2</v>
      </c>
      <c r="G16" s="43">
        <v>88.6</v>
      </c>
      <c r="H16" s="43">
        <v>59.5</v>
      </c>
      <c r="I16" s="43">
        <v>80.7</v>
      </c>
      <c r="J16" s="43">
        <v>86.9</v>
      </c>
      <c r="K16" s="41">
        <v>77.8</v>
      </c>
    </row>
    <row r="17" spans="1:11" s="24" customFormat="1" ht="30" customHeight="1" x14ac:dyDescent="0.2">
      <c r="A17" s="42" t="s">
        <v>8</v>
      </c>
      <c r="B17" s="43">
        <v>54.7</v>
      </c>
      <c r="C17" s="43">
        <v>99.7</v>
      </c>
      <c r="D17" s="43">
        <v>100</v>
      </c>
      <c r="E17" s="43">
        <v>68.3</v>
      </c>
      <c r="F17" s="43">
        <v>80.599999999999994</v>
      </c>
      <c r="G17" s="43">
        <v>82.5</v>
      </c>
      <c r="H17" s="43">
        <v>60.4</v>
      </c>
      <c r="I17" s="43">
        <v>69.599999999999994</v>
      </c>
      <c r="J17" s="43">
        <v>69.099999999999994</v>
      </c>
      <c r="K17" s="41">
        <v>78.8</v>
      </c>
    </row>
    <row r="18" spans="1:11" s="24" customFormat="1" ht="30" customHeight="1" x14ac:dyDescent="0.2">
      <c r="A18" s="42" t="s">
        <v>6</v>
      </c>
      <c r="B18" s="43">
        <v>64.599999999999994</v>
      </c>
      <c r="C18" s="43">
        <v>100</v>
      </c>
      <c r="D18" s="43">
        <v>100</v>
      </c>
      <c r="E18" s="43">
        <v>44.8</v>
      </c>
      <c r="F18" s="43">
        <v>100</v>
      </c>
      <c r="G18" s="43">
        <v>98.1</v>
      </c>
      <c r="H18" s="43">
        <v>97.4</v>
      </c>
      <c r="I18" s="43">
        <v>95.8</v>
      </c>
      <c r="J18" s="43">
        <v>100</v>
      </c>
      <c r="K18" s="41">
        <v>92</v>
      </c>
    </row>
    <row r="19" spans="1:11" s="24" customFormat="1" ht="30" customHeight="1" x14ac:dyDescent="0.2">
      <c r="A19" s="42" t="s">
        <v>11</v>
      </c>
      <c r="B19" s="43">
        <v>81.8</v>
      </c>
      <c r="C19" s="43">
        <v>100</v>
      </c>
      <c r="D19" s="43">
        <v>100</v>
      </c>
      <c r="E19" s="43">
        <v>100</v>
      </c>
      <c r="F19" s="43">
        <v>100</v>
      </c>
      <c r="G19" s="43">
        <v>100</v>
      </c>
      <c r="H19" s="43">
        <v>100</v>
      </c>
      <c r="I19" s="43">
        <v>100</v>
      </c>
      <c r="J19" s="43">
        <v>73.400000000000006</v>
      </c>
      <c r="K19" s="41">
        <v>100</v>
      </c>
    </row>
    <row r="20" spans="1:11" s="24" customFormat="1" ht="30" customHeight="1" x14ac:dyDescent="0.2">
      <c r="A20" s="22" t="s">
        <v>51</v>
      </c>
      <c r="B20" s="41">
        <v>52.2</v>
      </c>
      <c r="C20" s="41">
        <v>98.4</v>
      </c>
      <c r="D20" s="41">
        <v>98.8</v>
      </c>
      <c r="E20" s="41">
        <v>31.5</v>
      </c>
      <c r="F20" s="41">
        <v>80.7</v>
      </c>
      <c r="G20" s="41">
        <v>76.900000000000006</v>
      </c>
      <c r="H20" s="41">
        <v>59.2</v>
      </c>
      <c r="I20" s="41">
        <v>65.2</v>
      </c>
      <c r="J20" s="41">
        <v>65.7</v>
      </c>
      <c r="K20" s="41">
        <v>72.2</v>
      </c>
    </row>
    <row r="21" spans="1:11" x14ac:dyDescent="0.2">
      <c r="B21" s="40"/>
      <c r="I21" s="40"/>
    </row>
    <row r="46" spans="1:1" ht="30" x14ac:dyDescent="0.25">
      <c r="A46" s="36" t="s">
        <v>60</v>
      </c>
    </row>
    <row r="47" spans="1:1" ht="30" x14ac:dyDescent="0.25">
      <c r="A47" s="37" t="s">
        <v>61</v>
      </c>
    </row>
    <row r="48" spans="1:1" ht="30" x14ac:dyDescent="0.25">
      <c r="A48" s="38" t="s">
        <v>62</v>
      </c>
    </row>
  </sheetData>
  <autoFilter ref="A1:K19">
    <sortState ref="A2:K19">
      <sortCondition ref="K1:K19"/>
    </sortState>
  </autoFilter>
  <sortState ref="A2:K19">
    <sortCondition ref="K1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226"/>
  <sheetViews>
    <sheetView tabSelected="1" zoomScale="70" zoomScaleNormal="70" workbookViewId="0">
      <pane xSplit="3" ySplit="2" topLeftCell="Q3" activePane="bottomRight" state="frozen"/>
      <selection pane="topRight" activeCell="D1" sqref="D1"/>
      <selection pane="bottomLeft" activeCell="A3" sqref="A3"/>
      <selection pane="bottomRight" activeCell="W150" sqref="W150"/>
    </sheetView>
  </sheetViews>
  <sheetFormatPr defaultRowHeight="12.75" x14ac:dyDescent="0.2"/>
  <cols>
    <col min="1" max="1" width="35.28515625" customWidth="1"/>
    <col min="2" max="2" width="4.42578125" customWidth="1"/>
    <col min="3" max="3" width="36" style="3" customWidth="1"/>
    <col min="4" max="4" width="15.28515625" style="6" customWidth="1"/>
    <col min="5" max="8" width="15.7109375" style="6" customWidth="1"/>
    <col min="9" max="9" width="16.5703125" style="6" customWidth="1"/>
    <col min="10" max="10" width="15.7109375" style="6" customWidth="1"/>
    <col min="11" max="11" width="17" style="6" customWidth="1"/>
    <col min="12" max="14" width="15.7109375" style="6" customWidth="1"/>
    <col min="15" max="15" width="17.140625" style="6" customWidth="1"/>
    <col min="16" max="18" width="15.7109375" style="6" customWidth="1"/>
    <col min="19" max="19" width="20.7109375" style="6" customWidth="1"/>
    <col min="20" max="20" width="20.5703125" style="6" customWidth="1"/>
    <col min="21" max="22" width="20.42578125" style="6" customWidth="1"/>
    <col min="23" max="23" width="20.5703125" customWidth="1"/>
  </cols>
  <sheetData>
    <row r="1" spans="1:23" ht="126" x14ac:dyDescent="0.2">
      <c r="A1" s="11" t="s">
        <v>18</v>
      </c>
      <c r="B1" s="11"/>
      <c r="C1" s="11" t="s">
        <v>19</v>
      </c>
      <c r="D1" s="12" t="s">
        <v>75</v>
      </c>
      <c r="E1" s="12" t="s">
        <v>31</v>
      </c>
      <c r="F1" s="7" t="s">
        <v>36</v>
      </c>
      <c r="G1" s="4" t="s">
        <v>52</v>
      </c>
      <c r="H1" s="7" t="s">
        <v>41</v>
      </c>
      <c r="I1" s="4" t="s">
        <v>53</v>
      </c>
      <c r="J1" s="7" t="s">
        <v>42</v>
      </c>
      <c r="K1" s="4" t="s">
        <v>54</v>
      </c>
      <c r="L1" s="7" t="s">
        <v>43</v>
      </c>
      <c r="M1" s="4" t="s">
        <v>55</v>
      </c>
      <c r="N1" s="7" t="s">
        <v>44</v>
      </c>
      <c r="O1" s="4" t="s">
        <v>56</v>
      </c>
      <c r="P1" s="7" t="s">
        <v>45</v>
      </c>
      <c r="Q1" s="4" t="s">
        <v>57</v>
      </c>
      <c r="R1" s="7" t="s">
        <v>46</v>
      </c>
      <c r="S1" s="4" t="s">
        <v>58</v>
      </c>
      <c r="T1" s="7" t="s">
        <v>47</v>
      </c>
      <c r="U1" s="4" t="s">
        <v>59</v>
      </c>
      <c r="V1" s="7" t="s">
        <v>48</v>
      </c>
      <c r="W1" s="8" t="s">
        <v>49</v>
      </c>
    </row>
    <row r="2" spans="1:23" x14ac:dyDescent="0.2">
      <c r="A2" s="2"/>
      <c r="B2" s="2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0">
        <v>100</v>
      </c>
    </row>
    <row r="3" spans="1:23" s="3" customFormat="1" ht="30" customHeight="1" x14ac:dyDescent="0.2">
      <c r="A3" s="17" t="s">
        <v>1</v>
      </c>
      <c r="B3" s="14">
        <v>1</v>
      </c>
      <c r="C3" s="15" t="s">
        <v>64</v>
      </c>
      <c r="D3" s="5">
        <v>25</v>
      </c>
      <c r="E3" s="5">
        <v>0</v>
      </c>
      <c r="F3" s="9">
        <f t="shared" ref="F3:F13" si="0">ROUND(E3/$D3*100,1)</f>
        <v>0</v>
      </c>
      <c r="G3" s="5">
        <v>0</v>
      </c>
      <c r="H3" s="9">
        <f t="shared" ref="H3:H13" si="1">ROUND(G3/$D3*100,1)</f>
        <v>0</v>
      </c>
      <c r="I3" s="5">
        <v>0</v>
      </c>
      <c r="J3" s="9">
        <f t="shared" ref="J3:J13" si="2">ROUND(I3/$D3*100,1)</f>
        <v>0</v>
      </c>
      <c r="K3" s="5">
        <v>0</v>
      </c>
      <c r="L3" s="9">
        <f t="shared" ref="L3:L13" si="3">ROUND(K3/$D3*100,1)</f>
        <v>0</v>
      </c>
      <c r="M3" s="5">
        <v>0</v>
      </c>
      <c r="N3" s="9">
        <f t="shared" ref="N3:N13" si="4">ROUND(M3/$D3*100,1)</f>
        <v>0</v>
      </c>
      <c r="O3" s="5">
        <v>0</v>
      </c>
      <c r="P3" s="9">
        <f t="shared" ref="P3:P13" si="5">ROUND(O3/$D3*100,1)</f>
        <v>0</v>
      </c>
      <c r="Q3" s="5">
        <v>0</v>
      </c>
      <c r="R3" s="9">
        <f t="shared" ref="R3:R13" si="6">ROUND(Q3/$D3*100,1)</f>
        <v>0</v>
      </c>
      <c r="S3" s="5">
        <v>0</v>
      </c>
      <c r="T3" s="9">
        <f t="shared" ref="T3:T13" si="7">ROUND(S3/$D3*100,1)</f>
        <v>0</v>
      </c>
      <c r="U3" s="5">
        <v>0</v>
      </c>
      <c r="V3" s="9">
        <f t="shared" ref="V3:V13" si="8">ROUND(U3/$D3*100,1)</f>
        <v>0</v>
      </c>
      <c r="W3" s="10">
        <f t="shared" ref="W3:W13" si="9">ROUND(AVERAGE(V3,T3,R3,P3,N3,L3,J3,H3,F3),1)</f>
        <v>0</v>
      </c>
    </row>
    <row r="4" spans="1:23" s="3" customFormat="1" ht="30" customHeight="1" x14ac:dyDescent="0.2">
      <c r="A4" s="17" t="s">
        <v>1</v>
      </c>
      <c r="B4" s="14">
        <v>2</v>
      </c>
      <c r="C4" s="15" t="s">
        <v>65</v>
      </c>
      <c r="D4" s="5">
        <v>18</v>
      </c>
      <c r="E4" s="5">
        <v>0</v>
      </c>
      <c r="F4" s="9">
        <f t="shared" si="0"/>
        <v>0</v>
      </c>
      <c r="G4" s="5">
        <v>0</v>
      </c>
      <c r="H4" s="9">
        <f t="shared" si="1"/>
        <v>0</v>
      </c>
      <c r="I4" s="5">
        <v>0</v>
      </c>
      <c r="J4" s="9">
        <f t="shared" si="2"/>
        <v>0</v>
      </c>
      <c r="K4" s="5">
        <v>0</v>
      </c>
      <c r="L4" s="9">
        <f t="shared" si="3"/>
        <v>0</v>
      </c>
      <c r="M4" s="5">
        <v>0</v>
      </c>
      <c r="N4" s="9">
        <f t="shared" si="4"/>
        <v>0</v>
      </c>
      <c r="O4" s="5">
        <v>0</v>
      </c>
      <c r="P4" s="9">
        <f t="shared" si="5"/>
        <v>0</v>
      </c>
      <c r="Q4" s="5">
        <v>0</v>
      </c>
      <c r="R4" s="9">
        <f t="shared" si="6"/>
        <v>0</v>
      </c>
      <c r="S4" s="5">
        <v>0</v>
      </c>
      <c r="T4" s="9">
        <f t="shared" si="7"/>
        <v>0</v>
      </c>
      <c r="U4" s="5">
        <v>0</v>
      </c>
      <c r="V4" s="9">
        <f t="shared" si="8"/>
        <v>0</v>
      </c>
      <c r="W4" s="10">
        <f t="shared" si="9"/>
        <v>0</v>
      </c>
    </row>
    <row r="5" spans="1:23" s="3" customFormat="1" ht="30" customHeight="1" x14ac:dyDescent="0.2">
      <c r="A5" s="17" t="s">
        <v>1</v>
      </c>
      <c r="B5" s="14">
        <v>3</v>
      </c>
      <c r="C5" s="15" t="s">
        <v>66</v>
      </c>
      <c r="D5" s="5">
        <v>20</v>
      </c>
      <c r="E5" s="5">
        <v>20</v>
      </c>
      <c r="F5" s="9">
        <f t="shared" si="0"/>
        <v>100</v>
      </c>
      <c r="G5" s="5">
        <v>20</v>
      </c>
      <c r="H5" s="9">
        <f t="shared" si="1"/>
        <v>100</v>
      </c>
      <c r="I5" s="5">
        <v>0</v>
      </c>
      <c r="J5" s="9">
        <f t="shared" si="2"/>
        <v>0</v>
      </c>
      <c r="K5" s="5">
        <v>1</v>
      </c>
      <c r="L5" s="9">
        <f t="shared" si="3"/>
        <v>5</v>
      </c>
      <c r="M5" s="5">
        <v>16</v>
      </c>
      <c r="N5" s="9">
        <f t="shared" si="4"/>
        <v>80</v>
      </c>
      <c r="O5" s="5">
        <v>13</v>
      </c>
      <c r="P5" s="9">
        <f t="shared" si="5"/>
        <v>65</v>
      </c>
      <c r="Q5" s="5">
        <v>0</v>
      </c>
      <c r="R5" s="9">
        <f t="shared" si="6"/>
        <v>0</v>
      </c>
      <c r="S5" s="5">
        <v>1</v>
      </c>
      <c r="T5" s="9">
        <f t="shared" si="7"/>
        <v>5</v>
      </c>
      <c r="U5" s="5">
        <v>14</v>
      </c>
      <c r="V5" s="9">
        <f t="shared" si="8"/>
        <v>70</v>
      </c>
      <c r="W5" s="10">
        <f t="shared" si="9"/>
        <v>47.2</v>
      </c>
    </row>
    <row r="6" spans="1:23" s="3" customFormat="1" ht="30" customHeight="1" x14ac:dyDescent="0.2">
      <c r="A6" s="17" t="s">
        <v>1</v>
      </c>
      <c r="B6" s="14">
        <v>4</v>
      </c>
      <c r="C6" s="15" t="s">
        <v>67</v>
      </c>
      <c r="D6" s="5">
        <v>11</v>
      </c>
      <c r="E6" s="5">
        <v>11</v>
      </c>
      <c r="F6" s="9">
        <f t="shared" si="0"/>
        <v>100</v>
      </c>
      <c r="G6" s="5">
        <v>11</v>
      </c>
      <c r="H6" s="9">
        <f t="shared" si="1"/>
        <v>100</v>
      </c>
      <c r="I6" s="5">
        <v>0</v>
      </c>
      <c r="J6" s="9">
        <f t="shared" si="2"/>
        <v>0</v>
      </c>
      <c r="K6" s="5">
        <v>0</v>
      </c>
      <c r="L6" s="9">
        <f t="shared" si="3"/>
        <v>0</v>
      </c>
      <c r="M6" s="5">
        <v>7</v>
      </c>
      <c r="N6" s="9">
        <f t="shared" si="4"/>
        <v>63.6</v>
      </c>
      <c r="O6" s="5">
        <v>4</v>
      </c>
      <c r="P6" s="9">
        <f t="shared" si="5"/>
        <v>36.4</v>
      </c>
      <c r="Q6" s="5">
        <v>1</v>
      </c>
      <c r="R6" s="9">
        <f t="shared" si="6"/>
        <v>9.1</v>
      </c>
      <c r="S6" s="5">
        <v>0</v>
      </c>
      <c r="T6" s="9">
        <f t="shared" si="7"/>
        <v>0</v>
      </c>
      <c r="U6" s="5">
        <v>2</v>
      </c>
      <c r="V6" s="9">
        <f t="shared" si="8"/>
        <v>18.2</v>
      </c>
      <c r="W6" s="10">
        <f t="shared" si="9"/>
        <v>36.4</v>
      </c>
    </row>
    <row r="7" spans="1:23" s="3" customFormat="1" ht="30" customHeight="1" x14ac:dyDescent="0.2">
      <c r="A7" s="17" t="s">
        <v>1</v>
      </c>
      <c r="B7" s="14">
        <v>5</v>
      </c>
      <c r="C7" s="15" t="s">
        <v>68</v>
      </c>
      <c r="D7" s="5">
        <v>4</v>
      </c>
      <c r="E7" s="5">
        <v>2</v>
      </c>
      <c r="F7" s="9">
        <f t="shared" si="0"/>
        <v>50</v>
      </c>
      <c r="G7" s="5">
        <v>2</v>
      </c>
      <c r="H7" s="9">
        <f t="shared" si="1"/>
        <v>50</v>
      </c>
      <c r="I7" s="5">
        <v>0</v>
      </c>
      <c r="J7" s="9">
        <f t="shared" si="2"/>
        <v>0</v>
      </c>
      <c r="K7" s="5">
        <v>0</v>
      </c>
      <c r="L7" s="9">
        <f t="shared" si="3"/>
        <v>0</v>
      </c>
      <c r="M7" s="5">
        <v>2</v>
      </c>
      <c r="N7" s="9">
        <f t="shared" si="4"/>
        <v>50</v>
      </c>
      <c r="O7" s="5">
        <v>1</v>
      </c>
      <c r="P7" s="9">
        <f t="shared" si="5"/>
        <v>25</v>
      </c>
      <c r="Q7" s="5">
        <v>0</v>
      </c>
      <c r="R7" s="9">
        <f t="shared" si="6"/>
        <v>0</v>
      </c>
      <c r="S7" s="5">
        <v>0</v>
      </c>
      <c r="T7" s="9">
        <f t="shared" si="7"/>
        <v>0</v>
      </c>
      <c r="U7" s="5">
        <v>0</v>
      </c>
      <c r="V7" s="9">
        <f t="shared" si="8"/>
        <v>0</v>
      </c>
      <c r="W7" s="10">
        <f t="shared" si="9"/>
        <v>19.399999999999999</v>
      </c>
    </row>
    <row r="8" spans="1:23" s="3" customFormat="1" ht="30" customHeight="1" x14ac:dyDescent="0.2">
      <c r="A8" s="17" t="s">
        <v>1</v>
      </c>
      <c r="B8" s="14">
        <v>6</v>
      </c>
      <c r="C8" s="15" t="s">
        <v>69</v>
      </c>
      <c r="D8" s="5">
        <v>5</v>
      </c>
      <c r="E8" s="5">
        <v>5</v>
      </c>
      <c r="F8" s="9">
        <f t="shared" si="0"/>
        <v>100</v>
      </c>
      <c r="G8" s="5">
        <v>5</v>
      </c>
      <c r="H8" s="9">
        <f t="shared" si="1"/>
        <v>100</v>
      </c>
      <c r="I8" s="5">
        <v>0</v>
      </c>
      <c r="J8" s="9">
        <f t="shared" si="2"/>
        <v>0</v>
      </c>
      <c r="K8" s="5">
        <v>0</v>
      </c>
      <c r="L8" s="9">
        <f t="shared" si="3"/>
        <v>0</v>
      </c>
      <c r="M8" s="5">
        <v>5</v>
      </c>
      <c r="N8" s="9">
        <f t="shared" si="4"/>
        <v>100</v>
      </c>
      <c r="O8" s="5">
        <v>5</v>
      </c>
      <c r="P8" s="9">
        <f t="shared" si="5"/>
        <v>100</v>
      </c>
      <c r="Q8" s="5">
        <v>1</v>
      </c>
      <c r="R8" s="9">
        <f t="shared" si="6"/>
        <v>20</v>
      </c>
      <c r="S8" s="5">
        <v>0</v>
      </c>
      <c r="T8" s="9">
        <f t="shared" si="7"/>
        <v>0</v>
      </c>
      <c r="U8" s="5">
        <v>3</v>
      </c>
      <c r="V8" s="9">
        <f t="shared" si="8"/>
        <v>60</v>
      </c>
      <c r="W8" s="10">
        <f t="shared" si="9"/>
        <v>53.3</v>
      </c>
    </row>
    <row r="9" spans="1:23" s="3" customFormat="1" ht="30" customHeight="1" x14ac:dyDescent="0.2">
      <c r="A9" s="17" t="s">
        <v>1</v>
      </c>
      <c r="B9" s="14">
        <v>7</v>
      </c>
      <c r="C9" s="15" t="s">
        <v>70</v>
      </c>
      <c r="D9" s="5">
        <v>7</v>
      </c>
      <c r="E9" s="5">
        <v>0</v>
      </c>
      <c r="F9" s="9">
        <f t="shared" si="0"/>
        <v>0</v>
      </c>
      <c r="G9" s="5">
        <v>0</v>
      </c>
      <c r="H9" s="9">
        <f t="shared" si="1"/>
        <v>0</v>
      </c>
      <c r="I9" s="5">
        <v>0</v>
      </c>
      <c r="J9" s="9">
        <f t="shared" si="2"/>
        <v>0</v>
      </c>
      <c r="K9" s="5">
        <v>0</v>
      </c>
      <c r="L9" s="9">
        <f t="shared" si="3"/>
        <v>0</v>
      </c>
      <c r="M9" s="5">
        <v>0</v>
      </c>
      <c r="N9" s="9">
        <f t="shared" si="4"/>
        <v>0</v>
      </c>
      <c r="O9" s="5">
        <v>0</v>
      </c>
      <c r="P9" s="9">
        <f t="shared" si="5"/>
        <v>0</v>
      </c>
      <c r="Q9" s="5">
        <v>0</v>
      </c>
      <c r="R9" s="9">
        <f t="shared" si="6"/>
        <v>0</v>
      </c>
      <c r="S9" s="5">
        <v>0</v>
      </c>
      <c r="T9" s="9">
        <f t="shared" si="7"/>
        <v>0</v>
      </c>
      <c r="U9" s="5">
        <v>0</v>
      </c>
      <c r="V9" s="9">
        <f t="shared" si="8"/>
        <v>0</v>
      </c>
      <c r="W9" s="10">
        <f t="shared" si="9"/>
        <v>0</v>
      </c>
    </row>
    <row r="10" spans="1:23" s="3" customFormat="1" ht="30" customHeight="1" x14ac:dyDescent="0.2">
      <c r="A10" s="17" t="s">
        <v>1</v>
      </c>
      <c r="B10" s="14">
        <v>8</v>
      </c>
      <c r="C10" s="15" t="s">
        <v>71</v>
      </c>
      <c r="D10" s="5">
        <v>30</v>
      </c>
      <c r="E10" s="5">
        <v>20</v>
      </c>
      <c r="F10" s="9">
        <f t="shared" si="0"/>
        <v>66.7</v>
      </c>
      <c r="G10" s="5">
        <v>27</v>
      </c>
      <c r="H10" s="9">
        <f t="shared" si="1"/>
        <v>90</v>
      </c>
      <c r="I10" s="5">
        <v>0</v>
      </c>
      <c r="J10" s="9">
        <f t="shared" si="2"/>
        <v>0</v>
      </c>
      <c r="K10" s="5">
        <v>0</v>
      </c>
      <c r="L10" s="9">
        <f t="shared" si="3"/>
        <v>0</v>
      </c>
      <c r="M10" s="5">
        <v>23</v>
      </c>
      <c r="N10" s="9">
        <f t="shared" si="4"/>
        <v>76.7</v>
      </c>
      <c r="O10" s="5">
        <v>22</v>
      </c>
      <c r="P10" s="9">
        <f t="shared" si="5"/>
        <v>73.3</v>
      </c>
      <c r="Q10" s="5">
        <v>0</v>
      </c>
      <c r="R10" s="9">
        <f t="shared" si="6"/>
        <v>0</v>
      </c>
      <c r="S10" s="5">
        <v>0</v>
      </c>
      <c r="T10" s="9">
        <f t="shared" si="7"/>
        <v>0</v>
      </c>
      <c r="U10" s="5">
        <v>12</v>
      </c>
      <c r="V10" s="9">
        <f t="shared" si="8"/>
        <v>40</v>
      </c>
      <c r="W10" s="10">
        <f t="shared" si="9"/>
        <v>38.5</v>
      </c>
    </row>
    <row r="11" spans="1:23" s="3" customFormat="1" ht="30" customHeight="1" x14ac:dyDescent="0.2">
      <c r="A11" s="17" t="s">
        <v>1</v>
      </c>
      <c r="B11" s="14">
        <v>9</v>
      </c>
      <c r="C11" s="15" t="s">
        <v>72</v>
      </c>
      <c r="D11" s="5">
        <v>38</v>
      </c>
      <c r="E11" s="5">
        <v>18</v>
      </c>
      <c r="F11" s="9">
        <f t="shared" si="0"/>
        <v>47.4</v>
      </c>
      <c r="G11" s="5">
        <v>7</v>
      </c>
      <c r="H11" s="9">
        <f t="shared" si="1"/>
        <v>18.399999999999999</v>
      </c>
      <c r="I11" s="5">
        <v>0</v>
      </c>
      <c r="J11" s="9">
        <f t="shared" si="2"/>
        <v>0</v>
      </c>
      <c r="K11" s="5">
        <v>0</v>
      </c>
      <c r="L11" s="9">
        <f t="shared" si="3"/>
        <v>0</v>
      </c>
      <c r="M11" s="5">
        <v>19</v>
      </c>
      <c r="N11" s="9">
        <f t="shared" si="4"/>
        <v>50</v>
      </c>
      <c r="O11" s="5">
        <v>10</v>
      </c>
      <c r="P11" s="9">
        <f t="shared" si="5"/>
        <v>26.3</v>
      </c>
      <c r="Q11" s="5">
        <v>0</v>
      </c>
      <c r="R11" s="9">
        <f t="shared" si="6"/>
        <v>0</v>
      </c>
      <c r="S11" s="5">
        <v>0</v>
      </c>
      <c r="T11" s="9">
        <f t="shared" si="7"/>
        <v>0</v>
      </c>
      <c r="U11" s="5">
        <v>0</v>
      </c>
      <c r="V11" s="9">
        <f t="shared" si="8"/>
        <v>0</v>
      </c>
      <c r="W11" s="10">
        <f t="shared" si="9"/>
        <v>15.8</v>
      </c>
    </row>
    <row r="12" spans="1:23" s="3" customFormat="1" ht="30" customHeight="1" x14ac:dyDescent="0.2">
      <c r="A12" s="17" t="s">
        <v>1</v>
      </c>
      <c r="B12" s="14">
        <v>10</v>
      </c>
      <c r="C12" s="15" t="s">
        <v>73</v>
      </c>
      <c r="D12" s="5">
        <v>24</v>
      </c>
      <c r="E12" s="5">
        <v>2</v>
      </c>
      <c r="F12" s="9">
        <f t="shared" si="0"/>
        <v>8.3000000000000007</v>
      </c>
      <c r="G12" s="5">
        <v>2</v>
      </c>
      <c r="H12" s="9">
        <f t="shared" si="1"/>
        <v>8.3000000000000007</v>
      </c>
      <c r="I12" s="5">
        <v>0</v>
      </c>
      <c r="J12" s="9">
        <f t="shared" si="2"/>
        <v>0</v>
      </c>
      <c r="K12" s="5">
        <v>0</v>
      </c>
      <c r="L12" s="9">
        <f t="shared" si="3"/>
        <v>0</v>
      </c>
      <c r="M12" s="5">
        <v>2</v>
      </c>
      <c r="N12" s="9">
        <f t="shared" si="4"/>
        <v>8.3000000000000007</v>
      </c>
      <c r="O12" s="5">
        <v>1</v>
      </c>
      <c r="P12" s="9">
        <f t="shared" si="5"/>
        <v>4.2</v>
      </c>
      <c r="Q12" s="5">
        <v>0</v>
      </c>
      <c r="R12" s="9">
        <f t="shared" si="6"/>
        <v>0</v>
      </c>
      <c r="S12" s="5">
        <v>0</v>
      </c>
      <c r="T12" s="9">
        <f t="shared" si="7"/>
        <v>0</v>
      </c>
      <c r="U12" s="5">
        <v>2</v>
      </c>
      <c r="V12" s="9">
        <f t="shared" si="8"/>
        <v>8.3000000000000007</v>
      </c>
      <c r="W12" s="10">
        <f t="shared" si="9"/>
        <v>4.2</v>
      </c>
    </row>
    <row r="13" spans="1:23" s="3" customFormat="1" ht="30" customHeight="1" x14ac:dyDescent="0.2">
      <c r="A13" s="17" t="s">
        <v>1</v>
      </c>
      <c r="B13" s="14">
        <v>11</v>
      </c>
      <c r="C13" s="15" t="s">
        <v>74</v>
      </c>
      <c r="D13" s="5">
        <v>8</v>
      </c>
      <c r="E13" s="5">
        <v>1</v>
      </c>
      <c r="F13" s="9">
        <f t="shared" si="0"/>
        <v>12.5</v>
      </c>
      <c r="G13" s="5">
        <v>1</v>
      </c>
      <c r="H13" s="9">
        <f t="shared" si="1"/>
        <v>12.5</v>
      </c>
      <c r="I13" s="5">
        <v>0</v>
      </c>
      <c r="J13" s="9">
        <f t="shared" si="2"/>
        <v>0</v>
      </c>
      <c r="K13" s="5">
        <v>0</v>
      </c>
      <c r="L13" s="9">
        <f t="shared" si="3"/>
        <v>0</v>
      </c>
      <c r="M13" s="5">
        <v>1</v>
      </c>
      <c r="N13" s="9">
        <f t="shared" si="4"/>
        <v>12.5</v>
      </c>
      <c r="O13" s="5">
        <v>1</v>
      </c>
      <c r="P13" s="9">
        <f t="shared" si="5"/>
        <v>12.5</v>
      </c>
      <c r="Q13" s="5">
        <v>0</v>
      </c>
      <c r="R13" s="9">
        <f t="shared" si="6"/>
        <v>0</v>
      </c>
      <c r="S13" s="5">
        <v>0</v>
      </c>
      <c r="T13" s="9">
        <f t="shared" si="7"/>
        <v>0</v>
      </c>
      <c r="U13" s="5">
        <v>0</v>
      </c>
      <c r="V13" s="9">
        <f t="shared" si="8"/>
        <v>0</v>
      </c>
      <c r="W13" s="10">
        <f t="shared" si="9"/>
        <v>5.6</v>
      </c>
    </row>
    <row r="14" spans="1:23" s="3" customFormat="1" ht="30" customHeight="1" x14ac:dyDescent="0.2">
      <c r="A14" s="25" t="s">
        <v>1</v>
      </c>
      <c r="B14" s="30"/>
      <c r="C14" s="26" t="s">
        <v>50</v>
      </c>
      <c r="D14" s="31"/>
      <c r="E14" s="31"/>
      <c r="F14" s="28">
        <f>ROUND(AVERAGE(F3:F13),1)</f>
        <v>44.1</v>
      </c>
      <c r="G14" s="31"/>
      <c r="H14" s="28">
        <f>ROUND(AVERAGE(H3:H13),1)</f>
        <v>43.6</v>
      </c>
      <c r="I14" s="31"/>
      <c r="J14" s="28">
        <f>ROUND(AVERAGE(J3:J13),1)</f>
        <v>0</v>
      </c>
      <c r="K14" s="31"/>
      <c r="L14" s="28">
        <f>ROUND(AVERAGE(L3:L13),1)</f>
        <v>0.5</v>
      </c>
      <c r="M14" s="31"/>
      <c r="N14" s="28">
        <f>ROUND(AVERAGE(N3:N13),1)</f>
        <v>40.1</v>
      </c>
      <c r="O14" s="31"/>
      <c r="P14" s="28">
        <f>ROUND(AVERAGE(P3:P13),1)</f>
        <v>31.2</v>
      </c>
      <c r="Q14" s="31"/>
      <c r="R14" s="28">
        <f>ROUND(AVERAGE(R3:R13),1)</f>
        <v>2.6</v>
      </c>
      <c r="S14" s="31"/>
      <c r="T14" s="28">
        <f>ROUND(AVERAGE(T3:T13),1)</f>
        <v>0.5</v>
      </c>
      <c r="U14" s="31"/>
      <c r="V14" s="28">
        <f>ROUND(AVERAGE(V3:V13),1)</f>
        <v>17.899999999999999</v>
      </c>
      <c r="W14" s="28">
        <f>ROUND(AVERAGE(W3:W13),1)</f>
        <v>20</v>
      </c>
    </row>
    <row r="15" spans="1:23" s="3" customFormat="1" ht="30" customHeight="1" x14ac:dyDescent="0.2">
      <c r="A15" s="17" t="s">
        <v>20</v>
      </c>
      <c r="B15" s="14">
        <v>12</v>
      </c>
      <c r="C15" s="15" t="s">
        <v>76</v>
      </c>
      <c r="D15" s="5">
        <v>31</v>
      </c>
      <c r="E15" s="5">
        <v>31</v>
      </c>
      <c r="F15" s="9">
        <f t="shared" ref="F15:F19" si="10">ROUND(E15/$D15*100,1)</f>
        <v>100</v>
      </c>
      <c r="G15" s="5">
        <v>31</v>
      </c>
      <c r="H15" s="9">
        <f t="shared" ref="H15:H19" si="11">ROUND(G15/$D15*100,1)</f>
        <v>100</v>
      </c>
      <c r="I15" s="5">
        <v>0</v>
      </c>
      <c r="J15" s="9">
        <f t="shared" ref="J15:J19" si="12">ROUND(I15/$D15*100,1)</f>
        <v>0</v>
      </c>
      <c r="K15" s="5">
        <v>0</v>
      </c>
      <c r="L15" s="9">
        <f t="shared" ref="L15:L19" si="13">ROUND(K15/$D15*100,1)</f>
        <v>0</v>
      </c>
      <c r="M15" s="5">
        <v>23</v>
      </c>
      <c r="N15" s="9">
        <f t="shared" ref="N15:N19" si="14">ROUND(M15/$D15*100,1)</f>
        <v>74.2</v>
      </c>
      <c r="O15" s="5">
        <v>0</v>
      </c>
      <c r="P15" s="9">
        <f t="shared" ref="P15:P19" si="15">ROUND(O15/$D15*100,1)</f>
        <v>0</v>
      </c>
      <c r="Q15" s="5">
        <v>0</v>
      </c>
      <c r="R15" s="9">
        <f t="shared" ref="R15:R19" si="16">ROUND(Q15/$D15*100,1)</f>
        <v>0</v>
      </c>
      <c r="S15" s="5">
        <v>6</v>
      </c>
      <c r="T15" s="9">
        <f t="shared" ref="T15:T19" si="17">ROUND(S15/$D15*100,1)</f>
        <v>19.399999999999999</v>
      </c>
      <c r="U15" s="5">
        <v>7</v>
      </c>
      <c r="V15" s="9">
        <f t="shared" ref="V15:V19" si="18">ROUND(U15/$D15*100,1)</f>
        <v>22.6</v>
      </c>
      <c r="W15" s="10">
        <f t="shared" ref="W15:W19" si="19">ROUND(AVERAGE(V15,T15,R15,P15,N15,L15,J15,H15,F15),1)</f>
        <v>35.1</v>
      </c>
    </row>
    <row r="16" spans="1:23" s="3" customFormat="1" ht="30" customHeight="1" x14ac:dyDescent="0.2">
      <c r="A16" s="17" t="s">
        <v>20</v>
      </c>
      <c r="B16" s="14">
        <v>13</v>
      </c>
      <c r="C16" s="15" t="s">
        <v>77</v>
      </c>
      <c r="D16" s="5">
        <v>22</v>
      </c>
      <c r="E16" s="5">
        <v>5</v>
      </c>
      <c r="F16" s="9">
        <f t="shared" si="10"/>
        <v>22.7</v>
      </c>
      <c r="G16" s="5">
        <v>5</v>
      </c>
      <c r="H16" s="9">
        <f t="shared" si="11"/>
        <v>22.7</v>
      </c>
      <c r="I16" s="5">
        <v>0</v>
      </c>
      <c r="J16" s="9">
        <f t="shared" si="12"/>
        <v>0</v>
      </c>
      <c r="K16" s="5">
        <v>0</v>
      </c>
      <c r="L16" s="9">
        <f t="shared" si="13"/>
        <v>0</v>
      </c>
      <c r="M16" s="5">
        <v>5</v>
      </c>
      <c r="N16" s="9">
        <f t="shared" si="14"/>
        <v>22.7</v>
      </c>
      <c r="O16" s="5">
        <v>5</v>
      </c>
      <c r="P16" s="9">
        <f t="shared" si="15"/>
        <v>22.7</v>
      </c>
      <c r="Q16" s="5">
        <v>0</v>
      </c>
      <c r="R16" s="9">
        <f t="shared" si="16"/>
        <v>0</v>
      </c>
      <c r="S16" s="5">
        <v>1</v>
      </c>
      <c r="T16" s="9">
        <f t="shared" si="17"/>
        <v>4.5</v>
      </c>
      <c r="U16" s="5">
        <v>2</v>
      </c>
      <c r="V16" s="9">
        <f t="shared" si="18"/>
        <v>9.1</v>
      </c>
      <c r="W16" s="10">
        <f t="shared" si="19"/>
        <v>11.6</v>
      </c>
    </row>
    <row r="17" spans="1:23" s="3" customFormat="1" ht="30" customHeight="1" x14ac:dyDescent="0.2">
      <c r="A17" s="13" t="s">
        <v>20</v>
      </c>
      <c r="B17" s="14">
        <v>14</v>
      </c>
      <c r="C17" s="15" t="s">
        <v>78</v>
      </c>
      <c r="D17" s="5">
        <v>12</v>
      </c>
      <c r="E17" s="5">
        <v>0</v>
      </c>
      <c r="F17" s="9">
        <f t="shared" si="10"/>
        <v>0</v>
      </c>
      <c r="G17" s="5">
        <v>0</v>
      </c>
      <c r="H17" s="9">
        <f t="shared" si="11"/>
        <v>0</v>
      </c>
      <c r="I17" s="5">
        <v>0</v>
      </c>
      <c r="J17" s="9">
        <f t="shared" si="12"/>
        <v>0</v>
      </c>
      <c r="K17" s="5">
        <v>0</v>
      </c>
      <c r="L17" s="9">
        <f t="shared" si="13"/>
        <v>0</v>
      </c>
      <c r="M17" s="5">
        <v>0</v>
      </c>
      <c r="N17" s="9">
        <f t="shared" si="14"/>
        <v>0</v>
      </c>
      <c r="O17" s="5">
        <v>0</v>
      </c>
      <c r="P17" s="9">
        <f t="shared" si="15"/>
        <v>0</v>
      </c>
      <c r="Q17" s="5">
        <v>0</v>
      </c>
      <c r="R17" s="9">
        <f t="shared" si="16"/>
        <v>0</v>
      </c>
      <c r="S17" s="5">
        <v>0</v>
      </c>
      <c r="T17" s="9">
        <f t="shared" si="17"/>
        <v>0</v>
      </c>
      <c r="U17" s="5">
        <v>0</v>
      </c>
      <c r="V17" s="9">
        <f t="shared" si="18"/>
        <v>0</v>
      </c>
      <c r="W17" s="10">
        <f t="shared" si="19"/>
        <v>0</v>
      </c>
    </row>
    <row r="18" spans="1:23" s="3" customFormat="1" ht="30" customHeight="1" x14ac:dyDescent="0.2">
      <c r="A18" s="13" t="s">
        <v>20</v>
      </c>
      <c r="B18" s="14">
        <v>15</v>
      </c>
      <c r="C18" s="15" t="s">
        <v>79</v>
      </c>
      <c r="D18" s="5">
        <v>1</v>
      </c>
      <c r="E18" s="5">
        <v>1</v>
      </c>
      <c r="F18" s="9">
        <f t="shared" si="10"/>
        <v>100</v>
      </c>
      <c r="G18" s="5">
        <v>0</v>
      </c>
      <c r="H18" s="9">
        <f t="shared" si="11"/>
        <v>0</v>
      </c>
      <c r="I18" s="5">
        <v>0</v>
      </c>
      <c r="J18" s="9">
        <f t="shared" si="12"/>
        <v>0</v>
      </c>
      <c r="K18" s="5">
        <v>0</v>
      </c>
      <c r="L18" s="9">
        <f t="shared" si="13"/>
        <v>0</v>
      </c>
      <c r="M18" s="5">
        <v>0</v>
      </c>
      <c r="N18" s="9">
        <f t="shared" si="14"/>
        <v>0</v>
      </c>
      <c r="O18" s="5">
        <v>0</v>
      </c>
      <c r="P18" s="9">
        <f t="shared" si="15"/>
        <v>0</v>
      </c>
      <c r="Q18" s="5">
        <v>0</v>
      </c>
      <c r="R18" s="9">
        <f t="shared" si="16"/>
        <v>0</v>
      </c>
      <c r="S18" s="5">
        <v>0</v>
      </c>
      <c r="T18" s="9">
        <f t="shared" si="17"/>
        <v>0</v>
      </c>
      <c r="U18" s="5">
        <v>0</v>
      </c>
      <c r="V18" s="9">
        <f t="shared" si="18"/>
        <v>0</v>
      </c>
      <c r="W18" s="10">
        <f t="shared" si="19"/>
        <v>11.1</v>
      </c>
    </row>
    <row r="19" spans="1:23" s="3" customFormat="1" ht="30" customHeight="1" x14ac:dyDescent="0.2">
      <c r="A19" s="13" t="s">
        <v>20</v>
      </c>
      <c r="B19" s="14">
        <v>16</v>
      </c>
      <c r="C19" s="15" t="s">
        <v>80</v>
      </c>
      <c r="D19" s="5">
        <v>6</v>
      </c>
      <c r="E19" s="5">
        <v>5</v>
      </c>
      <c r="F19" s="9">
        <f t="shared" si="10"/>
        <v>83.3</v>
      </c>
      <c r="G19" s="5">
        <v>5</v>
      </c>
      <c r="H19" s="9">
        <f t="shared" si="11"/>
        <v>83.3</v>
      </c>
      <c r="I19" s="5">
        <v>5</v>
      </c>
      <c r="J19" s="9">
        <f t="shared" si="12"/>
        <v>83.3</v>
      </c>
      <c r="K19" s="5">
        <v>0</v>
      </c>
      <c r="L19" s="9">
        <f t="shared" si="13"/>
        <v>0</v>
      </c>
      <c r="M19" s="5">
        <v>3</v>
      </c>
      <c r="N19" s="9">
        <f t="shared" si="14"/>
        <v>50</v>
      </c>
      <c r="O19" s="5">
        <v>2</v>
      </c>
      <c r="P19" s="9">
        <f t="shared" si="15"/>
        <v>33.299999999999997</v>
      </c>
      <c r="Q19" s="5">
        <v>0</v>
      </c>
      <c r="R19" s="9">
        <f t="shared" si="16"/>
        <v>0</v>
      </c>
      <c r="S19" s="5">
        <v>0</v>
      </c>
      <c r="T19" s="9">
        <f t="shared" si="17"/>
        <v>0</v>
      </c>
      <c r="U19" s="5">
        <v>2</v>
      </c>
      <c r="V19" s="9">
        <f t="shared" si="18"/>
        <v>33.299999999999997</v>
      </c>
      <c r="W19" s="10">
        <f t="shared" si="19"/>
        <v>40.700000000000003</v>
      </c>
    </row>
    <row r="20" spans="1:23" s="3" customFormat="1" ht="30" customHeight="1" x14ac:dyDescent="0.2">
      <c r="A20" s="25" t="s">
        <v>20</v>
      </c>
      <c r="B20" s="30"/>
      <c r="C20" s="26" t="s">
        <v>50</v>
      </c>
      <c r="D20" s="31"/>
      <c r="E20" s="31"/>
      <c r="F20" s="28">
        <f>ROUND(AVERAGE(F15:F19),1)</f>
        <v>61.2</v>
      </c>
      <c r="G20" s="31"/>
      <c r="H20" s="28">
        <f>ROUND(AVERAGE(H15:H19),1)</f>
        <v>41.2</v>
      </c>
      <c r="I20" s="31"/>
      <c r="J20" s="28">
        <f>ROUND(AVERAGE(J15:J19),1)</f>
        <v>16.7</v>
      </c>
      <c r="K20" s="31"/>
      <c r="L20" s="28">
        <f>ROUND(AVERAGE(L15:L19),1)</f>
        <v>0</v>
      </c>
      <c r="M20" s="31"/>
      <c r="N20" s="28">
        <f>ROUND(AVERAGE(N15:N19),1)</f>
        <v>29.4</v>
      </c>
      <c r="O20" s="31"/>
      <c r="P20" s="28">
        <f>ROUND(AVERAGE(P15:P19),1)</f>
        <v>11.2</v>
      </c>
      <c r="Q20" s="31"/>
      <c r="R20" s="28">
        <f>ROUND(AVERAGE(R15:R19),1)</f>
        <v>0</v>
      </c>
      <c r="S20" s="31"/>
      <c r="T20" s="28">
        <f>ROUND(AVERAGE(T15:T19),1)</f>
        <v>4.8</v>
      </c>
      <c r="U20" s="31"/>
      <c r="V20" s="28">
        <f>ROUND(AVERAGE(V15:V19),1)</f>
        <v>13</v>
      </c>
      <c r="W20" s="28">
        <f>ROUND(AVERAGE(W15:W19),1)</f>
        <v>19.7</v>
      </c>
    </row>
    <row r="21" spans="1:23" s="3" customFormat="1" ht="30" customHeight="1" x14ac:dyDescent="0.2">
      <c r="A21" s="13" t="s">
        <v>17</v>
      </c>
      <c r="B21" s="14">
        <v>17</v>
      </c>
      <c r="C21" s="15" t="s">
        <v>81</v>
      </c>
      <c r="D21" s="5">
        <v>50</v>
      </c>
      <c r="E21" s="5">
        <v>0</v>
      </c>
      <c r="F21" s="9">
        <f t="shared" ref="F21:F73" si="20">ROUND(E21/$D21*100,1)</f>
        <v>0</v>
      </c>
      <c r="G21" s="5">
        <v>0</v>
      </c>
      <c r="H21" s="9">
        <f t="shared" ref="H21:H73" si="21">ROUND(G21/$D21*100,1)</f>
        <v>0</v>
      </c>
      <c r="I21" s="5">
        <v>0</v>
      </c>
      <c r="J21" s="9">
        <f t="shared" ref="J21:J73" si="22">ROUND(I21/$D21*100,1)</f>
        <v>0</v>
      </c>
      <c r="K21" s="5">
        <v>0</v>
      </c>
      <c r="L21" s="9">
        <f t="shared" ref="L21:L73" si="23">ROUND(K21/$D21*100,1)</f>
        <v>0</v>
      </c>
      <c r="M21" s="5">
        <v>0</v>
      </c>
      <c r="N21" s="9">
        <f t="shared" ref="N21:N73" si="24">ROUND(M21/$D21*100,1)</f>
        <v>0</v>
      </c>
      <c r="O21" s="5">
        <v>0</v>
      </c>
      <c r="P21" s="9">
        <f t="shared" ref="P21:P73" si="25">ROUND(O21/$D21*100,1)</f>
        <v>0</v>
      </c>
      <c r="Q21" s="5">
        <v>0</v>
      </c>
      <c r="R21" s="9">
        <f t="shared" ref="R21:R73" si="26">ROUND(Q21/$D21*100,1)</f>
        <v>0</v>
      </c>
      <c r="S21" s="5">
        <v>0</v>
      </c>
      <c r="T21" s="9">
        <f t="shared" ref="T21:T73" si="27">ROUND(S21/$D21*100,1)</f>
        <v>0</v>
      </c>
      <c r="U21" s="5">
        <v>0</v>
      </c>
      <c r="V21" s="9">
        <f t="shared" ref="V21:V73" si="28">ROUND(U21/$D21*100,1)</f>
        <v>0</v>
      </c>
      <c r="W21" s="10">
        <f t="shared" ref="W21:W73" si="29">ROUND(AVERAGE(V21,T21,R21,P21,N21,L21,J21,H21,F21),1)</f>
        <v>0</v>
      </c>
    </row>
    <row r="22" spans="1:23" s="3" customFormat="1" ht="30" customHeight="1" x14ac:dyDescent="0.2">
      <c r="A22" s="13" t="s">
        <v>17</v>
      </c>
      <c r="B22" s="14">
        <v>18</v>
      </c>
      <c r="C22" s="15" t="s">
        <v>82</v>
      </c>
      <c r="D22" s="5">
        <v>33</v>
      </c>
      <c r="E22" s="5">
        <v>0</v>
      </c>
      <c r="F22" s="9">
        <f t="shared" si="20"/>
        <v>0</v>
      </c>
      <c r="G22" s="5">
        <v>0</v>
      </c>
      <c r="H22" s="9">
        <f t="shared" si="21"/>
        <v>0</v>
      </c>
      <c r="I22" s="5">
        <v>0</v>
      </c>
      <c r="J22" s="9">
        <f t="shared" si="22"/>
        <v>0</v>
      </c>
      <c r="K22" s="5">
        <v>0</v>
      </c>
      <c r="L22" s="9">
        <f t="shared" si="23"/>
        <v>0</v>
      </c>
      <c r="M22" s="5">
        <v>0</v>
      </c>
      <c r="N22" s="9">
        <f t="shared" si="24"/>
        <v>0</v>
      </c>
      <c r="O22" s="5">
        <v>0</v>
      </c>
      <c r="P22" s="9">
        <f t="shared" si="25"/>
        <v>0</v>
      </c>
      <c r="Q22" s="5">
        <v>0</v>
      </c>
      <c r="R22" s="9">
        <f t="shared" si="26"/>
        <v>0</v>
      </c>
      <c r="S22" s="5">
        <v>0</v>
      </c>
      <c r="T22" s="9">
        <f t="shared" si="27"/>
        <v>0</v>
      </c>
      <c r="U22" s="5">
        <v>0</v>
      </c>
      <c r="V22" s="9">
        <f t="shared" si="28"/>
        <v>0</v>
      </c>
      <c r="W22" s="10">
        <f t="shared" si="29"/>
        <v>0</v>
      </c>
    </row>
    <row r="23" spans="1:23" s="3" customFormat="1" ht="30" customHeight="1" x14ac:dyDescent="0.2">
      <c r="A23" s="13" t="s">
        <v>17</v>
      </c>
      <c r="B23" s="14">
        <v>19</v>
      </c>
      <c r="C23" s="15" t="s">
        <v>83</v>
      </c>
      <c r="D23" s="5">
        <v>34</v>
      </c>
      <c r="E23" s="5">
        <v>0</v>
      </c>
      <c r="F23" s="9">
        <f t="shared" si="20"/>
        <v>0</v>
      </c>
      <c r="G23" s="5">
        <v>0</v>
      </c>
      <c r="H23" s="9">
        <f t="shared" si="21"/>
        <v>0</v>
      </c>
      <c r="I23" s="5">
        <v>0</v>
      </c>
      <c r="J23" s="9">
        <f t="shared" si="22"/>
        <v>0</v>
      </c>
      <c r="K23" s="5">
        <v>0</v>
      </c>
      <c r="L23" s="9">
        <f t="shared" si="23"/>
        <v>0</v>
      </c>
      <c r="M23" s="5">
        <v>0</v>
      </c>
      <c r="N23" s="9">
        <f t="shared" si="24"/>
        <v>0</v>
      </c>
      <c r="O23" s="5">
        <v>0</v>
      </c>
      <c r="P23" s="9">
        <f t="shared" si="25"/>
        <v>0</v>
      </c>
      <c r="Q23" s="5">
        <v>0</v>
      </c>
      <c r="R23" s="9">
        <f t="shared" si="26"/>
        <v>0</v>
      </c>
      <c r="S23" s="5">
        <v>0</v>
      </c>
      <c r="T23" s="9">
        <f t="shared" si="27"/>
        <v>0</v>
      </c>
      <c r="U23" s="5">
        <v>0</v>
      </c>
      <c r="V23" s="9">
        <f t="shared" si="28"/>
        <v>0</v>
      </c>
      <c r="W23" s="10">
        <f t="shared" si="29"/>
        <v>0</v>
      </c>
    </row>
    <row r="24" spans="1:23" s="3" customFormat="1" ht="30" customHeight="1" x14ac:dyDescent="0.2">
      <c r="A24" s="13" t="s">
        <v>17</v>
      </c>
      <c r="B24" s="14">
        <v>20</v>
      </c>
      <c r="C24" s="15" t="s">
        <v>84</v>
      </c>
      <c r="D24" s="5">
        <v>16</v>
      </c>
      <c r="E24" s="5">
        <v>0</v>
      </c>
      <c r="F24" s="9">
        <f t="shared" si="20"/>
        <v>0</v>
      </c>
      <c r="G24" s="5">
        <v>0</v>
      </c>
      <c r="H24" s="9">
        <f t="shared" si="21"/>
        <v>0</v>
      </c>
      <c r="I24" s="5">
        <v>0</v>
      </c>
      <c r="J24" s="9">
        <f t="shared" si="22"/>
        <v>0</v>
      </c>
      <c r="K24" s="5">
        <v>0</v>
      </c>
      <c r="L24" s="9">
        <f t="shared" si="23"/>
        <v>0</v>
      </c>
      <c r="M24" s="5">
        <v>0</v>
      </c>
      <c r="N24" s="9">
        <f t="shared" si="24"/>
        <v>0</v>
      </c>
      <c r="O24" s="5">
        <v>0</v>
      </c>
      <c r="P24" s="9">
        <f t="shared" si="25"/>
        <v>0</v>
      </c>
      <c r="Q24" s="5">
        <v>0</v>
      </c>
      <c r="R24" s="9">
        <f t="shared" si="26"/>
        <v>0</v>
      </c>
      <c r="S24" s="5">
        <v>0</v>
      </c>
      <c r="T24" s="9">
        <f t="shared" si="27"/>
        <v>0</v>
      </c>
      <c r="U24" s="5">
        <v>0</v>
      </c>
      <c r="V24" s="9">
        <f t="shared" si="28"/>
        <v>0</v>
      </c>
      <c r="W24" s="10">
        <f t="shared" si="29"/>
        <v>0</v>
      </c>
    </row>
    <row r="25" spans="1:23" s="3" customFormat="1" ht="30" customHeight="1" x14ac:dyDescent="0.2">
      <c r="A25" s="13" t="s">
        <v>17</v>
      </c>
      <c r="B25" s="14">
        <v>21</v>
      </c>
      <c r="C25" s="15" t="s">
        <v>85</v>
      </c>
      <c r="D25" s="5">
        <v>15</v>
      </c>
      <c r="E25" s="5">
        <v>15</v>
      </c>
      <c r="F25" s="9">
        <f t="shared" si="20"/>
        <v>100</v>
      </c>
      <c r="G25" s="5">
        <v>15</v>
      </c>
      <c r="H25" s="9">
        <f t="shared" si="21"/>
        <v>100</v>
      </c>
      <c r="I25" s="5">
        <v>0</v>
      </c>
      <c r="J25" s="9">
        <f t="shared" si="22"/>
        <v>0</v>
      </c>
      <c r="K25" s="5">
        <v>0</v>
      </c>
      <c r="L25" s="9">
        <f t="shared" si="23"/>
        <v>0</v>
      </c>
      <c r="M25" s="5">
        <v>15</v>
      </c>
      <c r="N25" s="9">
        <f t="shared" si="24"/>
        <v>100</v>
      </c>
      <c r="O25" s="5">
        <v>9</v>
      </c>
      <c r="P25" s="9">
        <f t="shared" si="25"/>
        <v>60</v>
      </c>
      <c r="Q25" s="5">
        <v>0</v>
      </c>
      <c r="R25" s="9">
        <f t="shared" si="26"/>
        <v>0</v>
      </c>
      <c r="S25" s="5">
        <v>0</v>
      </c>
      <c r="T25" s="9">
        <f t="shared" si="27"/>
        <v>0</v>
      </c>
      <c r="U25" s="5">
        <v>7</v>
      </c>
      <c r="V25" s="9">
        <f t="shared" si="28"/>
        <v>46.7</v>
      </c>
      <c r="W25" s="10">
        <f t="shared" si="29"/>
        <v>45.2</v>
      </c>
    </row>
    <row r="26" spans="1:23" s="3" customFormat="1" ht="30" customHeight="1" x14ac:dyDescent="0.2">
      <c r="A26" s="13" t="s">
        <v>17</v>
      </c>
      <c r="B26" s="14">
        <v>22</v>
      </c>
      <c r="C26" s="15" t="s">
        <v>86</v>
      </c>
      <c r="D26" s="5">
        <v>35</v>
      </c>
      <c r="E26" s="5">
        <v>4</v>
      </c>
      <c r="F26" s="9">
        <f t="shared" si="20"/>
        <v>11.4</v>
      </c>
      <c r="G26" s="5">
        <v>4</v>
      </c>
      <c r="H26" s="9">
        <f t="shared" si="21"/>
        <v>11.4</v>
      </c>
      <c r="I26" s="5">
        <v>0</v>
      </c>
      <c r="J26" s="9">
        <f t="shared" si="22"/>
        <v>0</v>
      </c>
      <c r="K26" s="5">
        <v>0</v>
      </c>
      <c r="L26" s="9">
        <f t="shared" si="23"/>
        <v>0</v>
      </c>
      <c r="M26" s="5">
        <v>3</v>
      </c>
      <c r="N26" s="9">
        <f t="shared" si="24"/>
        <v>8.6</v>
      </c>
      <c r="O26" s="5">
        <v>2</v>
      </c>
      <c r="P26" s="9">
        <f t="shared" si="25"/>
        <v>5.7</v>
      </c>
      <c r="Q26" s="5">
        <v>0</v>
      </c>
      <c r="R26" s="9">
        <f t="shared" si="26"/>
        <v>0</v>
      </c>
      <c r="S26" s="5">
        <v>0</v>
      </c>
      <c r="T26" s="9">
        <f t="shared" si="27"/>
        <v>0</v>
      </c>
      <c r="U26" s="5">
        <v>1</v>
      </c>
      <c r="V26" s="9">
        <f t="shared" si="28"/>
        <v>2.9</v>
      </c>
      <c r="W26" s="10">
        <f t="shared" si="29"/>
        <v>4.4000000000000004</v>
      </c>
    </row>
    <row r="27" spans="1:23" s="3" customFormat="1" ht="30" customHeight="1" x14ac:dyDescent="0.2">
      <c r="A27" s="13" t="s">
        <v>17</v>
      </c>
      <c r="B27" s="14">
        <v>23</v>
      </c>
      <c r="C27" s="15" t="s">
        <v>87</v>
      </c>
      <c r="D27" s="5">
        <v>24</v>
      </c>
      <c r="E27" s="5">
        <v>1</v>
      </c>
      <c r="F27" s="9">
        <f t="shared" si="20"/>
        <v>4.2</v>
      </c>
      <c r="G27" s="5">
        <v>1</v>
      </c>
      <c r="H27" s="9">
        <f t="shared" si="21"/>
        <v>4.2</v>
      </c>
      <c r="I27" s="5">
        <v>0</v>
      </c>
      <c r="J27" s="9">
        <f t="shared" si="22"/>
        <v>0</v>
      </c>
      <c r="K27" s="5">
        <v>0</v>
      </c>
      <c r="L27" s="9">
        <f t="shared" si="23"/>
        <v>0</v>
      </c>
      <c r="M27" s="5">
        <v>2</v>
      </c>
      <c r="N27" s="9">
        <f t="shared" si="24"/>
        <v>8.3000000000000007</v>
      </c>
      <c r="O27" s="5">
        <v>0</v>
      </c>
      <c r="P27" s="9">
        <f t="shared" si="25"/>
        <v>0</v>
      </c>
      <c r="Q27" s="5">
        <v>0</v>
      </c>
      <c r="R27" s="9">
        <f t="shared" si="26"/>
        <v>0</v>
      </c>
      <c r="S27" s="5">
        <v>0</v>
      </c>
      <c r="T27" s="9">
        <f t="shared" si="27"/>
        <v>0</v>
      </c>
      <c r="U27" s="5">
        <v>1</v>
      </c>
      <c r="V27" s="9">
        <f t="shared" si="28"/>
        <v>4.2</v>
      </c>
      <c r="W27" s="10">
        <f t="shared" si="29"/>
        <v>2.2999999999999998</v>
      </c>
    </row>
    <row r="28" spans="1:23" s="3" customFormat="1" ht="30" customHeight="1" x14ac:dyDescent="0.2">
      <c r="A28" s="13" t="s">
        <v>17</v>
      </c>
      <c r="B28" s="14">
        <v>24</v>
      </c>
      <c r="C28" s="15" t="s">
        <v>88</v>
      </c>
      <c r="D28" s="5">
        <v>24</v>
      </c>
      <c r="E28" s="5">
        <v>24</v>
      </c>
      <c r="F28" s="9">
        <f t="shared" si="20"/>
        <v>100</v>
      </c>
      <c r="G28" s="5">
        <v>24</v>
      </c>
      <c r="H28" s="9">
        <f t="shared" si="21"/>
        <v>100</v>
      </c>
      <c r="I28" s="5">
        <v>0</v>
      </c>
      <c r="J28" s="9">
        <f t="shared" si="22"/>
        <v>0</v>
      </c>
      <c r="K28" s="5">
        <v>0</v>
      </c>
      <c r="L28" s="9">
        <f t="shared" si="23"/>
        <v>0</v>
      </c>
      <c r="M28" s="5">
        <v>20</v>
      </c>
      <c r="N28" s="9">
        <f t="shared" si="24"/>
        <v>83.3</v>
      </c>
      <c r="O28" s="5">
        <v>19</v>
      </c>
      <c r="P28" s="9">
        <f t="shared" si="25"/>
        <v>79.2</v>
      </c>
      <c r="Q28" s="5">
        <v>0</v>
      </c>
      <c r="R28" s="9">
        <f t="shared" si="26"/>
        <v>0</v>
      </c>
      <c r="S28" s="5">
        <v>0</v>
      </c>
      <c r="T28" s="9">
        <f t="shared" si="27"/>
        <v>0</v>
      </c>
      <c r="U28" s="5">
        <v>5</v>
      </c>
      <c r="V28" s="9">
        <f t="shared" si="28"/>
        <v>20.8</v>
      </c>
      <c r="W28" s="10">
        <f t="shared" si="29"/>
        <v>42.6</v>
      </c>
    </row>
    <row r="29" spans="1:23" s="3" customFormat="1" ht="30" customHeight="1" x14ac:dyDescent="0.2">
      <c r="A29" s="13" t="s">
        <v>17</v>
      </c>
      <c r="B29" s="14">
        <v>25</v>
      </c>
      <c r="C29" s="15" t="s">
        <v>89</v>
      </c>
      <c r="D29" s="5">
        <v>33</v>
      </c>
      <c r="E29" s="5">
        <v>33</v>
      </c>
      <c r="F29" s="9">
        <f t="shared" si="20"/>
        <v>100</v>
      </c>
      <c r="G29" s="5">
        <v>33</v>
      </c>
      <c r="H29" s="9">
        <f t="shared" si="21"/>
        <v>100</v>
      </c>
      <c r="I29" s="5">
        <v>0</v>
      </c>
      <c r="J29" s="9">
        <f t="shared" si="22"/>
        <v>0</v>
      </c>
      <c r="K29" s="5">
        <v>0</v>
      </c>
      <c r="L29" s="9">
        <f t="shared" si="23"/>
        <v>0</v>
      </c>
      <c r="M29" s="5">
        <v>27</v>
      </c>
      <c r="N29" s="9">
        <f t="shared" si="24"/>
        <v>81.8</v>
      </c>
      <c r="O29" s="5">
        <v>26</v>
      </c>
      <c r="P29" s="9">
        <f t="shared" si="25"/>
        <v>78.8</v>
      </c>
      <c r="Q29" s="5">
        <v>0</v>
      </c>
      <c r="R29" s="9">
        <f t="shared" si="26"/>
        <v>0</v>
      </c>
      <c r="S29" s="5">
        <v>16</v>
      </c>
      <c r="T29" s="9">
        <f t="shared" si="27"/>
        <v>48.5</v>
      </c>
      <c r="U29" s="5">
        <v>16</v>
      </c>
      <c r="V29" s="9">
        <f t="shared" si="28"/>
        <v>48.5</v>
      </c>
      <c r="W29" s="10">
        <f t="shared" si="29"/>
        <v>50.8</v>
      </c>
    </row>
    <row r="30" spans="1:23" s="3" customFormat="1" ht="30" customHeight="1" x14ac:dyDescent="0.2">
      <c r="A30" s="13" t="s">
        <v>17</v>
      </c>
      <c r="B30" s="14">
        <v>26</v>
      </c>
      <c r="C30" s="15" t="s">
        <v>90</v>
      </c>
      <c r="D30" s="5">
        <v>32</v>
      </c>
      <c r="E30" s="5">
        <v>31</v>
      </c>
      <c r="F30" s="9">
        <f t="shared" si="20"/>
        <v>96.9</v>
      </c>
      <c r="G30" s="5">
        <v>28</v>
      </c>
      <c r="H30" s="9">
        <f t="shared" si="21"/>
        <v>87.5</v>
      </c>
      <c r="I30" s="5">
        <v>0</v>
      </c>
      <c r="J30" s="9">
        <f t="shared" si="22"/>
        <v>0</v>
      </c>
      <c r="K30" s="5">
        <v>0</v>
      </c>
      <c r="L30" s="9">
        <f t="shared" si="23"/>
        <v>0</v>
      </c>
      <c r="M30" s="5">
        <v>29</v>
      </c>
      <c r="N30" s="9">
        <f t="shared" si="24"/>
        <v>90.6</v>
      </c>
      <c r="O30" s="5">
        <v>24</v>
      </c>
      <c r="P30" s="9">
        <f t="shared" si="25"/>
        <v>75</v>
      </c>
      <c r="Q30" s="5">
        <v>0</v>
      </c>
      <c r="R30" s="9">
        <f t="shared" si="26"/>
        <v>0</v>
      </c>
      <c r="S30" s="5">
        <v>0</v>
      </c>
      <c r="T30" s="9">
        <f t="shared" si="27"/>
        <v>0</v>
      </c>
      <c r="U30" s="5">
        <v>6</v>
      </c>
      <c r="V30" s="9">
        <f t="shared" si="28"/>
        <v>18.8</v>
      </c>
      <c r="W30" s="10">
        <f t="shared" si="29"/>
        <v>41</v>
      </c>
    </row>
    <row r="31" spans="1:23" s="3" customFormat="1" ht="30" customHeight="1" x14ac:dyDescent="0.2">
      <c r="A31" s="13" t="s">
        <v>17</v>
      </c>
      <c r="B31" s="14">
        <v>27</v>
      </c>
      <c r="C31" s="15" t="s">
        <v>91</v>
      </c>
      <c r="D31" s="5">
        <v>32</v>
      </c>
      <c r="E31" s="5">
        <v>17</v>
      </c>
      <c r="F31" s="9">
        <f t="shared" si="20"/>
        <v>53.1</v>
      </c>
      <c r="G31" s="5">
        <v>17</v>
      </c>
      <c r="H31" s="9">
        <f t="shared" si="21"/>
        <v>53.1</v>
      </c>
      <c r="I31" s="5">
        <v>0</v>
      </c>
      <c r="J31" s="9">
        <f t="shared" si="22"/>
        <v>0</v>
      </c>
      <c r="K31" s="5">
        <v>0</v>
      </c>
      <c r="L31" s="9">
        <f t="shared" si="23"/>
        <v>0</v>
      </c>
      <c r="M31" s="5">
        <v>14</v>
      </c>
      <c r="N31" s="9">
        <f t="shared" si="24"/>
        <v>43.8</v>
      </c>
      <c r="O31" s="5">
        <v>11</v>
      </c>
      <c r="P31" s="9">
        <f t="shared" si="25"/>
        <v>34.4</v>
      </c>
      <c r="Q31" s="5">
        <v>0</v>
      </c>
      <c r="R31" s="9">
        <f t="shared" si="26"/>
        <v>0</v>
      </c>
      <c r="S31" s="5">
        <v>0</v>
      </c>
      <c r="T31" s="9">
        <f t="shared" si="27"/>
        <v>0</v>
      </c>
      <c r="U31" s="5">
        <v>4</v>
      </c>
      <c r="V31" s="9">
        <f t="shared" si="28"/>
        <v>12.5</v>
      </c>
      <c r="W31" s="10">
        <f t="shared" si="29"/>
        <v>21.9</v>
      </c>
    </row>
    <row r="32" spans="1:23" s="3" customFormat="1" ht="30" customHeight="1" x14ac:dyDescent="0.2">
      <c r="A32" s="13" t="s">
        <v>17</v>
      </c>
      <c r="B32" s="14">
        <v>28</v>
      </c>
      <c r="C32" s="15" t="s">
        <v>92</v>
      </c>
      <c r="D32" s="5">
        <v>29</v>
      </c>
      <c r="E32" s="5">
        <v>0</v>
      </c>
      <c r="F32" s="9">
        <f t="shared" si="20"/>
        <v>0</v>
      </c>
      <c r="G32" s="5">
        <v>0</v>
      </c>
      <c r="H32" s="9">
        <f t="shared" si="21"/>
        <v>0</v>
      </c>
      <c r="I32" s="5">
        <v>0</v>
      </c>
      <c r="J32" s="9">
        <f t="shared" si="22"/>
        <v>0</v>
      </c>
      <c r="K32" s="5">
        <v>0</v>
      </c>
      <c r="L32" s="9">
        <f t="shared" si="23"/>
        <v>0</v>
      </c>
      <c r="M32" s="5">
        <v>0</v>
      </c>
      <c r="N32" s="9">
        <f t="shared" si="24"/>
        <v>0</v>
      </c>
      <c r="O32" s="5">
        <v>0</v>
      </c>
      <c r="P32" s="9">
        <f t="shared" si="25"/>
        <v>0</v>
      </c>
      <c r="Q32" s="5">
        <v>0</v>
      </c>
      <c r="R32" s="9">
        <f t="shared" si="26"/>
        <v>0</v>
      </c>
      <c r="S32" s="5">
        <v>0</v>
      </c>
      <c r="T32" s="9">
        <f t="shared" si="27"/>
        <v>0</v>
      </c>
      <c r="U32" s="5">
        <v>0</v>
      </c>
      <c r="V32" s="9">
        <f t="shared" si="28"/>
        <v>0</v>
      </c>
      <c r="W32" s="10">
        <f t="shared" si="29"/>
        <v>0</v>
      </c>
    </row>
    <row r="33" spans="1:23" s="3" customFormat="1" ht="30" customHeight="1" x14ac:dyDescent="0.2">
      <c r="A33" s="13" t="s">
        <v>17</v>
      </c>
      <c r="B33" s="14">
        <v>29</v>
      </c>
      <c r="C33" s="15" t="s">
        <v>93</v>
      </c>
      <c r="D33" s="5">
        <v>14</v>
      </c>
      <c r="E33" s="5">
        <v>0</v>
      </c>
      <c r="F33" s="9">
        <f t="shared" si="20"/>
        <v>0</v>
      </c>
      <c r="G33" s="5">
        <v>0</v>
      </c>
      <c r="H33" s="9">
        <f t="shared" si="21"/>
        <v>0</v>
      </c>
      <c r="I33" s="5">
        <v>0</v>
      </c>
      <c r="J33" s="9">
        <f t="shared" si="22"/>
        <v>0</v>
      </c>
      <c r="K33" s="5">
        <v>0</v>
      </c>
      <c r="L33" s="9">
        <f t="shared" si="23"/>
        <v>0</v>
      </c>
      <c r="M33" s="5">
        <v>0</v>
      </c>
      <c r="N33" s="9">
        <f t="shared" si="24"/>
        <v>0</v>
      </c>
      <c r="O33" s="5">
        <v>0</v>
      </c>
      <c r="P33" s="9">
        <f t="shared" si="25"/>
        <v>0</v>
      </c>
      <c r="Q33" s="5">
        <v>0</v>
      </c>
      <c r="R33" s="9">
        <f t="shared" si="26"/>
        <v>0</v>
      </c>
      <c r="S33" s="5">
        <v>0</v>
      </c>
      <c r="T33" s="9">
        <f t="shared" si="27"/>
        <v>0</v>
      </c>
      <c r="U33" s="5">
        <v>0</v>
      </c>
      <c r="V33" s="9">
        <f t="shared" si="28"/>
        <v>0</v>
      </c>
      <c r="W33" s="10">
        <f t="shared" si="29"/>
        <v>0</v>
      </c>
    </row>
    <row r="34" spans="1:23" s="3" customFormat="1" ht="30" customHeight="1" x14ac:dyDescent="0.2">
      <c r="A34" s="13" t="s">
        <v>17</v>
      </c>
      <c r="B34" s="14">
        <v>30</v>
      </c>
      <c r="C34" s="15" t="s">
        <v>94</v>
      </c>
      <c r="D34" s="5">
        <v>23</v>
      </c>
      <c r="E34" s="5">
        <v>0</v>
      </c>
      <c r="F34" s="9">
        <f t="shared" si="20"/>
        <v>0</v>
      </c>
      <c r="G34" s="5">
        <v>0</v>
      </c>
      <c r="H34" s="9">
        <f t="shared" si="21"/>
        <v>0</v>
      </c>
      <c r="I34" s="5">
        <v>0</v>
      </c>
      <c r="J34" s="9">
        <f t="shared" si="22"/>
        <v>0</v>
      </c>
      <c r="K34" s="5">
        <v>0</v>
      </c>
      <c r="L34" s="9">
        <f t="shared" si="23"/>
        <v>0</v>
      </c>
      <c r="M34" s="5">
        <v>0</v>
      </c>
      <c r="N34" s="9">
        <f t="shared" si="24"/>
        <v>0</v>
      </c>
      <c r="O34" s="5">
        <v>0</v>
      </c>
      <c r="P34" s="9">
        <f t="shared" si="25"/>
        <v>0</v>
      </c>
      <c r="Q34" s="5">
        <v>0</v>
      </c>
      <c r="R34" s="9">
        <f t="shared" si="26"/>
        <v>0</v>
      </c>
      <c r="S34" s="5">
        <v>0</v>
      </c>
      <c r="T34" s="9">
        <f t="shared" si="27"/>
        <v>0</v>
      </c>
      <c r="U34" s="5">
        <v>0</v>
      </c>
      <c r="V34" s="9">
        <f t="shared" si="28"/>
        <v>0</v>
      </c>
      <c r="W34" s="10">
        <f t="shared" si="29"/>
        <v>0</v>
      </c>
    </row>
    <row r="35" spans="1:23" s="3" customFormat="1" ht="30" customHeight="1" x14ac:dyDescent="0.2">
      <c r="A35" s="13" t="s">
        <v>17</v>
      </c>
      <c r="B35" s="14">
        <v>31</v>
      </c>
      <c r="C35" s="15" t="s">
        <v>95</v>
      </c>
      <c r="D35" s="5">
        <v>14</v>
      </c>
      <c r="E35" s="5">
        <v>0</v>
      </c>
      <c r="F35" s="9">
        <f t="shared" si="20"/>
        <v>0</v>
      </c>
      <c r="G35" s="5">
        <v>0</v>
      </c>
      <c r="H35" s="9">
        <f t="shared" si="21"/>
        <v>0</v>
      </c>
      <c r="I35" s="5">
        <v>0</v>
      </c>
      <c r="J35" s="9">
        <f t="shared" si="22"/>
        <v>0</v>
      </c>
      <c r="K35" s="5">
        <v>0</v>
      </c>
      <c r="L35" s="9">
        <f t="shared" si="23"/>
        <v>0</v>
      </c>
      <c r="M35" s="5">
        <v>0</v>
      </c>
      <c r="N35" s="9">
        <f t="shared" si="24"/>
        <v>0</v>
      </c>
      <c r="O35" s="5">
        <v>0</v>
      </c>
      <c r="P35" s="9">
        <f t="shared" si="25"/>
        <v>0</v>
      </c>
      <c r="Q35" s="5">
        <v>0</v>
      </c>
      <c r="R35" s="9">
        <f t="shared" si="26"/>
        <v>0</v>
      </c>
      <c r="S35" s="5">
        <v>0</v>
      </c>
      <c r="T35" s="9">
        <f t="shared" si="27"/>
        <v>0</v>
      </c>
      <c r="U35" s="5">
        <v>0</v>
      </c>
      <c r="V35" s="9">
        <f t="shared" si="28"/>
        <v>0</v>
      </c>
      <c r="W35" s="10">
        <f t="shared" si="29"/>
        <v>0</v>
      </c>
    </row>
    <row r="36" spans="1:23" s="3" customFormat="1" ht="30" customHeight="1" x14ac:dyDescent="0.2">
      <c r="A36" s="13" t="s">
        <v>17</v>
      </c>
      <c r="B36" s="14">
        <v>32</v>
      </c>
      <c r="C36" s="15" t="s">
        <v>96</v>
      </c>
      <c r="D36" s="5">
        <v>30</v>
      </c>
      <c r="E36" s="5">
        <v>30</v>
      </c>
      <c r="F36" s="9">
        <f t="shared" si="20"/>
        <v>100</v>
      </c>
      <c r="G36" s="5">
        <v>30</v>
      </c>
      <c r="H36" s="9">
        <f t="shared" si="21"/>
        <v>100</v>
      </c>
      <c r="I36" s="5">
        <v>0</v>
      </c>
      <c r="J36" s="9">
        <f t="shared" si="22"/>
        <v>0</v>
      </c>
      <c r="K36" s="5">
        <v>0</v>
      </c>
      <c r="L36" s="9">
        <f t="shared" si="23"/>
        <v>0</v>
      </c>
      <c r="M36" s="5">
        <v>18</v>
      </c>
      <c r="N36" s="9">
        <f t="shared" si="24"/>
        <v>60</v>
      </c>
      <c r="O36" s="5">
        <v>18</v>
      </c>
      <c r="P36" s="9">
        <f t="shared" si="25"/>
        <v>60</v>
      </c>
      <c r="Q36" s="5">
        <v>0</v>
      </c>
      <c r="R36" s="9">
        <f t="shared" si="26"/>
        <v>0</v>
      </c>
      <c r="S36" s="5">
        <v>12</v>
      </c>
      <c r="T36" s="9">
        <f t="shared" si="27"/>
        <v>40</v>
      </c>
      <c r="U36" s="5">
        <v>13</v>
      </c>
      <c r="V36" s="9">
        <f t="shared" si="28"/>
        <v>43.3</v>
      </c>
      <c r="W36" s="10">
        <f t="shared" si="29"/>
        <v>44.8</v>
      </c>
    </row>
    <row r="37" spans="1:23" s="3" customFormat="1" ht="30" customHeight="1" x14ac:dyDescent="0.2">
      <c r="A37" s="13" t="s">
        <v>17</v>
      </c>
      <c r="B37" s="14">
        <v>33</v>
      </c>
      <c r="C37" s="15" t="s">
        <v>97</v>
      </c>
      <c r="D37" s="5">
        <v>23</v>
      </c>
      <c r="E37" s="5">
        <v>0</v>
      </c>
      <c r="F37" s="9">
        <f t="shared" si="20"/>
        <v>0</v>
      </c>
      <c r="G37" s="5">
        <v>0</v>
      </c>
      <c r="H37" s="9">
        <f t="shared" si="21"/>
        <v>0</v>
      </c>
      <c r="I37" s="5">
        <v>0</v>
      </c>
      <c r="J37" s="9">
        <f t="shared" si="22"/>
        <v>0</v>
      </c>
      <c r="K37" s="5">
        <v>0</v>
      </c>
      <c r="L37" s="9">
        <f t="shared" si="23"/>
        <v>0</v>
      </c>
      <c r="M37" s="5">
        <v>0</v>
      </c>
      <c r="N37" s="9">
        <f t="shared" si="24"/>
        <v>0</v>
      </c>
      <c r="O37" s="5">
        <v>0</v>
      </c>
      <c r="P37" s="9">
        <f t="shared" si="25"/>
        <v>0</v>
      </c>
      <c r="Q37" s="5">
        <v>0</v>
      </c>
      <c r="R37" s="9">
        <f t="shared" si="26"/>
        <v>0</v>
      </c>
      <c r="S37" s="5">
        <v>0</v>
      </c>
      <c r="T37" s="9">
        <f t="shared" si="27"/>
        <v>0</v>
      </c>
      <c r="U37" s="5">
        <v>0</v>
      </c>
      <c r="V37" s="9">
        <f t="shared" si="28"/>
        <v>0</v>
      </c>
      <c r="W37" s="10">
        <f t="shared" si="29"/>
        <v>0</v>
      </c>
    </row>
    <row r="38" spans="1:23" s="3" customFormat="1" ht="30" customHeight="1" x14ac:dyDescent="0.2">
      <c r="A38" s="13" t="s">
        <v>17</v>
      </c>
      <c r="B38" s="14">
        <v>34</v>
      </c>
      <c r="C38" s="15" t="s">
        <v>98</v>
      </c>
      <c r="D38" s="5">
        <v>21</v>
      </c>
      <c r="E38" s="5">
        <v>8</v>
      </c>
      <c r="F38" s="9">
        <f t="shared" si="20"/>
        <v>38.1</v>
      </c>
      <c r="G38" s="5">
        <v>8</v>
      </c>
      <c r="H38" s="9">
        <f t="shared" si="21"/>
        <v>38.1</v>
      </c>
      <c r="I38" s="5">
        <v>0</v>
      </c>
      <c r="J38" s="9">
        <f t="shared" si="22"/>
        <v>0</v>
      </c>
      <c r="K38" s="5">
        <v>0</v>
      </c>
      <c r="L38" s="9">
        <f t="shared" si="23"/>
        <v>0</v>
      </c>
      <c r="M38" s="5">
        <v>4</v>
      </c>
      <c r="N38" s="9">
        <f t="shared" si="24"/>
        <v>19</v>
      </c>
      <c r="O38" s="5">
        <v>4</v>
      </c>
      <c r="P38" s="9">
        <f t="shared" si="25"/>
        <v>19</v>
      </c>
      <c r="Q38" s="5">
        <v>0</v>
      </c>
      <c r="R38" s="9">
        <f t="shared" si="26"/>
        <v>0</v>
      </c>
      <c r="S38" s="5">
        <v>0</v>
      </c>
      <c r="T38" s="9">
        <f t="shared" si="27"/>
        <v>0</v>
      </c>
      <c r="U38" s="5">
        <v>5</v>
      </c>
      <c r="V38" s="9">
        <f t="shared" si="28"/>
        <v>23.8</v>
      </c>
      <c r="W38" s="10">
        <f t="shared" si="29"/>
        <v>15.3</v>
      </c>
    </row>
    <row r="39" spans="1:23" s="3" customFormat="1" ht="30" customHeight="1" x14ac:dyDescent="0.2">
      <c r="A39" s="13" t="s">
        <v>17</v>
      </c>
      <c r="B39" s="14">
        <v>35</v>
      </c>
      <c r="C39" s="15" t="s">
        <v>99</v>
      </c>
      <c r="D39" s="5">
        <v>23</v>
      </c>
      <c r="E39" s="5">
        <v>0</v>
      </c>
      <c r="F39" s="9">
        <f t="shared" si="20"/>
        <v>0</v>
      </c>
      <c r="G39" s="5">
        <v>0</v>
      </c>
      <c r="H39" s="9">
        <f t="shared" si="21"/>
        <v>0</v>
      </c>
      <c r="I39" s="5">
        <v>0</v>
      </c>
      <c r="J39" s="9">
        <f t="shared" si="22"/>
        <v>0</v>
      </c>
      <c r="K39" s="5">
        <v>0</v>
      </c>
      <c r="L39" s="9">
        <f t="shared" si="23"/>
        <v>0</v>
      </c>
      <c r="M39" s="5">
        <v>0</v>
      </c>
      <c r="N39" s="9">
        <f t="shared" si="24"/>
        <v>0</v>
      </c>
      <c r="O39" s="5">
        <v>0</v>
      </c>
      <c r="P39" s="9">
        <f t="shared" si="25"/>
        <v>0</v>
      </c>
      <c r="Q39" s="5">
        <v>0</v>
      </c>
      <c r="R39" s="9">
        <f t="shared" si="26"/>
        <v>0</v>
      </c>
      <c r="S39" s="5">
        <v>0</v>
      </c>
      <c r="T39" s="9">
        <f t="shared" si="27"/>
        <v>0</v>
      </c>
      <c r="U39" s="5">
        <v>0</v>
      </c>
      <c r="V39" s="9">
        <f t="shared" si="28"/>
        <v>0</v>
      </c>
      <c r="W39" s="10">
        <f t="shared" si="29"/>
        <v>0</v>
      </c>
    </row>
    <row r="40" spans="1:23" s="3" customFormat="1" ht="30" customHeight="1" x14ac:dyDescent="0.2">
      <c r="A40" s="13" t="s">
        <v>17</v>
      </c>
      <c r="B40" s="14">
        <v>36</v>
      </c>
      <c r="C40" s="15" t="s">
        <v>100</v>
      </c>
      <c r="D40" s="5">
        <v>49</v>
      </c>
      <c r="E40" s="5">
        <v>2</v>
      </c>
      <c r="F40" s="9">
        <f t="shared" si="20"/>
        <v>4.0999999999999996</v>
      </c>
      <c r="G40" s="5">
        <v>3</v>
      </c>
      <c r="H40" s="9">
        <f t="shared" si="21"/>
        <v>6.1</v>
      </c>
      <c r="I40" s="5">
        <v>0</v>
      </c>
      <c r="J40" s="9">
        <f t="shared" si="22"/>
        <v>0</v>
      </c>
      <c r="K40" s="5">
        <v>0</v>
      </c>
      <c r="L40" s="9">
        <f t="shared" si="23"/>
        <v>0</v>
      </c>
      <c r="M40" s="5">
        <v>1</v>
      </c>
      <c r="N40" s="9">
        <f t="shared" si="24"/>
        <v>2</v>
      </c>
      <c r="O40" s="5">
        <v>2</v>
      </c>
      <c r="P40" s="9">
        <f t="shared" si="25"/>
        <v>4.0999999999999996</v>
      </c>
      <c r="Q40" s="5">
        <v>0</v>
      </c>
      <c r="R40" s="9">
        <f t="shared" si="26"/>
        <v>0</v>
      </c>
      <c r="S40" s="5">
        <v>0</v>
      </c>
      <c r="T40" s="9">
        <f t="shared" si="27"/>
        <v>0</v>
      </c>
      <c r="U40" s="5">
        <v>1</v>
      </c>
      <c r="V40" s="9">
        <f t="shared" si="28"/>
        <v>2</v>
      </c>
      <c r="W40" s="10">
        <f t="shared" si="29"/>
        <v>2</v>
      </c>
    </row>
    <row r="41" spans="1:23" s="3" customFormat="1" ht="30" customHeight="1" x14ac:dyDescent="0.2">
      <c r="A41" s="13" t="s">
        <v>17</v>
      </c>
      <c r="B41" s="14">
        <v>37</v>
      </c>
      <c r="C41" s="15" t="s">
        <v>101</v>
      </c>
      <c r="D41" s="5">
        <v>14</v>
      </c>
      <c r="E41" s="5">
        <v>13</v>
      </c>
      <c r="F41" s="9">
        <f t="shared" si="20"/>
        <v>92.9</v>
      </c>
      <c r="G41" s="5">
        <v>13</v>
      </c>
      <c r="H41" s="9">
        <f t="shared" si="21"/>
        <v>92.9</v>
      </c>
      <c r="I41" s="5">
        <v>0</v>
      </c>
      <c r="J41" s="9">
        <f t="shared" si="22"/>
        <v>0</v>
      </c>
      <c r="K41" s="5">
        <v>0</v>
      </c>
      <c r="L41" s="9">
        <f t="shared" si="23"/>
        <v>0</v>
      </c>
      <c r="M41" s="5">
        <v>0</v>
      </c>
      <c r="N41" s="9">
        <f t="shared" si="24"/>
        <v>0</v>
      </c>
      <c r="O41" s="5">
        <v>8</v>
      </c>
      <c r="P41" s="9">
        <f t="shared" si="25"/>
        <v>57.1</v>
      </c>
      <c r="Q41" s="5">
        <v>0</v>
      </c>
      <c r="R41" s="9">
        <f t="shared" si="26"/>
        <v>0</v>
      </c>
      <c r="S41" s="5">
        <v>0</v>
      </c>
      <c r="T41" s="9">
        <f t="shared" si="27"/>
        <v>0</v>
      </c>
      <c r="U41" s="5">
        <v>4</v>
      </c>
      <c r="V41" s="9">
        <f t="shared" si="28"/>
        <v>28.6</v>
      </c>
      <c r="W41" s="10">
        <f t="shared" si="29"/>
        <v>30.2</v>
      </c>
    </row>
    <row r="42" spans="1:23" s="3" customFormat="1" ht="30" customHeight="1" x14ac:dyDescent="0.2">
      <c r="A42" s="13" t="s">
        <v>17</v>
      </c>
      <c r="B42" s="14">
        <v>38</v>
      </c>
      <c r="C42" s="15" t="s">
        <v>102</v>
      </c>
      <c r="D42" s="5">
        <v>35</v>
      </c>
      <c r="E42" s="5">
        <v>0</v>
      </c>
      <c r="F42" s="9">
        <f t="shared" si="20"/>
        <v>0</v>
      </c>
      <c r="G42" s="5">
        <v>0</v>
      </c>
      <c r="H42" s="9">
        <f t="shared" si="21"/>
        <v>0</v>
      </c>
      <c r="I42" s="5">
        <v>0</v>
      </c>
      <c r="J42" s="9">
        <f t="shared" si="22"/>
        <v>0</v>
      </c>
      <c r="K42" s="5">
        <v>0</v>
      </c>
      <c r="L42" s="9">
        <f t="shared" si="23"/>
        <v>0</v>
      </c>
      <c r="M42" s="5">
        <v>0</v>
      </c>
      <c r="N42" s="9">
        <f t="shared" si="24"/>
        <v>0</v>
      </c>
      <c r="O42" s="5">
        <v>0</v>
      </c>
      <c r="P42" s="9">
        <f t="shared" si="25"/>
        <v>0</v>
      </c>
      <c r="Q42" s="5">
        <v>0</v>
      </c>
      <c r="R42" s="9">
        <f t="shared" si="26"/>
        <v>0</v>
      </c>
      <c r="S42" s="5">
        <v>0</v>
      </c>
      <c r="T42" s="9">
        <f t="shared" si="27"/>
        <v>0</v>
      </c>
      <c r="U42" s="5">
        <v>0</v>
      </c>
      <c r="V42" s="9">
        <f t="shared" si="28"/>
        <v>0</v>
      </c>
      <c r="W42" s="10">
        <f t="shared" si="29"/>
        <v>0</v>
      </c>
    </row>
    <row r="43" spans="1:23" s="3" customFormat="1" ht="30" customHeight="1" x14ac:dyDescent="0.2">
      <c r="A43" s="13" t="s">
        <v>17</v>
      </c>
      <c r="B43" s="14">
        <v>39</v>
      </c>
      <c r="C43" s="15" t="s">
        <v>103</v>
      </c>
      <c r="D43" s="5">
        <v>36</v>
      </c>
      <c r="E43" s="5">
        <v>0</v>
      </c>
      <c r="F43" s="9">
        <f t="shared" si="20"/>
        <v>0</v>
      </c>
      <c r="G43" s="5">
        <v>0</v>
      </c>
      <c r="H43" s="9">
        <f t="shared" si="21"/>
        <v>0</v>
      </c>
      <c r="I43" s="5">
        <v>0</v>
      </c>
      <c r="J43" s="9">
        <f t="shared" si="22"/>
        <v>0</v>
      </c>
      <c r="K43" s="5">
        <v>0</v>
      </c>
      <c r="L43" s="9">
        <f t="shared" si="23"/>
        <v>0</v>
      </c>
      <c r="M43" s="5">
        <v>0</v>
      </c>
      <c r="N43" s="9">
        <f t="shared" si="24"/>
        <v>0</v>
      </c>
      <c r="O43" s="5">
        <v>0</v>
      </c>
      <c r="P43" s="9">
        <f t="shared" si="25"/>
        <v>0</v>
      </c>
      <c r="Q43" s="5">
        <v>0</v>
      </c>
      <c r="R43" s="9">
        <f t="shared" si="26"/>
        <v>0</v>
      </c>
      <c r="S43" s="5">
        <v>0</v>
      </c>
      <c r="T43" s="9">
        <f t="shared" si="27"/>
        <v>0</v>
      </c>
      <c r="U43" s="5">
        <v>0</v>
      </c>
      <c r="V43" s="9">
        <f t="shared" si="28"/>
        <v>0</v>
      </c>
      <c r="W43" s="10">
        <f t="shared" si="29"/>
        <v>0</v>
      </c>
    </row>
    <row r="44" spans="1:23" s="3" customFormat="1" ht="30" customHeight="1" x14ac:dyDescent="0.2">
      <c r="A44" s="13" t="s">
        <v>17</v>
      </c>
      <c r="B44" s="14">
        <v>40</v>
      </c>
      <c r="C44" s="15" t="s">
        <v>104</v>
      </c>
      <c r="D44" s="5">
        <v>46</v>
      </c>
      <c r="E44" s="5">
        <v>0</v>
      </c>
      <c r="F44" s="9">
        <f t="shared" si="20"/>
        <v>0</v>
      </c>
      <c r="G44" s="5">
        <v>0</v>
      </c>
      <c r="H44" s="9">
        <f t="shared" si="21"/>
        <v>0</v>
      </c>
      <c r="I44" s="5">
        <v>0</v>
      </c>
      <c r="J44" s="9">
        <f t="shared" si="22"/>
        <v>0</v>
      </c>
      <c r="K44" s="5">
        <v>0</v>
      </c>
      <c r="L44" s="9">
        <f t="shared" si="23"/>
        <v>0</v>
      </c>
      <c r="M44" s="5">
        <v>0</v>
      </c>
      <c r="N44" s="9">
        <f t="shared" si="24"/>
        <v>0</v>
      </c>
      <c r="O44" s="5">
        <v>0</v>
      </c>
      <c r="P44" s="9">
        <f t="shared" si="25"/>
        <v>0</v>
      </c>
      <c r="Q44" s="5">
        <v>0</v>
      </c>
      <c r="R44" s="9">
        <f t="shared" si="26"/>
        <v>0</v>
      </c>
      <c r="S44" s="5">
        <v>0</v>
      </c>
      <c r="T44" s="9">
        <f t="shared" si="27"/>
        <v>0</v>
      </c>
      <c r="U44" s="5">
        <v>0</v>
      </c>
      <c r="V44" s="9">
        <f t="shared" si="28"/>
        <v>0</v>
      </c>
      <c r="W44" s="10">
        <f t="shared" si="29"/>
        <v>0</v>
      </c>
    </row>
    <row r="45" spans="1:23" s="3" customFormat="1" ht="30" customHeight="1" x14ac:dyDescent="0.2">
      <c r="A45" s="13" t="s">
        <v>17</v>
      </c>
      <c r="B45" s="14">
        <v>41</v>
      </c>
      <c r="C45" s="15" t="s">
        <v>105</v>
      </c>
      <c r="D45" s="5">
        <v>17</v>
      </c>
      <c r="E45" s="5">
        <v>0</v>
      </c>
      <c r="F45" s="9">
        <f t="shared" si="20"/>
        <v>0</v>
      </c>
      <c r="G45" s="5">
        <v>0</v>
      </c>
      <c r="H45" s="9">
        <f t="shared" si="21"/>
        <v>0</v>
      </c>
      <c r="I45" s="5">
        <v>0</v>
      </c>
      <c r="J45" s="9">
        <f t="shared" si="22"/>
        <v>0</v>
      </c>
      <c r="K45" s="5">
        <v>0</v>
      </c>
      <c r="L45" s="9">
        <f t="shared" si="23"/>
        <v>0</v>
      </c>
      <c r="M45" s="5">
        <v>0</v>
      </c>
      <c r="N45" s="9">
        <f t="shared" si="24"/>
        <v>0</v>
      </c>
      <c r="O45" s="5">
        <v>0</v>
      </c>
      <c r="P45" s="9">
        <f t="shared" si="25"/>
        <v>0</v>
      </c>
      <c r="Q45" s="5">
        <v>0</v>
      </c>
      <c r="R45" s="9">
        <f t="shared" si="26"/>
        <v>0</v>
      </c>
      <c r="S45" s="5">
        <v>0</v>
      </c>
      <c r="T45" s="9">
        <f t="shared" si="27"/>
        <v>0</v>
      </c>
      <c r="U45" s="5">
        <v>0</v>
      </c>
      <c r="V45" s="9">
        <f t="shared" si="28"/>
        <v>0</v>
      </c>
      <c r="W45" s="10">
        <f t="shared" si="29"/>
        <v>0</v>
      </c>
    </row>
    <row r="46" spans="1:23" s="3" customFormat="1" ht="30" customHeight="1" x14ac:dyDescent="0.2">
      <c r="A46" s="13" t="s">
        <v>17</v>
      </c>
      <c r="B46" s="14">
        <v>42</v>
      </c>
      <c r="C46" s="15" t="s">
        <v>106</v>
      </c>
      <c r="D46" s="5">
        <v>13</v>
      </c>
      <c r="E46" s="5">
        <v>8</v>
      </c>
      <c r="F46" s="9">
        <f t="shared" si="20"/>
        <v>61.5</v>
      </c>
      <c r="G46" s="5">
        <v>3</v>
      </c>
      <c r="H46" s="9">
        <f t="shared" si="21"/>
        <v>23.1</v>
      </c>
      <c r="I46" s="5">
        <v>0</v>
      </c>
      <c r="J46" s="9">
        <f t="shared" si="22"/>
        <v>0</v>
      </c>
      <c r="K46" s="5">
        <v>0</v>
      </c>
      <c r="L46" s="9">
        <f t="shared" si="23"/>
        <v>0</v>
      </c>
      <c r="M46" s="5">
        <v>0</v>
      </c>
      <c r="N46" s="9">
        <f t="shared" si="24"/>
        <v>0</v>
      </c>
      <c r="O46" s="5">
        <v>4</v>
      </c>
      <c r="P46" s="9">
        <f t="shared" si="25"/>
        <v>30.8</v>
      </c>
      <c r="Q46" s="5">
        <v>0</v>
      </c>
      <c r="R46" s="9">
        <f t="shared" si="26"/>
        <v>0</v>
      </c>
      <c r="S46" s="5">
        <v>0</v>
      </c>
      <c r="T46" s="9">
        <f t="shared" si="27"/>
        <v>0</v>
      </c>
      <c r="U46" s="5">
        <v>2</v>
      </c>
      <c r="V46" s="9">
        <f t="shared" si="28"/>
        <v>15.4</v>
      </c>
      <c r="W46" s="10">
        <f t="shared" si="29"/>
        <v>14.5</v>
      </c>
    </row>
    <row r="47" spans="1:23" s="3" customFormat="1" ht="30" customHeight="1" x14ac:dyDescent="0.2">
      <c r="A47" s="13" t="s">
        <v>17</v>
      </c>
      <c r="B47" s="14">
        <v>43</v>
      </c>
      <c r="C47" s="15" t="s">
        <v>107</v>
      </c>
      <c r="D47" s="5">
        <v>10</v>
      </c>
      <c r="E47" s="5">
        <v>0</v>
      </c>
      <c r="F47" s="9">
        <f t="shared" si="20"/>
        <v>0</v>
      </c>
      <c r="G47" s="5">
        <v>0</v>
      </c>
      <c r="H47" s="9">
        <f t="shared" si="21"/>
        <v>0</v>
      </c>
      <c r="I47" s="5">
        <v>0</v>
      </c>
      <c r="J47" s="9">
        <f t="shared" si="22"/>
        <v>0</v>
      </c>
      <c r="K47" s="5">
        <v>0</v>
      </c>
      <c r="L47" s="9">
        <f t="shared" si="23"/>
        <v>0</v>
      </c>
      <c r="M47" s="5">
        <v>0</v>
      </c>
      <c r="N47" s="9">
        <f t="shared" si="24"/>
        <v>0</v>
      </c>
      <c r="O47" s="5">
        <v>0</v>
      </c>
      <c r="P47" s="9">
        <f t="shared" si="25"/>
        <v>0</v>
      </c>
      <c r="Q47" s="5">
        <v>0</v>
      </c>
      <c r="R47" s="9">
        <f t="shared" si="26"/>
        <v>0</v>
      </c>
      <c r="S47" s="5">
        <v>0</v>
      </c>
      <c r="T47" s="9">
        <f t="shared" si="27"/>
        <v>0</v>
      </c>
      <c r="U47" s="5">
        <v>0</v>
      </c>
      <c r="V47" s="9">
        <f t="shared" si="28"/>
        <v>0</v>
      </c>
      <c r="W47" s="10">
        <f t="shared" si="29"/>
        <v>0</v>
      </c>
    </row>
    <row r="48" spans="1:23" s="3" customFormat="1" ht="30" customHeight="1" x14ac:dyDescent="0.2">
      <c r="A48" s="13" t="s">
        <v>17</v>
      </c>
      <c r="B48" s="14">
        <v>44</v>
      </c>
      <c r="C48" s="15" t="s">
        <v>108</v>
      </c>
      <c r="D48" s="5">
        <v>32</v>
      </c>
      <c r="E48" s="5">
        <v>0</v>
      </c>
      <c r="F48" s="9">
        <f t="shared" si="20"/>
        <v>0</v>
      </c>
      <c r="G48" s="5">
        <v>0</v>
      </c>
      <c r="H48" s="9">
        <f t="shared" si="21"/>
        <v>0</v>
      </c>
      <c r="I48" s="5">
        <v>0</v>
      </c>
      <c r="J48" s="9">
        <f t="shared" si="22"/>
        <v>0</v>
      </c>
      <c r="K48" s="5">
        <v>0</v>
      </c>
      <c r="L48" s="9">
        <f t="shared" si="23"/>
        <v>0</v>
      </c>
      <c r="M48" s="5">
        <v>0</v>
      </c>
      <c r="N48" s="9">
        <f t="shared" si="24"/>
        <v>0</v>
      </c>
      <c r="O48" s="5">
        <v>0</v>
      </c>
      <c r="P48" s="9">
        <f t="shared" si="25"/>
        <v>0</v>
      </c>
      <c r="Q48" s="5">
        <v>0</v>
      </c>
      <c r="R48" s="9">
        <f t="shared" si="26"/>
        <v>0</v>
      </c>
      <c r="S48" s="5">
        <v>0</v>
      </c>
      <c r="T48" s="9">
        <f t="shared" si="27"/>
        <v>0</v>
      </c>
      <c r="U48" s="5">
        <v>0</v>
      </c>
      <c r="V48" s="9">
        <f t="shared" si="28"/>
        <v>0</v>
      </c>
      <c r="W48" s="10">
        <f t="shared" si="29"/>
        <v>0</v>
      </c>
    </row>
    <row r="49" spans="1:23" s="3" customFormat="1" ht="30" customHeight="1" x14ac:dyDescent="0.2">
      <c r="A49" s="13" t="s">
        <v>17</v>
      </c>
      <c r="B49" s="14">
        <v>45</v>
      </c>
      <c r="C49" s="15" t="s">
        <v>109</v>
      </c>
      <c r="D49" s="5">
        <v>61</v>
      </c>
      <c r="E49" s="5">
        <v>0</v>
      </c>
      <c r="F49" s="9">
        <f t="shared" si="20"/>
        <v>0</v>
      </c>
      <c r="G49" s="5">
        <v>0</v>
      </c>
      <c r="H49" s="9">
        <f t="shared" si="21"/>
        <v>0</v>
      </c>
      <c r="I49" s="5">
        <v>0</v>
      </c>
      <c r="J49" s="9">
        <f t="shared" si="22"/>
        <v>0</v>
      </c>
      <c r="K49" s="5">
        <v>0</v>
      </c>
      <c r="L49" s="9">
        <f t="shared" si="23"/>
        <v>0</v>
      </c>
      <c r="M49" s="5">
        <v>0</v>
      </c>
      <c r="N49" s="9">
        <f t="shared" si="24"/>
        <v>0</v>
      </c>
      <c r="O49" s="5">
        <v>0</v>
      </c>
      <c r="P49" s="9">
        <f t="shared" si="25"/>
        <v>0</v>
      </c>
      <c r="Q49" s="5">
        <v>0</v>
      </c>
      <c r="R49" s="9">
        <f t="shared" si="26"/>
        <v>0</v>
      </c>
      <c r="S49" s="5">
        <v>0</v>
      </c>
      <c r="T49" s="9">
        <f t="shared" si="27"/>
        <v>0</v>
      </c>
      <c r="U49" s="5">
        <v>0</v>
      </c>
      <c r="V49" s="9">
        <f t="shared" si="28"/>
        <v>0</v>
      </c>
      <c r="W49" s="10">
        <f t="shared" si="29"/>
        <v>0</v>
      </c>
    </row>
    <row r="50" spans="1:23" s="3" customFormat="1" ht="30" customHeight="1" x14ac:dyDescent="0.2">
      <c r="A50" s="13" t="s">
        <v>17</v>
      </c>
      <c r="B50" s="14">
        <v>46</v>
      </c>
      <c r="C50" s="15" t="s">
        <v>110</v>
      </c>
      <c r="D50" s="5">
        <v>26</v>
      </c>
      <c r="E50" s="5">
        <v>25</v>
      </c>
      <c r="F50" s="9">
        <f t="shared" si="20"/>
        <v>96.2</v>
      </c>
      <c r="G50" s="5">
        <v>26</v>
      </c>
      <c r="H50" s="9">
        <f t="shared" si="21"/>
        <v>100</v>
      </c>
      <c r="I50" s="5">
        <v>0</v>
      </c>
      <c r="J50" s="9">
        <f t="shared" si="22"/>
        <v>0</v>
      </c>
      <c r="K50" s="5">
        <v>0</v>
      </c>
      <c r="L50" s="9">
        <f t="shared" si="23"/>
        <v>0</v>
      </c>
      <c r="M50" s="5">
        <v>24</v>
      </c>
      <c r="N50" s="9">
        <f t="shared" si="24"/>
        <v>92.3</v>
      </c>
      <c r="O50" s="5">
        <v>24</v>
      </c>
      <c r="P50" s="9">
        <f t="shared" si="25"/>
        <v>92.3</v>
      </c>
      <c r="Q50" s="5">
        <v>0</v>
      </c>
      <c r="R50" s="9">
        <f t="shared" si="26"/>
        <v>0</v>
      </c>
      <c r="S50" s="5">
        <v>0</v>
      </c>
      <c r="T50" s="9">
        <f t="shared" si="27"/>
        <v>0</v>
      </c>
      <c r="U50" s="5">
        <v>13</v>
      </c>
      <c r="V50" s="9">
        <f t="shared" si="28"/>
        <v>50</v>
      </c>
      <c r="W50" s="10">
        <f t="shared" si="29"/>
        <v>47.9</v>
      </c>
    </row>
    <row r="51" spans="1:23" s="3" customFormat="1" ht="30" customHeight="1" x14ac:dyDescent="0.2">
      <c r="A51" s="13" t="s">
        <v>17</v>
      </c>
      <c r="B51" s="14">
        <v>47</v>
      </c>
      <c r="C51" s="15" t="s">
        <v>111</v>
      </c>
      <c r="D51" s="5">
        <v>15</v>
      </c>
      <c r="E51" s="5">
        <v>9</v>
      </c>
      <c r="F51" s="9">
        <f t="shared" si="20"/>
        <v>60</v>
      </c>
      <c r="G51" s="5">
        <v>9</v>
      </c>
      <c r="H51" s="9">
        <f t="shared" si="21"/>
        <v>60</v>
      </c>
      <c r="I51" s="5">
        <v>0</v>
      </c>
      <c r="J51" s="9">
        <f t="shared" si="22"/>
        <v>0</v>
      </c>
      <c r="K51" s="5">
        <v>0</v>
      </c>
      <c r="L51" s="9">
        <f t="shared" si="23"/>
        <v>0</v>
      </c>
      <c r="M51" s="5">
        <v>8</v>
      </c>
      <c r="N51" s="9">
        <f t="shared" si="24"/>
        <v>53.3</v>
      </c>
      <c r="O51" s="5">
        <v>6</v>
      </c>
      <c r="P51" s="9">
        <f t="shared" si="25"/>
        <v>40</v>
      </c>
      <c r="Q51" s="5">
        <v>0</v>
      </c>
      <c r="R51" s="9">
        <f t="shared" si="26"/>
        <v>0</v>
      </c>
      <c r="S51" s="5">
        <v>0</v>
      </c>
      <c r="T51" s="9">
        <f t="shared" si="27"/>
        <v>0</v>
      </c>
      <c r="U51" s="5">
        <v>0</v>
      </c>
      <c r="V51" s="9">
        <f t="shared" si="28"/>
        <v>0</v>
      </c>
      <c r="W51" s="10">
        <f t="shared" si="29"/>
        <v>23.7</v>
      </c>
    </row>
    <row r="52" spans="1:23" s="3" customFormat="1" ht="30" customHeight="1" x14ac:dyDescent="0.2">
      <c r="A52" s="13" t="s">
        <v>17</v>
      </c>
      <c r="B52" s="14">
        <v>48</v>
      </c>
      <c r="C52" s="15" t="s">
        <v>112</v>
      </c>
      <c r="D52" s="5">
        <v>39</v>
      </c>
      <c r="E52" s="5">
        <v>0</v>
      </c>
      <c r="F52" s="9">
        <f t="shared" si="20"/>
        <v>0</v>
      </c>
      <c r="G52" s="5">
        <v>0</v>
      </c>
      <c r="H52" s="9">
        <f t="shared" si="21"/>
        <v>0</v>
      </c>
      <c r="I52" s="5">
        <v>0</v>
      </c>
      <c r="J52" s="9">
        <f t="shared" si="22"/>
        <v>0</v>
      </c>
      <c r="K52" s="5">
        <v>0</v>
      </c>
      <c r="L52" s="9">
        <f t="shared" si="23"/>
        <v>0</v>
      </c>
      <c r="M52" s="5">
        <v>0</v>
      </c>
      <c r="N52" s="9">
        <f t="shared" si="24"/>
        <v>0</v>
      </c>
      <c r="O52" s="5">
        <v>0</v>
      </c>
      <c r="P52" s="9">
        <f t="shared" si="25"/>
        <v>0</v>
      </c>
      <c r="Q52" s="5">
        <v>0</v>
      </c>
      <c r="R52" s="9">
        <f t="shared" si="26"/>
        <v>0</v>
      </c>
      <c r="S52" s="5">
        <v>0</v>
      </c>
      <c r="T52" s="9">
        <f t="shared" si="27"/>
        <v>0</v>
      </c>
      <c r="U52" s="5">
        <v>0</v>
      </c>
      <c r="V52" s="9">
        <f t="shared" si="28"/>
        <v>0</v>
      </c>
      <c r="W52" s="10">
        <f t="shared" si="29"/>
        <v>0</v>
      </c>
    </row>
    <row r="53" spans="1:23" s="3" customFormat="1" ht="30" customHeight="1" x14ac:dyDescent="0.2">
      <c r="A53" s="13" t="s">
        <v>17</v>
      </c>
      <c r="B53" s="14">
        <v>49</v>
      </c>
      <c r="C53" s="15" t="s">
        <v>113</v>
      </c>
      <c r="D53" s="5">
        <v>10</v>
      </c>
      <c r="E53" s="5">
        <v>0</v>
      </c>
      <c r="F53" s="9">
        <f t="shared" si="20"/>
        <v>0</v>
      </c>
      <c r="G53" s="5">
        <v>0</v>
      </c>
      <c r="H53" s="9">
        <f t="shared" si="21"/>
        <v>0</v>
      </c>
      <c r="I53" s="5">
        <v>0</v>
      </c>
      <c r="J53" s="9">
        <f t="shared" si="22"/>
        <v>0</v>
      </c>
      <c r="K53" s="5">
        <v>0</v>
      </c>
      <c r="L53" s="9">
        <f t="shared" si="23"/>
        <v>0</v>
      </c>
      <c r="M53" s="5">
        <v>0</v>
      </c>
      <c r="N53" s="9">
        <f t="shared" si="24"/>
        <v>0</v>
      </c>
      <c r="O53" s="5">
        <v>0</v>
      </c>
      <c r="P53" s="9">
        <f t="shared" si="25"/>
        <v>0</v>
      </c>
      <c r="Q53" s="5">
        <v>0</v>
      </c>
      <c r="R53" s="9">
        <f t="shared" si="26"/>
        <v>0</v>
      </c>
      <c r="S53" s="5">
        <v>0</v>
      </c>
      <c r="T53" s="9">
        <f t="shared" si="27"/>
        <v>0</v>
      </c>
      <c r="U53" s="5">
        <v>0</v>
      </c>
      <c r="V53" s="9">
        <f t="shared" si="28"/>
        <v>0</v>
      </c>
      <c r="W53" s="10">
        <f t="shared" si="29"/>
        <v>0</v>
      </c>
    </row>
    <row r="54" spans="1:23" s="3" customFormat="1" ht="30" customHeight="1" x14ac:dyDescent="0.2">
      <c r="A54" s="13" t="s">
        <v>17</v>
      </c>
      <c r="B54" s="14">
        <v>50</v>
      </c>
      <c r="C54" s="15" t="s">
        <v>114</v>
      </c>
      <c r="D54" s="5">
        <v>22</v>
      </c>
      <c r="E54" s="5">
        <v>19</v>
      </c>
      <c r="F54" s="9">
        <f t="shared" si="20"/>
        <v>86.4</v>
      </c>
      <c r="G54" s="5">
        <v>19</v>
      </c>
      <c r="H54" s="9">
        <f t="shared" si="21"/>
        <v>86.4</v>
      </c>
      <c r="I54" s="5">
        <v>0</v>
      </c>
      <c r="J54" s="9">
        <f t="shared" si="22"/>
        <v>0</v>
      </c>
      <c r="K54" s="5">
        <v>0</v>
      </c>
      <c r="L54" s="9">
        <f t="shared" si="23"/>
        <v>0</v>
      </c>
      <c r="M54" s="5">
        <v>19</v>
      </c>
      <c r="N54" s="9">
        <f t="shared" si="24"/>
        <v>86.4</v>
      </c>
      <c r="O54" s="5">
        <v>19</v>
      </c>
      <c r="P54" s="9">
        <f t="shared" si="25"/>
        <v>86.4</v>
      </c>
      <c r="Q54" s="5">
        <v>0</v>
      </c>
      <c r="R54" s="9">
        <f t="shared" si="26"/>
        <v>0</v>
      </c>
      <c r="S54" s="5">
        <v>0</v>
      </c>
      <c r="T54" s="9">
        <f t="shared" si="27"/>
        <v>0</v>
      </c>
      <c r="U54" s="5">
        <v>4</v>
      </c>
      <c r="V54" s="9">
        <f t="shared" si="28"/>
        <v>18.2</v>
      </c>
      <c r="W54" s="10">
        <f t="shared" si="29"/>
        <v>40.4</v>
      </c>
    </row>
    <row r="55" spans="1:23" s="3" customFormat="1" ht="30" customHeight="1" x14ac:dyDescent="0.2">
      <c r="A55" s="13" t="s">
        <v>17</v>
      </c>
      <c r="B55" s="14">
        <v>51</v>
      </c>
      <c r="C55" s="15" t="s">
        <v>115</v>
      </c>
      <c r="D55" s="5">
        <v>47</v>
      </c>
      <c r="E55" s="5">
        <v>0</v>
      </c>
      <c r="F55" s="9">
        <f t="shared" si="20"/>
        <v>0</v>
      </c>
      <c r="G55" s="5">
        <v>0</v>
      </c>
      <c r="H55" s="9">
        <f t="shared" si="21"/>
        <v>0</v>
      </c>
      <c r="I55" s="5">
        <v>0</v>
      </c>
      <c r="J55" s="9">
        <f t="shared" si="22"/>
        <v>0</v>
      </c>
      <c r="K55" s="5">
        <v>0</v>
      </c>
      <c r="L55" s="9">
        <f t="shared" si="23"/>
        <v>0</v>
      </c>
      <c r="M55" s="5">
        <v>0</v>
      </c>
      <c r="N55" s="9">
        <f t="shared" si="24"/>
        <v>0</v>
      </c>
      <c r="O55" s="5">
        <v>0</v>
      </c>
      <c r="P55" s="9">
        <f t="shared" si="25"/>
        <v>0</v>
      </c>
      <c r="Q55" s="5">
        <v>0</v>
      </c>
      <c r="R55" s="9">
        <f t="shared" si="26"/>
        <v>0</v>
      </c>
      <c r="S55" s="5">
        <v>0</v>
      </c>
      <c r="T55" s="9">
        <f t="shared" si="27"/>
        <v>0</v>
      </c>
      <c r="U55" s="5">
        <v>0</v>
      </c>
      <c r="V55" s="9">
        <f t="shared" si="28"/>
        <v>0</v>
      </c>
      <c r="W55" s="10">
        <f t="shared" si="29"/>
        <v>0</v>
      </c>
    </row>
    <row r="56" spans="1:23" s="3" customFormat="1" ht="30" customHeight="1" x14ac:dyDescent="0.2">
      <c r="A56" s="13" t="s">
        <v>17</v>
      </c>
      <c r="B56" s="14">
        <v>52</v>
      </c>
      <c r="C56" s="15" t="s">
        <v>116</v>
      </c>
      <c r="D56" s="5">
        <v>21</v>
      </c>
      <c r="E56" s="5">
        <v>21</v>
      </c>
      <c r="F56" s="9">
        <f t="shared" si="20"/>
        <v>100</v>
      </c>
      <c r="G56" s="5">
        <v>21</v>
      </c>
      <c r="H56" s="9">
        <f t="shared" si="21"/>
        <v>100</v>
      </c>
      <c r="I56" s="5">
        <v>0</v>
      </c>
      <c r="J56" s="9">
        <f t="shared" si="22"/>
        <v>0</v>
      </c>
      <c r="K56" s="5">
        <v>0</v>
      </c>
      <c r="L56" s="9">
        <f t="shared" si="23"/>
        <v>0</v>
      </c>
      <c r="M56" s="5">
        <v>2</v>
      </c>
      <c r="N56" s="9">
        <f t="shared" si="24"/>
        <v>9.5</v>
      </c>
      <c r="O56" s="5">
        <v>2</v>
      </c>
      <c r="P56" s="9">
        <f t="shared" si="25"/>
        <v>9.5</v>
      </c>
      <c r="Q56" s="5">
        <v>0</v>
      </c>
      <c r="R56" s="9">
        <f t="shared" si="26"/>
        <v>0</v>
      </c>
      <c r="S56" s="5">
        <v>0</v>
      </c>
      <c r="T56" s="9">
        <f t="shared" si="27"/>
        <v>0</v>
      </c>
      <c r="U56" s="5">
        <v>4</v>
      </c>
      <c r="V56" s="9">
        <f t="shared" si="28"/>
        <v>19</v>
      </c>
      <c r="W56" s="10">
        <f t="shared" si="29"/>
        <v>26.4</v>
      </c>
    </row>
    <row r="57" spans="1:23" s="3" customFormat="1" ht="30" customHeight="1" x14ac:dyDescent="0.2">
      <c r="A57" s="13" t="s">
        <v>17</v>
      </c>
      <c r="B57" s="14">
        <v>53</v>
      </c>
      <c r="C57" s="15" t="s">
        <v>117</v>
      </c>
      <c r="D57" s="5">
        <v>30</v>
      </c>
      <c r="E57" s="5">
        <v>23</v>
      </c>
      <c r="F57" s="9">
        <f t="shared" si="20"/>
        <v>76.7</v>
      </c>
      <c r="G57" s="5">
        <v>25</v>
      </c>
      <c r="H57" s="9">
        <f t="shared" si="21"/>
        <v>83.3</v>
      </c>
      <c r="I57" s="5">
        <v>0</v>
      </c>
      <c r="J57" s="9">
        <f t="shared" si="22"/>
        <v>0</v>
      </c>
      <c r="K57" s="5">
        <v>0</v>
      </c>
      <c r="L57" s="9">
        <f t="shared" si="23"/>
        <v>0</v>
      </c>
      <c r="M57" s="5">
        <v>23</v>
      </c>
      <c r="N57" s="9">
        <f t="shared" si="24"/>
        <v>76.7</v>
      </c>
      <c r="O57" s="5">
        <v>22</v>
      </c>
      <c r="P57" s="9">
        <f t="shared" si="25"/>
        <v>73.3</v>
      </c>
      <c r="Q57" s="5">
        <v>0</v>
      </c>
      <c r="R57" s="9">
        <f t="shared" si="26"/>
        <v>0</v>
      </c>
      <c r="S57" s="5">
        <v>0</v>
      </c>
      <c r="T57" s="9">
        <f t="shared" si="27"/>
        <v>0</v>
      </c>
      <c r="U57" s="5">
        <v>11</v>
      </c>
      <c r="V57" s="9">
        <f t="shared" si="28"/>
        <v>36.700000000000003</v>
      </c>
      <c r="W57" s="10">
        <f t="shared" si="29"/>
        <v>38.5</v>
      </c>
    </row>
    <row r="58" spans="1:23" s="3" customFormat="1" ht="30" customHeight="1" x14ac:dyDescent="0.2">
      <c r="A58" s="13" t="s">
        <v>17</v>
      </c>
      <c r="B58" s="14">
        <v>54</v>
      </c>
      <c r="C58" s="15" t="s">
        <v>118</v>
      </c>
      <c r="D58" s="5">
        <v>33</v>
      </c>
      <c r="E58" s="5">
        <v>0</v>
      </c>
      <c r="F58" s="9">
        <f t="shared" si="20"/>
        <v>0</v>
      </c>
      <c r="G58" s="5">
        <v>0</v>
      </c>
      <c r="H58" s="9">
        <f t="shared" si="21"/>
        <v>0</v>
      </c>
      <c r="I58" s="5">
        <v>0</v>
      </c>
      <c r="J58" s="9">
        <f t="shared" si="22"/>
        <v>0</v>
      </c>
      <c r="K58" s="5">
        <v>0</v>
      </c>
      <c r="L58" s="9">
        <f t="shared" si="23"/>
        <v>0</v>
      </c>
      <c r="M58" s="5">
        <v>0</v>
      </c>
      <c r="N58" s="9">
        <f t="shared" si="24"/>
        <v>0</v>
      </c>
      <c r="O58" s="5">
        <v>0</v>
      </c>
      <c r="P58" s="9">
        <f t="shared" si="25"/>
        <v>0</v>
      </c>
      <c r="Q58" s="5">
        <v>0</v>
      </c>
      <c r="R58" s="9">
        <f t="shared" si="26"/>
        <v>0</v>
      </c>
      <c r="S58" s="5">
        <v>0</v>
      </c>
      <c r="T58" s="9">
        <f t="shared" si="27"/>
        <v>0</v>
      </c>
      <c r="U58" s="5">
        <v>0</v>
      </c>
      <c r="V58" s="9">
        <f t="shared" si="28"/>
        <v>0</v>
      </c>
      <c r="W58" s="10">
        <f t="shared" si="29"/>
        <v>0</v>
      </c>
    </row>
    <row r="59" spans="1:23" s="3" customFormat="1" ht="30" customHeight="1" x14ac:dyDescent="0.2">
      <c r="A59" s="13" t="s">
        <v>17</v>
      </c>
      <c r="B59" s="14">
        <v>55</v>
      </c>
      <c r="C59" s="15" t="s">
        <v>119</v>
      </c>
      <c r="D59" s="5">
        <v>31</v>
      </c>
      <c r="E59" s="5">
        <v>0</v>
      </c>
      <c r="F59" s="9">
        <f t="shared" si="20"/>
        <v>0</v>
      </c>
      <c r="G59" s="5">
        <v>0</v>
      </c>
      <c r="H59" s="9">
        <f t="shared" si="21"/>
        <v>0</v>
      </c>
      <c r="I59" s="5">
        <v>0</v>
      </c>
      <c r="J59" s="9">
        <f t="shared" si="22"/>
        <v>0</v>
      </c>
      <c r="K59" s="5">
        <v>0</v>
      </c>
      <c r="L59" s="9">
        <f t="shared" si="23"/>
        <v>0</v>
      </c>
      <c r="M59" s="5">
        <v>0</v>
      </c>
      <c r="N59" s="9">
        <f t="shared" si="24"/>
        <v>0</v>
      </c>
      <c r="O59" s="5">
        <v>0</v>
      </c>
      <c r="P59" s="9">
        <f t="shared" si="25"/>
        <v>0</v>
      </c>
      <c r="Q59" s="5">
        <v>0</v>
      </c>
      <c r="R59" s="9">
        <f t="shared" si="26"/>
        <v>0</v>
      </c>
      <c r="S59" s="5">
        <v>0</v>
      </c>
      <c r="T59" s="9">
        <f t="shared" si="27"/>
        <v>0</v>
      </c>
      <c r="U59" s="5">
        <v>0</v>
      </c>
      <c r="V59" s="9">
        <f t="shared" si="28"/>
        <v>0</v>
      </c>
      <c r="W59" s="10">
        <f t="shared" si="29"/>
        <v>0</v>
      </c>
    </row>
    <row r="60" spans="1:23" s="3" customFormat="1" ht="30" customHeight="1" x14ac:dyDescent="0.2">
      <c r="A60" s="13" t="s">
        <v>17</v>
      </c>
      <c r="B60" s="14">
        <v>56</v>
      </c>
      <c r="C60" s="15" t="s">
        <v>120</v>
      </c>
      <c r="D60" s="5">
        <v>25</v>
      </c>
      <c r="E60" s="5">
        <v>0</v>
      </c>
      <c r="F60" s="9">
        <f t="shared" si="20"/>
        <v>0</v>
      </c>
      <c r="G60" s="5">
        <v>0</v>
      </c>
      <c r="H60" s="9">
        <f t="shared" si="21"/>
        <v>0</v>
      </c>
      <c r="I60" s="5">
        <v>0</v>
      </c>
      <c r="J60" s="9">
        <f t="shared" si="22"/>
        <v>0</v>
      </c>
      <c r="K60" s="5">
        <v>0</v>
      </c>
      <c r="L60" s="9">
        <f t="shared" si="23"/>
        <v>0</v>
      </c>
      <c r="M60" s="5">
        <v>0</v>
      </c>
      <c r="N60" s="9">
        <f t="shared" si="24"/>
        <v>0</v>
      </c>
      <c r="O60" s="5">
        <v>0</v>
      </c>
      <c r="P60" s="9">
        <f t="shared" si="25"/>
        <v>0</v>
      </c>
      <c r="Q60" s="5">
        <v>0</v>
      </c>
      <c r="R60" s="9">
        <f t="shared" si="26"/>
        <v>0</v>
      </c>
      <c r="S60" s="5">
        <v>0</v>
      </c>
      <c r="T60" s="9">
        <f t="shared" si="27"/>
        <v>0</v>
      </c>
      <c r="U60" s="5">
        <v>0</v>
      </c>
      <c r="V60" s="9">
        <f t="shared" si="28"/>
        <v>0</v>
      </c>
      <c r="W60" s="10">
        <f t="shared" si="29"/>
        <v>0</v>
      </c>
    </row>
    <row r="61" spans="1:23" s="3" customFormat="1" ht="30" customHeight="1" x14ac:dyDescent="0.2">
      <c r="A61" s="13" t="s">
        <v>17</v>
      </c>
      <c r="B61" s="14">
        <v>57</v>
      </c>
      <c r="C61" s="15" t="s">
        <v>121</v>
      </c>
      <c r="D61" s="5">
        <v>31</v>
      </c>
      <c r="E61" s="5">
        <v>0</v>
      </c>
      <c r="F61" s="9">
        <f t="shared" si="20"/>
        <v>0</v>
      </c>
      <c r="G61" s="5">
        <v>0</v>
      </c>
      <c r="H61" s="9">
        <f t="shared" si="21"/>
        <v>0</v>
      </c>
      <c r="I61" s="5">
        <v>0</v>
      </c>
      <c r="J61" s="9">
        <f t="shared" si="22"/>
        <v>0</v>
      </c>
      <c r="K61" s="5">
        <v>0</v>
      </c>
      <c r="L61" s="9">
        <f t="shared" si="23"/>
        <v>0</v>
      </c>
      <c r="M61" s="5">
        <v>0</v>
      </c>
      <c r="N61" s="9">
        <f t="shared" si="24"/>
        <v>0</v>
      </c>
      <c r="O61" s="5">
        <v>0</v>
      </c>
      <c r="P61" s="9">
        <f t="shared" si="25"/>
        <v>0</v>
      </c>
      <c r="Q61" s="5">
        <v>0</v>
      </c>
      <c r="R61" s="9">
        <f t="shared" si="26"/>
        <v>0</v>
      </c>
      <c r="S61" s="5">
        <v>0</v>
      </c>
      <c r="T61" s="9">
        <f t="shared" si="27"/>
        <v>0</v>
      </c>
      <c r="U61" s="5">
        <v>0</v>
      </c>
      <c r="V61" s="9">
        <f t="shared" si="28"/>
        <v>0</v>
      </c>
      <c r="W61" s="10">
        <f t="shared" si="29"/>
        <v>0</v>
      </c>
    </row>
    <row r="62" spans="1:23" s="3" customFormat="1" ht="30" customHeight="1" x14ac:dyDescent="0.2">
      <c r="A62" s="13" t="s">
        <v>17</v>
      </c>
      <c r="B62" s="14">
        <v>58</v>
      </c>
      <c r="C62" s="15" t="s">
        <v>122</v>
      </c>
      <c r="D62" s="5">
        <v>25</v>
      </c>
      <c r="E62" s="5">
        <v>20</v>
      </c>
      <c r="F62" s="9">
        <f t="shared" si="20"/>
        <v>80</v>
      </c>
      <c r="G62" s="5">
        <v>20</v>
      </c>
      <c r="H62" s="9">
        <f t="shared" si="21"/>
        <v>80</v>
      </c>
      <c r="I62" s="5">
        <v>0</v>
      </c>
      <c r="J62" s="9">
        <f t="shared" si="22"/>
        <v>0</v>
      </c>
      <c r="K62" s="5">
        <v>0</v>
      </c>
      <c r="L62" s="9">
        <f t="shared" si="23"/>
        <v>0</v>
      </c>
      <c r="M62" s="5">
        <v>18</v>
      </c>
      <c r="N62" s="9">
        <f t="shared" si="24"/>
        <v>72</v>
      </c>
      <c r="O62" s="5">
        <v>17</v>
      </c>
      <c r="P62" s="9">
        <f t="shared" si="25"/>
        <v>68</v>
      </c>
      <c r="Q62" s="5">
        <v>0</v>
      </c>
      <c r="R62" s="9">
        <f t="shared" si="26"/>
        <v>0</v>
      </c>
      <c r="S62" s="5">
        <v>0</v>
      </c>
      <c r="T62" s="9">
        <f t="shared" si="27"/>
        <v>0</v>
      </c>
      <c r="U62" s="5">
        <v>9</v>
      </c>
      <c r="V62" s="9">
        <f t="shared" si="28"/>
        <v>36</v>
      </c>
      <c r="W62" s="10">
        <f t="shared" si="29"/>
        <v>37.299999999999997</v>
      </c>
    </row>
    <row r="63" spans="1:23" s="3" customFormat="1" ht="30" customHeight="1" x14ac:dyDescent="0.2">
      <c r="A63" s="13" t="s">
        <v>17</v>
      </c>
      <c r="B63" s="14">
        <v>59</v>
      </c>
      <c r="C63" s="15" t="s">
        <v>123</v>
      </c>
      <c r="D63" s="5">
        <v>35</v>
      </c>
      <c r="E63" s="5">
        <v>0</v>
      </c>
      <c r="F63" s="9">
        <f t="shared" si="20"/>
        <v>0</v>
      </c>
      <c r="G63" s="5">
        <v>3</v>
      </c>
      <c r="H63" s="9">
        <f t="shared" si="21"/>
        <v>8.6</v>
      </c>
      <c r="I63" s="5">
        <v>3</v>
      </c>
      <c r="J63" s="9">
        <f t="shared" si="22"/>
        <v>8.6</v>
      </c>
      <c r="K63" s="5">
        <v>0</v>
      </c>
      <c r="L63" s="9">
        <f t="shared" si="23"/>
        <v>0</v>
      </c>
      <c r="M63" s="5">
        <v>3</v>
      </c>
      <c r="N63" s="9">
        <f t="shared" si="24"/>
        <v>8.6</v>
      </c>
      <c r="O63" s="5">
        <v>1</v>
      </c>
      <c r="P63" s="9">
        <f t="shared" si="25"/>
        <v>2.9</v>
      </c>
      <c r="Q63" s="5">
        <v>0</v>
      </c>
      <c r="R63" s="9">
        <f t="shared" si="26"/>
        <v>0</v>
      </c>
      <c r="S63" s="5">
        <v>0</v>
      </c>
      <c r="T63" s="9">
        <f t="shared" si="27"/>
        <v>0</v>
      </c>
      <c r="U63" s="5">
        <v>3</v>
      </c>
      <c r="V63" s="9">
        <f t="shared" si="28"/>
        <v>8.6</v>
      </c>
      <c r="W63" s="10">
        <f t="shared" si="29"/>
        <v>4.0999999999999996</v>
      </c>
    </row>
    <row r="64" spans="1:23" s="3" customFormat="1" ht="30" customHeight="1" x14ac:dyDescent="0.2">
      <c r="A64" s="13" t="s">
        <v>17</v>
      </c>
      <c r="B64" s="14">
        <v>60</v>
      </c>
      <c r="C64" s="15" t="s">
        <v>124</v>
      </c>
      <c r="D64" s="5">
        <v>34</v>
      </c>
      <c r="E64" s="5">
        <v>0</v>
      </c>
      <c r="F64" s="9">
        <f t="shared" si="20"/>
        <v>0</v>
      </c>
      <c r="G64" s="5">
        <v>0</v>
      </c>
      <c r="H64" s="9">
        <f t="shared" si="21"/>
        <v>0</v>
      </c>
      <c r="I64" s="5">
        <v>0</v>
      </c>
      <c r="J64" s="9">
        <f t="shared" si="22"/>
        <v>0</v>
      </c>
      <c r="K64" s="5">
        <v>0</v>
      </c>
      <c r="L64" s="9">
        <f t="shared" si="23"/>
        <v>0</v>
      </c>
      <c r="M64" s="5">
        <v>0</v>
      </c>
      <c r="N64" s="9">
        <f t="shared" si="24"/>
        <v>0</v>
      </c>
      <c r="O64" s="5">
        <v>0</v>
      </c>
      <c r="P64" s="9">
        <f t="shared" si="25"/>
        <v>0</v>
      </c>
      <c r="Q64" s="5">
        <v>0</v>
      </c>
      <c r="R64" s="9">
        <f t="shared" si="26"/>
        <v>0</v>
      </c>
      <c r="S64" s="5">
        <v>0</v>
      </c>
      <c r="T64" s="9">
        <f t="shared" si="27"/>
        <v>0</v>
      </c>
      <c r="U64" s="5">
        <v>0</v>
      </c>
      <c r="V64" s="9">
        <f t="shared" si="28"/>
        <v>0</v>
      </c>
      <c r="W64" s="10">
        <f t="shared" si="29"/>
        <v>0</v>
      </c>
    </row>
    <row r="65" spans="1:23" s="3" customFormat="1" ht="30" customHeight="1" x14ac:dyDescent="0.2">
      <c r="A65" s="13" t="s">
        <v>17</v>
      </c>
      <c r="B65" s="14">
        <v>61</v>
      </c>
      <c r="C65" s="15" t="s">
        <v>125</v>
      </c>
      <c r="D65" s="5">
        <v>31</v>
      </c>
      <c r="E65" s="5">
        <v>0</v>
      </c>
      <c r="F65" s="9">
        <f t="shared" si="20"/>
        <v>0</v>
      </c>
      <c r="G65" s="5">
        <v>0</v>
      </c>
      <c r="H65" s="9">
        <f t="shared" si="21"/>
        <v>0</v>
      </c>
      <c r="I65" s="5">
        <v>0</v>
      </c>
      <c r="J65" s="9">
        <f t="shared" si="22"/>
        <v>0</v>
      </c>
      <c r="K65" s="5">
        <v>0</v>
      </c>
      <c r="L65" s="9">
        <f t="shared" si="23"/>
        <v>0</v>
      </c>
      <c r="M65" s="5">
        <v>0</v>
      </c>
      <c r="N65" s="9">
        <f t="shared" si="24"/>
        <v>0</v>
      </c>
      <c r="O65" s="5">
        <v>0</v>
      </c>
      <c r="P65" s="9">
        <f t="shared" si="25"/>
        <v>0</v>
      </c>
      <c r="Q65" s="5">
        <v>0</v>
      </c>
      <c r="R65" s="9">
        <f t="shared" si="26"/>
        <v>0</v>
      </c>
      <c r="S65" s="5">
        <v>0</v>
      </c>
      <c r="T65" s="9">
        <f t="shared" si="27"/>
        <v>0</v>
      </c>
      <c r="U65" s="5">
        <v>0</v>
      </c>
      <c r="V65" s="9">
        <f t="shared" si="28"/>
        <v>0</v>
      </c>
      <c r="W65" s="10">
        <f t="shared" si="29"/>
        <v>0</v>
      </c>
    </row>
    <row r="66" spans="1:23" s="3" customFormat="1" ht="30" customHeight="1" x14ac:dyDescent="0.2">
      <c r="A66" s="13" t="s">
        <v>17</v>
      </c>
      <c r="B66" s="14">
        <v>62</v>
      </c>
      <c r="C66" s="15" t="s">
        <v>126</v>
      </c>
      <c r="D66" s="5">
        <v>38</v>
      </c>
      <c r="E66" s="5">
        <v>0</v>
      </c>
      <c r="F66" s="9">
        <f t="shared" si="20"/>
        <v>0</v>
      </c>
      <c r="G66" s="5">
        <v>0</v>
      </c>
      <c r="H66" s="9">
        <f t="shared" si="21"/>
        <v>0</v>
      </c>
      <c r="I66" s="5">
        <v>0</v>
      </c>
      <c r="J66" s="9">
        <f t="shared" si="22"/>
        <v>0</v>
      </c>
      <c r="K66" s="5">
        <v>0</v>
      </c>
      <c r="L66" s="9">
        <f t="shared" si="23"/>
        <v>0</v>
      </c>
      <c r="M66" s="5">
        <v>0</v>
      </c>
      <c r="N66" s="9">
        <f t="shared" si="24"/>
        <v>0</v>
      </c>
      <c r="O66" s="5">
        <v>0</v>
      </c>
      <c r="P66" s="9">
        <f t="shared" si="25"/>
        <v>0</v>
      </c>
      <c r="Q66" s="5">
        <v>0</v>
      </c>
      <c r="R66" s="9">
        <f t="shared" si="26"/>
        <v>0</v>
      </c>
      <c r="S66" s="5">
        <v>0</v>
      </c>
      <c r="T66" s="9">
        <f t="shared" si="27"/>
        <v>0</v>
      </c>
      <c r="U66" s="5">
        <v>0</v>
      </c>
      <c r="V66" s="9">
        <f t="shared" si="28"/>
        <v>0</v>
      </c>
      <c r="W66" s="10">
        <f t="shared" si="29"/>
        <v>0</v>
      </c>
    </row>
    <row r="67" spans="1:23" s="3" customFormat="1" ht="30" customHeight="1" x14ac:dyDescent="0.2">
      <c r="A67" s="13" t="s">
        <v>17</v>
      </c>
      <c r="B67" s="14">
        <v>63</v>
      </c>
      <c r="C67" s="15" t="s">
        <v>127</v>
      </c>
      <c r="D67" s="5">
        <v>28</v>
      </c>
      <c r="E67" s="5">
        <v>0</v>
      </c>
      <c r="F67" s="9">
        <f t="shared" si="20"/>
        <v>0</v>
      </c>
      <c r="G67" s="5">
        <v>0</v>
      </c>
      <c r="H67" s="9">
        <f t="shared" si="21"/>
        <v>0</v>
      </c>
      <c r="I67" s="5">
        <v>0</v>
      </c>
      <c r="J67" s="9">
        <f t="shared" si="22"/>
        <v>0</v>
      </c>
      <c r="K67" s="5">
        <v>0</v>
      </c>
      <c r="L67" s="9">
        <f t="shared" si="23"/>
        <v>0</v>
      </c>
      <c r="M67" s="5">
        <v>0</v>
      </c>
      <c r="N67" s="9">
        <f t="shared" si="24"/>
        <v>0</v>
      </c>
      <c r="O67" s="5">
        <v>0</v>
      </c>
      <c r="P67" s="9">
        <f t="shared" si="25"/>
        <v>0</v>
      </c>
      <c r="Q67" s="5">
        <v>0</v>
      </c>
      <c r="R67" s="9">
        <f t="shared" si="26"/>
        <v>0</v>
      </c>
      <c r="S67" s="5">
        <v>0</v>
      </c>
      <c r="T67" s="9">
        <f t="shared" si="27"/>
        <v>0</v>
      </c>
      <c r="U67" s="5">
        <v>0</v>
      </c>
      <c r="V67" s="9">
        <f t="shared" si="28"/>
        <v>0</v>
      </c>
      <c r="W67" s="10">
        <f t="shared" si="29"/>
        <v>0</v>
      </c>
    </row>
    <row r="68" spans="1:23" s="3" customFormat="1" ht="30" customHeight="1" x14ac:dyDescent="0.2">
      <c r="A68" s="13" t="s">
        <v>17</v>
      </c>
      <c r="B68" s="14">
        <v>64</v>
      </c>
      <c r="C68" s="15" t="s">
        <v>128</v>
      </c>
      <c r="D68" s="5">
        <v>17</v>
      </c>
      <c r="E68" s="5">
        <v>0</v>
      </c>
      <c r="F68" s="9">
        <f t="shared" si="20"/>
        <v>0</v>
      </c>
      <c r="G68" s="5">
        <v>0</v>
      </c>
      <c r="H68" s="9">
        <f t="shared" si="21"/>
        <v>0</v>
      </c>
      <c r="I68" s="5">
        <v>0</v>
      </c>
      <c r="J68" s="9">
        <f t="shared" si="22"/>
        <v>0</v>
      </c>
      <c r="K68" s="5">
        <v>0</v>
      </c>
      <c r="L68" s="9">
        <f t="shared" si="23"/>
        <v>0</v>
      </c>
      <c r="M68" s="5">
        <v>0</v>
      </c>
      <c r="N68" s="9">
        <f t="shared" si="24"/>
        <v>0</v>
      </c>
      <c r="O68" s="5">
        <v>0</v>
      </c>
      <c r="P68" s="9">
        <f t="shared" si="25"/>
        <v>0</v>
      </c>
      <c r="Q68" s="5">
        <v>0</v>
      </c>
      <c r="R68" s="9">
        <f t="shared" si="26"/>
        <v>0</v>
      </c>
      <c r="S68" s="5">
        <v>0</v>
      </c>
      <c r="T68" s="9">
        <f t="shared" si="27"/>
        <v>0</v>
      </c>
      <c r="U68" s="5">
        <v>0</v>
      </c>
      <c r="V68" s="9">
        <f t="shared" si="28"/>
        <v>0</v>
      </c>
      <c r="W68" s="10">
        <f t="shared" si="29"/>
        <v>0</v>
      </c>
    </row>
    <row r="69" spans="1:23" s="3" customFormat="1" ht="30" customHeight="1" x14ac:dyDescent="0.2">
      <c r="A69" s="13" t="s">
        <v>17</v>
      </c>
      <c r="B69" s="14">
        <v>65</v>
      </c>
      <c r="C69" s="15" t="s">
        <v>129</v>
      </c>
      <c r="D69" s="5">
        <v>24</v>
      </c>
      <c r="E69" s="5">
        <v>23</v>
      </c>
      <c r="F69" s="9">
        <f t="shared" si="20"/>
        <v>95.8</v>
      </c>
      <c r="G69" s="5">
        <v>23</v>
      </c>
      <c r="H69" s="9">
        <f t="shared" si="21"/>
        <v>95.8</v>
      </c>
      <c r="I69" s="5">
        <v>0</v>
      </c>
      <c r="J69" s="9">
        <f t="shared" si="22"/>
        <v>0</v>
      </c>
      <c r="K69" s="5">
        <v>0</v>
      </c>
      <c r="L69" s="9">
        <f t="shared" si="23"/>
        <v>0</v>
      </c>
      <c r="M69" s="5">
        <v>21</v>
      </c>
      <c r="N69" s="9">
        <f t="shared" si="24"/>
        <v>87.5</v>
      </c>
      <c r="O69" s="5">
        <v>3</v>
      </c>
      <c r="P69" s="9">
        <f t="shared" si="25"/>
        <v>12.5</v>
      </c>
      <c r="Q69" s="5">
        <v>0</v>
      </c>
      <c r="R69" s="9">
        <f t="shared" si="26"/>
        <v>0</v>
      </c>
      <c r="S69" s="5">
        <v>0</v>
      </c>
      <c r="T69" s="9">
        <f t="shared" si="27"/>
        <v>0</v>
      </c>
      <c r="U69" s="5">
        <v>8</v>
      </c>
      <c r="V69" s="9">
        <f t="shared" si="28"/>
        <v>33.299999999999997</v>
      </c>
      <c r="W69" s="10">
        <f t="shared" si="29"/>
        <v>36.1</v>
      </c>
    </row>
    <row r="70" spans="1:23" s="3" customFormat="1" ht="30" customHeight="1" x14ac:dyDescent="0.2">
      <c r="A70" s="13" t="s">
        <v>17</v>
      </c>
      <c r="B70" s="14">
        <v>66</v>
      </c>
      <c r="C70" s="15" t="s">
        <v>130</v>
      </c>
      <c r="D70" s="5">
        <v>36</v>
      </c>
      <c r="E70" s="5">
        <v>5</v>
      </c>
      <c r="F70" s="9">
        <f t="shared" si="20"/>
        <v>13.9</v>
      </c>
      <c r="G70" s="5">
        <v>6</v>
      </c>
      <c r="H70" s="9">
        <f t="shared" si="21"/>
        <v>16.7</v>
      </c>
      <c r="I70" s="5">
        <v>0</v>
      </c>
      <c r="J70" s="9">
        <f t="shared" si="22"/>
        <v>0</v>
      </c>
      <c r="K70" s="5">
        <v>0</v>
      </c>
      <c r="L70" s="9">
        <f t="shared" si="23"/>
        <v>0</v>
      </c>
      <c r="M70" s="5">
        <v>5</v>
      </c>
      <c r="N70" s="9">
        <f t="shared" si="24"/>
        <v>13.9</v>
      </c>
      <c r="O70" s="5">
        <v>1</v>
      </c>
      <c r="P70" s="9">
        <f t="shared" si="25"/>
        <v>2.8</v>
      </c>
      <c r="Q70" s="5">
        <v>0</v>
      </c>
      <c r="R70" s="9">
        <f t="shared" si="26"/>
        <v>0</v>
      </c>
      <c r="S70" s="5">
        <v>0</v>
      </c>
      <c r="T70" s="9">
        <f t="shared" si="27"/>
        <v>0</v>
      </c>
      <c r="U70" s="5">
        <v>2</v>
      </c>
      <c r="V70" s="9">
        <f t="shared" si="28"/>
        <v>5.6</v>
      </c>
      <c r="W70" s="10">
        <f t="shared" si="29"/>
        <v>5.9</v>
      </c>
    </row>
    <row r="71" spans="1:23" s="3" customFormat="1" ht="30" customHeight="1" x14ac:dyDescent="0.2">
      <c r="A71" s="13" t="s">
        <v>17</v>
      </c>
      <c r="B71" s="14">
        <v>67</v>
      </c>
      <c r="C71" s="15" t="s">
        <v>131</v>
      </c>
      <c r="D71" s="5">
        <v>30</v>
      </c>
      <c r="E71" s="5">
        <v>5</v>
      </c>
      <c r="F71" s="9">
        <f t="shared" si="20"/>
        <v>16.7</v>
      </c>
      <c r="G71" s="5">
        <v>6</v>
      </c>
      <c r="H71" s="9">
        <f t="shared" si="21"/>
        <v>20</v>
      </c>
      <c r="I71" s="5">
        <v>0</v>
      </c>
      <c r="J71" s="9">
        <f t="shared" si="22"/>
        <v>0</v>
      </c>
      <c r="K71" s="5">
        <v>0</v>
      </c>
      <c r="L71" s="9">
        <f t="shared" si="23"/>
        <v>0</v>
      </c>
      <c r="M71" s="5">
        <v>6</v>
      </c>
      <c r="N71" s="9">
        <f t="shared" si="24"/>
        <v>20</v>
      </c>
      <c r="O71" s="5">
        <v>5</v>
      </c>
      <c r="P71" s="9">
        <f t="shared" si="25"/>
        <v>16.7</v>
      </c>
      <c r="Q71" s="5">
        <v>0</v>
      </c>
      <c r="R71" s="9">
        <f t="shared" si="26"/>
        <v>0</v>
      </c>
      <c r="S71" s="5">
        <v>0</v>
      </c>
      <c r="T71" s="9">
        <f t="shared" si="27"/>
        <v>0</v>
      </c>
      <c r="U71" s="5">
        <v>3</v>
      </c>
      <c r="V71" s="9">
        <f t="shared" si="28"/>
        <v>10</v>
      </c>
      <c r="W71" s="10">
        <f t="shared" si="29"/>
        <v>9.3000000000000007</v>
      </c>
    </row>
    <row r="72" spans="1:23" s="3" customFormat="1" ht="30" customHeight="1" x14ac:dyDescent="0.2">
      <c r="A72" s="13" t="s">
        <v>17</v>
      </c>
      <c r="B72" s="14">
        <v>68</v>
      </c>
      <c r="C72" s="15" t="s">
        <v>132</v>
      </c>
      <c r="D72" s="5">
        <v>0</v>
      </c>
      <c r="E72" s="5">
        <v>0</v>
      </c>
      <c r="F72" s="9">
        <v>0</v>
      </c>
      <c r="G72" s="5">
        <v>0</v>
      </c>
      <c r="H72" s="9">
        <v>0</v>
      </c>
      <c r="I72" s="5">
        <v>0</v>
      </c>
      <c r="J72" s="9">
        <v>0</v>
      </c>
      <c r="K72" s="5">
        <v>0</v>
      </c>
      <c r="L72" s="9">
        <v>0</v>
      </c>
      <c r="M72" s="5">
        <v>0</v>
      </c>
      <c r="N72" s="9">
        <v>0</v>
      </c>
      <c r="O72" s="5">
        <v>0</v>
      </c>
      <c r="P72" s="9">
        <v>0</v>
      </c>
      <c r="Q72" s="5">
        <v>0</v>
      </c>
      <c r="R72" s="9">
        <v>0</v>
      </c>
      <c r="S72" s="5">
        <v>0</v>
      </c>
      <c r="T72" s="9">
        <v>0</v>
      </c>
      <c r="U72" s="5">
        <v>0</v>
      </c>
      <c r="V72" s="9">
        <v>0</v>
      </c>
      <c r="W72" s="10">
        <v>0</v>
      </c>
    </row>
    <row r="73" spans="1:23" s="3" customFormat="1" ht="30" customHeight="1" x14ac:dyDescent="0.2">
      <c r="A73" s="29" t="s">
        <v>17</v>
      </c>
      <c r="B73" s="14">
        <v>69</v>
      </c>
      <c r="C73" s="15" t="s">
        <v>133</v>
      </c>
      <c r="D73" s="5">
        <v>30</v>
      </c>
      <c r="E73" s="5">
        <v>0</v>
      </c>
      <c r="F73" s="9">
        <f t="shared" si="20"/>
        <v>0</v>
      </c>
      <c r="G73" s="5">
        <v>0</v>
      </c>
      <c r="H73" s="9">
        <f t="shared" si="21"/>
        <v>0</v>
      </c>
      <c r="I73" s="5">
        <v>0</v>
      </c>
      <c r="J73" s="9">
        <f t="shared" si="22"/>
        <v>0</v>
      </c>
      <c r="K73" s="5">
        <v>0</v>
      </c>
      <c r="L73" s="9">
        <f t="shared" si="23"/>
        <v>0</v>
      </c>
      <c r="M73" s="5">
        <v>0</v>
      </c>
      <c r="N73" s="9">
        <f t="shared" si="24"/>
        <v>0</v>
      </c>
      <c r="O73" s="5">
        <v>0</v>
      </c>
      <c r="P73" s="9">
        <f t="shared" si="25"/>
        <v>0</v>
      </c>
      <c r="Q73" s="5">
        <v>0</v>
      </c>
      <c r="R73" s="9">
        <f t="shared" si="26"/>
        <v>0</v>
      </c>
      <c r="S73" s="5">
        <v>0</v>
      </c>
      <c r="T73" s="9">
        <f t="shared" si="27"/>
        <v>0</v>
      </c>
      <c r="U73" s="5">
        <v>0</v>
      </c>
      <c r="V73" s="9">
        <f t="shared" si="28"/>
        <v>0</v>
      </c>
      <c r="W73" s="10">
        <f t="shared" si="29"/>
        <v>0</v>
      </c>
    </row>
    <row r="74" spans="1:23" s="3" customFormat="1" ht="30" customHeight="1" x14ac:dyDescent="0.2">
      <c r="A74" s="25" t="s">
        <v>17</v>
      </c>
      <c r="B74" s="30"/>
      <c r="C74" s="26" t="s">
        <v>50</v>
      </c>
      <c r="D74" s="31"/>
      <c r="E74" s="31"/>
      <c r="F74" s="28">
        <f>ROUND(AVERAGE(F21:F73),1)</f>
        <v>26.2</v>
      </c>
      <c r="G74" s="31"/>
      <c r="H74" s="28">
        <f>ROUND(AVERAGE(H21:H73),1)</f>
        <v>25.8</v>
      </c>
      <c r="I74" s="31"/>
      <c r="J74" s="28">
        <f>ROUND(AVERAGE(J21:J73),1)</f>
        <v>0.2</v>
      </c>
      <c r="K74" s="31"/>
      <c r="L74" s="28">
        <f>ROUND(AVERAGE(L21:L73),1)</f>
        <v>0</v>
      </c>
      <c r="M74" s="31"/>
      <c r="N74" s="28">
        <f>ROUND(AVERAGE(N21:N73),1)</f>
        <v>19.2</v>
      </c>
      <c r="O74" s="31"/>
      <c r="P74" s="28">
        <f>ROUND(AVERAGE(P21:P73),1)</f>
        <v>17.100000000000001</v>
      </c>
      <c r="Q74" s="31"/>
      <c r="R74" s="28">
        <f>ROUND(AVERAGE(R21:R73),1)</f>
        <v>0</v>
      </c>
      <c r="S74" s="31"/>
      <c r="T74" s="28">
        <f>ROUND(AVERAGE(T21:T73),1)</f>
        <v>1.7</v>
      </c>
      <c r="U74" s="31"/>
      <c r="V74" s="28">
        <f>ROUND(AVERAGE(V21:V73),1)</f>
        <v>9.1</v>
      </c>
      <c r="W74" s="28">
        <f>ROUND(AVERAGE(W21:W73),1)</f>
        <v>11</v>
      </c>
    </row>
    <row r="75" spans="1:23" s="3" customFormat="1" ht="30" customHeight="1" x14ac:dyDescent="0.2">
      <c r="A75" s="15" t="s">
        <v>10</v>
      </c>
      <c r="B75" s="14">
        <v>70</v>
      </c>
      <c r="C75" s="15" t="s">
        <v>134</v>
      </c>
      <c r="D75" s="5">
        <v>19</v>
      </c>
      <c r="E75" s="5">
        <v>12</v>
      </c>
      <c r="F75" s="9">
        <f t="shared" ref="F75:F82" si="30">ROUND(E75/$D75*100,1)</f>
        <v>63.2</v>
      </c>
      <c r="G75" s="5">
        <v>11</v>
      </c>
      <c r="H75" s="9">
        <f t="shared" ref="H75:H82" si="31">ROUND(G75/$D75*100,1)</f>
        <v>57.9</v>
      </c>
      <c r="I75" s="5">
        <v>0</v>
      </c>
      <c r="J75" s="9">
        <f t="shared" ref="J75:J82" si="32">ROUND(I75/$D75*100,1)</f>
        <v>0</v>
      </c>
      <c r="K75" s="5">
        <v>0</v>
      </c>
      <c r="L75" s="9">
        <f t="shared" ref="L75:L82" si="33">ROUND(K75/$D75*100,1)</f>
        <v>0</v>
      </c>
      <c r="M75" s="5">
        <v>12</v>
      </c>
      <c r="N75" s="9">
        <f t="shared" ref="N75:N82" si="34">ROUND(M75/$D75*100,1)</f>
        <v>63.2</v>
      </c>
      <c r="O75" s="5">
        <v>12</v>
      </c>
      <c r="P75" s="9">
        <f t="shared" ref="P75:P82" si="35">ROUND(O75/$D75*100,1)</f>
        <v>63.2</v>
      </c>
      <c r="Q75" s="5">
        <v>0</v>
      </c>
      <c r="R75" s="9">
        <f t="shared" ref="R75:R82" si="36">ROUND(Q75/$D75*100,1)</f>
        <v>0</v>
      </c>
      <c r="S75" s="5">
        <v>0</v>
      </c>
      <c r="T75" s="9">
        <f t="shared" ref="T75:T82" si="37">ROUND(S75/$D75*100,1)</f>
        <v>0</v>
      </c>
      <c r="U75" s="5">
        <v>0</v>
      </c>
      <c r="V75" s="9">
        <f t="shared" ref="V75:V82" si="38">ROUND(U75/$D75*100,1)</f>
        <v>0</v>
      </c>
      <c r="W75" s="10">
        <f t="shared" ref="W75:W82" si="39">ROUND(AVERAGE(V75,T75,R75,P75,N75,L75,J75,H75,F75),1)</f>
        <v>27.5</v>
      </c>
    </row>
    <row r="76" spans="1:23" s="3" customFormat="1" ht="30" customHeight="1" x14ac:dyDescent="0.2">
      <c r="A76" s="15" t="s">
        <v>10</v>
      </c>
      <c r="B76" s="14">
        <v>71</v>
      </c>
      <c r="C76" s="15" t="s">
        <v>135</v>
      </c>
      <c r="D76" s="5">
        <v>10</v>
      </c>
      <c r="E76" s="5">
        <v>9</v>
      </c>
      <c r="F76" s="9">
        <f t="shared" si="30"/>
        <v>90</v>
      </c>
      <c r="G76" s="5">
        <v>9</v>
      </c>
      <c r="H76" s="9">
        <f t="shared" si="31"/>
        <v>90</v>
      </c>
      <c r="I76" s="5">
        <v>0</v>
      </c>
      <c r="J76" s="9">
        <f t="shared" si="32"/>
        <v>0</v>
      </c>
      <c r="K76" s="5">
        <v>0</v>
      </c>
      <c r="L76" s="9">
        <f t="shared" si="33"/>
        <v>0</v>
      </c>
      <c r="M76" s="5">
        <v>8</v>
      </c>
      <c r="N76" s="9">
        <f t="shared" si="34"/>
        <v>80</v>
      </c>
      <c r="O76" s="5">
        <v>8</v>
      </c>
      <c r="P76" s="9">
        <f t="shared" si="35"/>
        <v>80</v>
      </c>
      <c r="Q76" s="5">
        <v>0</v>
      </c>
      <c r="R76" s="9">
        <f t="shared" si="36"/>
        <v>0</v>
      </c>
      <c r="S76" s="5">
        <v>0</v>
      </c>
      <c r="T76" s="9">
        <f t="shared" si="37"/>
        <v>0</v>
      </c>
      <c r="U76" s="5">
        <v>1</v>
      </c>
      <c r="V76" s="9">
        <f t="shared" si="38"/>
        <v>10</v>
      </c>
      <c r="W76" s="10">
        <f t="shared" si="39"/>
        <v>38.9</v>
      </c>
    </row>
    <row r="77" spans="1:23" s="3" customFormat="1" ht="30" customHeight="1" x14ac:dyDescent="0.2">
      <c r="A77" s="15" t="s">
        <v>10</v>
      </c>
      <c r="B77" s="14">
        <v>72</v>
      </c>
      <c r="C77" s="15" t="s">
        <v>136</v>
      </c>
      <c r="D77" s="5">
        <v>3</v>
      </c>
      <c r="E77" s="5">
        <v>3</v>
      </c>
      <c r="F77" s="9">
        <f t="shared" si="30"/>
        <v>100</v>
      </c>
      <c r="G77" s="5">
        <v>3</v>
      </c>
      <c r="H77" s="9">
        <f t="shared" si="31"/>
        <v>100</v>
      </c>
      <c r="I77" s="5">
        <v>0</v>
      </c>
      <c r="J77" s="9">
        <f t="shared" si="32"/>
        <v>0</v>
      </c>
      <c r="K77" s="5">
        <v>0</v>
      </c>
      <c r="L77" s="9">
        <f t="shared" si="33"/>
        <v>0</v>
      </c>
      <c r="M77" s="5">
        <v>1</v>
      </c>
      <c r="N77" s="9">
        <f t="shared" si="34"/>
        <v>33.299999999999997</v>
      </c>
      <c r="O77" s="5">
        <v>2</v>
      </c>
      <c r="P77" s="9">
        <f t="shared" si="35"/>
        <v>66.7</v>
      </c>
      <c r="Q77" s="5">
        <v>0</v>
      </c>
      <c r="R77" s="9">
        <f t="shared" si="36"/>
        <v>0</v>
      </c>
      <c r="S77" s="5">
        <v>0</v>
      </c>
      <c r="T77" s="9">
        <f t="shared" si="37"/>
        <v>0</v>
      </c>
      <c r="U77" s="5">
        <v>0</v>
      </c>
      <c r="V77" s="9">
        <f t="shared" si="38"/>
        <v>0</v>
      </c>
      <c r="W77" s="10">
        <f t="shared" si="39"/>
        <v>33.299999999999997</v>
      </c>
    </row>
    <row r="78" spans="1:23" s="3" customFormat="1" ht="30" customHeight="1" x14ac:dyDescent="0.2">
      <c r="A78" s="15" t="s">
        <v>10</v>
      </c>
      <c r="B78" s="14">
        <v>73</v>
      </c>
      <c r="C78" s="15" t="s">
        <v>137</v>
      </c>
      <c r="D78" s="5">
        <v>2</v>
      </c>
      <c r="E78" s="5">
        <v>1</v>
      </c>
      <c r="F78" s="9">
        <f t="shared" si="30"/>
        <v>50</v>
      </c>
      <c r="G78" s="5">
        <v>1</v>
      </c>
      <c r="H78" s="9">
        <f t="shared" si="31"/>
        <v>50</v>
      </c>
      <c r="I78" s="5">
        <v>0</v>
      </c>
      <c r="J78" s="9">
        <f t="shared" si="32"/>
        <v>0</v>
      </c>
      <c r="K78" s="5">
        <v>0</v>
      </c>
      <c r="L78" s="9">
        <f t="shared" si="33"/>
        <v>0</v>
      </c>
      <c r="M78" s="5">
        <v>1</v>
      </c>
      <c r="N78" s="9">
        <f t="shared" si="34"/>
        <v>50</v>
      </c>
      <c r="O78" s="5">
        <v>1</v>
      </c>
      <c r="P78" s="9">
        <f t="shared" si="35"/>
        <v>50</v>
      </c>
      <c r="Q78" s="5">
        <v>0</v>
      </c>
      <c r="R78" s="9">
        <f t="shared" si="36"/>
        <v>0</v>
      </c>
      <c r="S78" s="5">
        <v>0</v>
      </c>
      <c r="T78" s="9">
        <f t="shared" si="37"/>
        <v>0</v>
      </c>
      <c r="U78" s="5">
        <v>1</v>
      </c>
      <c r="V78" s="9">
        <f t="shared" si="38"/>
        <v>50</v>
      </c>
      <c r="W78" s="10">
        <f t="shared" si="39"/>
        <v>27.8</v>
      </c>
    </row>
    <row r="79" spans="1:23" s="3" customFormat="1" ht="30" customHeight="1" x14ac:dyDescent="0.2">
      <c r="A79" s="15" t="s">
        <v>10</v>
      </c>
      <c r="B79" s="14">
        <v>74</v>
      </c>
      <c r="C79" s="15" t="s">
        <v>138</v>
      </c>
      <c r="D79" s="5">
        <v>4</v>
      </c>
      <c r="E79" s="5">
        <v>0</v>
      </c>
      <c r="F79" s="9">
        <f t="shared" si="30"/>
        <v>0</v>
      </c>
      <c r="G79" s="5">
        <v>0</v>
      </c>
      <c r="H79" s="9">
        <f t="shared" si="31"/>
        <v>0</v>
      </c>
      <c r="I79" s="5">
        <v>0</v>
      </c>
      <c r="J79" s="9">
        <f t="shared" si="32"/>
        <v>0</v>
      </c>
      <c r="K79" s="5">
        <v>0</v>
      </c>
      <c r="L79" s="9">
        <f t="shared" si="33"/>
        <v>0</v>
      </c>
      <c r="M79" s="5">
        <v>3</v>
      </c>
      <c r="N79" s="9">
        <f t="shared" si="34"/>
        <v>75</v>
      </c>
      <c r="O79" s="5">
        <v>3</v>
      </c>
      <c r="P79" s="9">
        <f t="shared" si="35"/>
        <v>75</v>
      </c>
      <c r="Q79" s="5">
        <v>0</v>
      </c>
      <c r="R79" s="9">
        <f t="shared" si="36"/>
        <v>0</v>
      </c>
      <c r="S79" s="5">
        <v>0</v>
      </c>
      <c r="T79" s="9">
        <f t="shared" si="37"/>
        <v>0</v>
      </c>
      <c r="U79" s="5">
        <v>0</v>
      </c>
      <c r="V79" s="9">
        <f t="shared" si="38"/>
        <v>0</v>
      </c>
      <c r="W79" s="10">
        <f t="shared" si="39"/>
        <v>16.7</v>
      </c>
    </row>
    <row r="80" spans="1:23" s="3" customFormat="1" ht="30" customHeight="1" x14ac:dyDescent="0.2">
      <c r="A80" s="15" t="s">
        <v>10</v>
      </c>
      <c r="B80" s="14">
        <v>75</v>
      </c>
      <c r="C80" s="15" t="s">
        <v>139</v>
      </c>
      <c r="D80" s="5">
        <v>3</v>
      </c>
      <c r="E80" s="5">
        <v>0</v>
      </c>
      <c r="F80" s="9">
        <f t="shared" si="30"/>
        <v>0</v>
      </c>
      <c r="G80" s="5">
        <v>0</v>
      </c>
      <c r="H80" s="9">
        <f t="shared" si="31"/>
        <v>0</v>
      </c>
      <c r="I80" s="5">
        <v>0</v>
      </c>
      <c r="J80" s="9">
        <f t="shared" si="32"/>
        <v>0</v>
      </c>
      <c r="K80" s="5">
        <v>0</v>
      </c>
      <c r="L80" s="9">
        <f t="shared" si="33"/>
        <v>0</v>
      </c>
      <c r="M80" s="5">
        <v>0</v>
      </c>
      <c r="N80" s="9">
        <f t="shared" si="34"/>
        <v>0</v>
      </c>
      <c r="O80" s="5">
        <v>0</v>
      </c>
      <c r="P80" s="9">
        <f t="shared" si="35"/>
        <v>0</v>
      </c>
      <c r="Q80" s="5">
        <v>0</v>
      </c>
      <c r="R80" s="9">
        <f t="shared" si="36"/>
        <v>0</v>
      </c>
      <c r="S80" s="5">
        <v>0</v>
      </c>
      <c r="T80" s="9">
        <f t="shared" si="37"/>
        <v>0</v>
      </c>
      <c r="U80" s="5">
        <v>0</v>
      </c>
      <c r="V80" s="9">
        <f t="shared" si="38"/>
        <v>0</v>
      </c>
      <c r="W80" s="10">
        <f t="shared" si="39"/>
        <v>0</v>
      </c>
    </row>
    <row r="81" spans="1:23" s="3" customFormat="1" ht="30" customHeight="1" x14ac:dyDescent="0.2">
      <c r="A81" s="39" t="s">
        <v>10</v>
      </c>
      <c r="B81" s="14">
        <v>76</v>
      </c>
      <c r="C81" s="15" t="s">
        <v>140</v>
      </c>
      <c r="D81" s="5">
        <v>8</v>
      </c>
      <c r="E81" s="5">
        <v>6</v>
      </c>
      <c r="F81" s="9">
        <f t="shared" si="30"/>
        <v>75</v>
      </c>
      <c r="G81" s="5">
        <v>6</v>
      </c>
      <c r="H81" s="9">
        <f t="shared" si="31"/>
        <v>75</v>
      </c>
      <c r="I81" s="5">
        <v>0</v>
      </c>
      <c r="J81" s="9">
        <f t="shared" si="32"/>
        <v>0</v>
      </c>
      <c r="K81" s="5">
        <v>0</v>
      </c>
      <c r="L81" s="9">
        <f t="shared" si="33"/>
        <v>0</v>
      </c>
      <c r="M81" s="5">
        <v>6</v>
      </c>
      <c r="N81" s="9">
        <f t="shared" si="34"/>
        <v>75</v>
      </c>
      <c r="O81" s="5">
        <v>3</v>
      </c>
      <c r="P81" s="9">
        <f t="shared" si="35"/>
        <v>37.5</v>
      </c>
      <c r="Q81" s="5">
        <v>0</v>
      </c>
      <c r="R81" s="9">
        <f t="shared" si="36"/>
        <v>0</v>
      </c>
      <c r="S81" s="5">
        <v>0</v>
      </c>
      <c r="T81" s="9">
        <f t="shared" si="37"/>
        <v>0</v>
      </c>
      <c r="U81" s="5">
        <v>0</v>
      </c>
      <c r="V81" s="9">
        <f t="shared" si="38"/>
        <v>0</v>
      </c>
      <c r="W81" s="10">
        <f t="shared" si="39"/>
        <v>29.2</v>
      </c>
    </row>
    <row r="82" spans="1:23" s="3" customFormat="1" ht="30" customHeight="1" x14ac:dyDescent="0.2">
      <c r="A82" s="29" t="s">
        <v>10</v>
      </c>
      <c r="B82" s="14">
        <v>77</v>
      </c>
      <c r="C82" s="15" t="s">
        <v>141</v>
      </c>
      <c r="D82" s="5">
        <v>31</v>
      </c>
      <c r="E82" s="5">
        <v>6</v>
      </c>
      <c r="F82" s="9">
        <f t="shared" si="30"/>
        <v>19.399999999999999</v>
      </c>
      <c r="G82" s="5">
        <v>7</v>
      </c>
      <c r="H82" s="9">
        <f t="shared" si="31"/>
        <v>22.6</v>
      </c>
      <c r="I82" s="5">
        <v>0</v>
      </c>
      <c r="J82" s="9">
        <f t="shared" si="32"/>
        <v>0</v>
      </c>
      <c r="K82" s="5">
        <v>0</v>
      </c>
      <c r="L82" s="9">
        <f t="shared" si="33"/>
        <v>0</v>
      </c>
      <c r="M82" s="5">
        <v>1</v>
      </c>
      <c r="N82" s="9">
        <f t="shared" si="34"/>
        <v>3.2</v>
      </c>
      <c r="O82" s="5">
        <v>2</v>
      </c>
      <c r="P82" s="9">
        <f t="shared" si="35"/>
        <v>6.5</v>
      </c>
      <c r="Q82" s="5">
        <v>0</v>
      </c>
      <c r="R82" s="9">
        <f t="shared" si="36"/>
        <v>0</v>
      </c>
      <c r="S82" s="5">
        <v>0</v>
      </c>
      <c r="T82" s="9">
        <f t="shared" si="37"/>
        <v>0</v>
      </c>
      <c r="U82" s="5">
        <v>0</v>
      </c>
      <c r="V82" s="9">
        <f t="shared" si="38"/>
        <v>0</v>
      </c>
      <c r="W82" s="10">
        <f t="shared" si="39"/>
        <v>5.7</v>
      </c>
    </row>
    <row r="83" spans="1:23" s="3" customFormat="1" ht="30" customHeight="1" x14ac:dyDescent="0.2">
      <c r="A83" s="25" t="s">
        <v>10</v>
      </c>
      <c r="B83" s="30"/>
      <c r="C83" s="26" t="s">
        <v>50</v>
      </c>
      <c r="D83" s="31"/>
      <c r="E83" s="31"/>
      <c r="F83" s="28">
        <f>ROUND(AVERAGE(F75:F82),1)</f>
        <v>49.7</v>
      </c>
      <c r="G83" s="31"/>
      <c r="H83" s="28">
        <f>ROUND(AVERAGE(H75:H82),1)</f>
        <v>49.4</v>
      </c>
      <c r="I83" s="31"/>
      <c r="J83" s="28">
        <f>ROUND(AVERAGE(J75:J82),1)</f>
        <v>0</v>
      </c>
      <c r="K83" s="31"/>
      <c r="L83" s="28">
        <f>ROUND(AVERAGE(L75:L82),1)</f>
        <v>0</v>
      </c>
      <c r="M83" s="31"/>
      <c r="N83" s="28">
        <f>ROUND(AVERAGE(N75:N82),1)</f>
        <v>47.5</v>
      </c>
      <c r="O83" s="31"/>
      <c r="P83" s="28">
        <f>ROUND(AVERAGE(P75:P82),1)</f>
        <v>47.4</v>
      </c>
      <c r="Q83" s="31"/>
      <c r="R83" s="28">
        <f>ROUND(AVERAGE(R75:R82),1)</f>
        <v>0</v>
      </c>
      <c r="S83" s="31"/>
      <c r="T83" s="28">
        <f>ROUND(AVERAGE(T75:T82),1)</f>
        <v>0</v>
      </c>
      <c r="U83" s="31"/>
      <c r="V83" s="28">
        <f>ROUND(AVERAGE(V75:V82),1)</f>
        <v>7.5</v>
      </c>
      <c r="W83" s="28">
        <f>ROUND(AVERAGE(W75:W82),1)</f>
        <v>22.4</v>
      </c>
    </row>
    <row r="84" spans="1:23" s="3" customFormat="1" ht="30" customHeight="1" x14ac:dyDescent="0.2">
      <c r="A84" s="13" t="s">
        <v>2</v>
      </c>
      <c r="B84" s="14">
        <v>78</v>
      </c>
      <c r="C84" s="15" t="s">
        <v>142</v>
      </c>
      <c r="D84" s="5">
        <v>15</v>
      </c>
      <c r="E84" s="5">
        <v>0</v>
      </c>
      <c r="F84" s="9">
        <f t="shared" ref="F84:F93" si="40">ROUND(E84/$D84*100,1)</f>
        <v>0</v>
      </c>
      <c r="G84" s="5">
        <v>0</v>
      </c>
      <c r="H84" s="9">
        <f t="shared" ref="H84:H93" si="41">ROUND(G84/$D84*100,1)</f>
        <v>0</v>
      </c>
      <c r="I84" s="5">
        <v>0</v>
      </c>
      <c r="J84" s="9">
        <f t="shared" ref="J84:J93" si="42">ROUND(I84/$D84*100,1)</f>
        <v>0</v>
      </c>
      <c r="K84" s="5">
        <v>0</v>
      </c>
      <c r="L84" s="9">
        <f t="shared" ref="L84:L93" si="43">ROUND(K84/$D84*100,1)</f>
        <v>0</v>
      </c>
      <c r="M84" s="5">
        <v>0</v>
      </c>
      <c r="N84" s="9">
        <f t="shared" ref="N84:N93" si="44">ROUND(M84/$D84*100,1)</f>
        <v>0</v>
      </c>
      <c r="O84" s="5">
        <v>0</v>
      </c>
      <c r="P84" s="9">
        <f t="shared" ref="P84:P93" si="45">ROUND(O84/$D84*100,1)</f>
        <v>0</v>
      </c>
      <c r="Q84" s="5">
        <v>0</v>
      </c>
      <c r="R84" s="9">
        <f t="shared" ref="R84:R93" si="46">ROUND(Q84/$D84*100,1)</f>
        <v>0</v>
      </c>
      <c r="S84" s="5">
        <v>0</v>
      </c>
      <c r="T84" s="9">
        <f t="shared" ref="T84:T93" si="47">ROUND(S84/$D84*100,1)</f>
        <v>0</v>
      </c>
      <c r="U84" s="5">
        <v>0</v>
      </c>
      <c r="V84" s="9">
        <f t="shared" ref="V84:V93" si="48">ROUND(U84/$D84*100,1)</f>
        <v>0</v>
      </c>
      <c r="W84" s="10">
        <f t="shared" ref="W84:W93" si="49">ROUND(AVERAGE(V84,T84,R84,P84,N84,L84,J84,H84,F84),1)</f>
        <v>0</v>
      </c>
    </row>
    <row r="85" spans="1:23" s="3" customFormat="1" ht="30" customHeight="1" x14ac:dyDescent="0.2">
      <c r="A85" s="13" t="s">
        <v>2</v>
      </c>
      <c r="B85" s="14">
        <v>79</v>
      </c>
      <c r="C85" s="15" t="s">
        <v>143</v>
      </c>
      <c r="D85" s="5">
        <v>10</v>
      </c>
      <c r="E85" s="5">
        <v>7</v>
      </c>
      <c r="F85" s="9">
        <f t="shared" si="40"/>
        <v>70</v>
      </c>
      <c r="G85" s="5">
        <v>8</v>
      </c>
      <c r="H85" s="9">
        <f t="shared" si="41"/>
        <v>80</v>
      </c>
      <c r="I85" s="5">
        <v>0</v>
      </c>
      <c r="J85" s="9">
        <f t="shared" si="42"/>
        <v>0</v>
      </c>
      <c r="K85" s="5">
        <v>0</v>
      </c>
      <c r="L85" s="9">
        <f t="shared" si="43"/>
        <v>0</v>
      </c>
      <c r="M85" s="5">
        <v>8</v>
      </c>
      <c r="N85" s="9">
        <f t="shared" si="44"/>
        <v>80</v>
      </c>
      <c r="O85" s="5">
        <v>4</v>
      </c>
      <c r="P85" s="9">
        <f t="shared" si="45"/>
        <v>40</v>
      </c>
      <c r="Q85" s="5">
        <v>0</v>
      </c>
      <c r="R85" s="9">
        <f t="shared" si="46"/>
        <v>0</v>
      </c>
      <c r="S85" s="5">
        <v>1</v>
      </c>
      <c r="T85" s="9">
        <f t="shared" si="47"/>
        <v>10</v>
      </c>
      <c r="U85" s="5">
        <v>2</v>
      </c>
      <c r="V85" s="9">
        <f t="shared" si="48"/>
        <v>20</v>
      </c>
      <c r="W85" s="10">
        <f t="shared" si="49"/>
        <v>33.299999999999997</v>
      </c>
    </row>
    <row r="86" spans="1:23" s="3" customFormat="1" ht="30" customHeight="1" x14ac:dyDescent="0.2">
      <c r="A86" s="13" t="s">
        <v>2</v>
      </c>
      <c r="B86" s="14">
        <v>80</v>
      </c>
      <c r="C86" s="15" t="s">
        <v>144</v>
      </c>
      <c r="D86" s="5">
        <v>32</v>
      </c>
      <c r="E86" s="5">
        <v>0</v>
      </c>
      <c r="F86" s="9">
        <f t="shared" si="40"/>
        <v>0</v>
      </c>
      <c r="G86" s="5">
        <v>0</v>
      </c>
      <c r="H86" s="9">
        <f t="shared" si="41"/>
        <v>0</v>
      </c>
      <c r="I86" s="5">
        <v>0</v>
      </c>
      <c r="J86" s="9">
        <f t="shared" si="42"/>
        <v>0</v>
      </c>
      <c r="K86" s="5">
        <v>0</v>
      </c>
      <c r="L86" s="9">
        <f t="shared" si="43"/>
        <v>0</v>
      </c>
      <c r="M86" s="5">
        <v>0</v>
      </c>
      <c r="N86" s="9">
        <f t="shared" si="44"/>
        <v>0</v>
      </c>
      <c r="O86" s="5">
        <v>0</v>
      </c>
      <c r="P86" s="9">
        <f t="shared" si="45"/>
        <v>0</v>
      </c>
      <c r="Q86" s="5">
        <v>0</v>
      </c>
      <c r="R86" s="9">
        <f t="shared" si="46"/>
        <v>0</v>
      </c>
      <c r="S86" s="5">
        <v>0</v>
      </c>
      <c r="T86" s="9">
        <f t="shared" si="47"/>
        <v>0</v>
      </c>
      <c r="U86" s="5">
        <v>0</v>
      </c>
      <c r="V86" s="9">
        <f t="shared" si="48"/>
        <v>0</v>
      </c>
      <c r="W86" s="10">
        <f t="shared" si="49"/>
        <v>0</v>
      </c>
    </row>
    <row r="87" spans="1:23" s="3" customFormat="1" ht="30" customHeight="1" x14ac:dyDescent="0.2">
      <c r="A87" s="13" t="s">
        <v>2</v>
      </c>
      <c r="B87" s="14">
        <v>81</v>
      </c>
      <c r="C87" s="15" t="s">
        <v>145</v>
      </c>
      <c r="D87" s="5">
        <v>25</v>
      </c>
      <c r="E87" s="5">
        <v>0</v>
      </c>
      <c r="F87" s="9">
        <f t="shared" si="40"/>
        <v>0</v>
      </c>
      <c r="G87" s="5">
        <v>0</v>
      </c>
      <c r="H87" s="9">
        <f t="shared" si="41"/>
        <v>0</v>
      </c>
      <c r="I87" s="5">
        <v>0</v>
      </c>
      <c r="J87" s="9">
        <f t="shared" si="42"/>
        <v>0</v>
      </c>
      <c r="K87" s="5">
        <v>0</v>
      </c>
      <c r="L87" s="9">
        <f t="shared" si="43"/>
        <v>0</v>
      </c>
      <c r="M87" s="5">
        <v>0</v>
      </c>
      <c r="N87" s="9">
        <f t="shared" si="44"/>
        <v>0</v>
      </c>
      <c r="O87" s="5">
        <v>0</v>
      </c>
      <c r="P87" s="9">
        <f t="shared" si="45"/>
        <v>0</v>
      </c>
      <c r="Q87" s="5">
        <v>0</v>
      </c>
      <c r="R87" s="9">
        <f t="shared" si="46"/>
        <v>0</v>
      </c>
      <c r="S87" s="5">
        <v>0</v>
      </c>
      <c r="T87" s="9">
        <f t="shared" si="47"/>
        <v>0</v>
      </c>
      <c r="U87" s="5">
        <v>0</v>
      </c>
      <c r="V87" s="9">
        <f t="shared" si="48"/>
        <v>0</v>
      </c>
      <c r="W87" s="10">
        <f t="shared" si="49"/>
        <v>0</v>
      </c>
    </row>
    <row r="88" spans="1:23" s="3" customFormat="1" ht="30" customHeight="1" x14ac:dyDescent="0.2">
      <c r="A88" s="13" t="s">
        <v>2</v>
      </c>
      <c r="B88" s="14">
        <v>82</v>
      </c>
      <c r="C88" s="15" t="s">
        <v>146</v>
      </c>
      <c r="D88" s="5">
        <v>11</v>
      </c>
      <c r="E88" s="5">
        <v>2</v>
      </c>
      <c r="F88" s="9">
        <f t="shared" si="40"/>
        <v>18.2</v>
      </c>
      <c r="G88" s="5">
        <v>3</v>
      </c>
      <c r="H88" s="9">
        <f t="shared" si="41"/>
        <v>27.3</v>
      </c>
      <c r="I88" s="5">
        <v>0</v>
      </c>
      <c r="J88" s="9">
        <f t="shared" si="42"/>
        <v>0</v>
      </c>
      <c r="K88" s="5">
        <v>0</v>
      </c>
      <c r="L88" s="9">
        <f t="shared" si="43"/>
        <v>0</v>
      </c>
      <c r="M88" s="5">
        <v>2</v>
      </c>
      <c r="N88" s="9">
        <f t="shared" si="44"/>
        <v>18.2</v>
      </c>
      <c r="O88" s="5">
        <v>1</v>
      </c>
      <c r="P88" s="9">
        <f t="shared" si="45"/>
        <v>9.1</v>
      </c>
      <c r="Q88" s="5">
        <v>0</v>
      </c>
      <c r="R88" s="9">
        <f t="shared" si="46"/>
        <v>0</v>
      </c>
      <c r="S88" s="5">
        <v>0</v>
      </c>
      <c r="T88" s="9">
        <f t="shared" si="47"/>
        <v>0</v>
      </c>
      <c r="U88" s="5">
        <v>1</v>
      </c>
      <c r="V88" s="9">
        <f t="shared" si="48"/>
        <v>9.1</v>
      </c>
      <c r="W88" s="10">
        <f t="shared" si="49"/>
        <v>9.1</v>
      </c>
    </row>
    <row r="89" spans="1:23" s="3" customFormat="1" ht="30" customHeight="1" x14ac:dyDescent="0.2">
      <c r="A89" s="13" t="s">
        <v>2</v>
      </c>
      <c r="B89" s="14">
        <v>83</v>
      </c>
      <c r="C89" s="15" t="s">
        <v>147</v>
      </c>
      <c r="D89" s="5">
        <v>24</v>
      </c>
      <c r="E89" s="5">
        <v>21</v>
      </c>
      <c r="F89" s="9">
        <f t="shared" si="40"/>
        <v>87.5</v>
      </c>
      <c r="G89" s="5">
        <v>19</v>
      </c>
      <c r="H89" s="9">
        <f t="shared" si="41"/>
        <v>79.2</v>
      </c>
      <c r="I89" s="5">
        <v>0</v>
      </c>
      <c r="J89" s="9">
        <f t="shared" si="42"/>
        <v>0</v>
      </c>
      <c r="K89" s="5">
        <v>0</v>
      </c>
      <c r="L89" s="9">
        <f t="shared" si="43"/>
        <v>0</v>
      </c>
      <c r="M89" s="5">
        <v>16</v>
      </c>
      <c r="N89" s="9">
        <f t="shared" si="44"/>
        <v>66.7</v>
      </c>
      <c r="O89" s="5">
        <v>14</v>
      </c>
      <c r="P89" s="9">
        <f t="shared" si="45"/>
        <v>58.3</v>
      </c>
      <c r="Q89" s="5">
        <v>0</v>
      </c>
      <c r="R89" s="9">
        <f t="shared" si="46"/>
        <v>0</v>
      </c>
      <c r="S89" s="5">
        <v>0</v>
      </c>
      <c r="T89" s="9">
        <f t="shared" si="47"/>
        <v>0</v>
      </c>
      <c r="U89" s="5">
        <v>15</v>
      </c>
      <c r="V89" s="9">
        <f t="shared" si="48"/>
        <v>62.5</v>
      </c>
      <c r="W89" s="10">
        <f t="shared" si="49"/>
        <v>39.4</v>
      </c>
    </row>
    <row r="90" spans="1:23" s="3" customFormat="1" ht="30" customHeight="1" x14ac:dyDescent="0.2">
      <c r="A90" s="13" t="s">
        <v>2</v>
      </c>
      <c r="B90" s="14">
        <v>84</v>
      </c>
      <c r="C90" s="15" t="s">
        <v>148</v>
      </c>
      <c r="D90" s="5">
        <v>13</v>
      </c>
      <c r="E90" s="5">
        <v>10</v>
      </c>
      <c r="F90" s="9">
        <f t="shared" si="40"/>
        <v>76.900000000000006</v>
      </c>
      <c r="G90" s="5">
        <v>10</v>
      </c>
      <c r="H90" s="9">
        <f t="shared" si="41"/>
        <v>76.900000000000006</v>
      </c>
      <c r="I90" s="5">
        <v>0</v>
      </c>
      <c r="J90" s="9">
        <f t="shared" si="42"/>
        <v>0</v>
      </c>
      <c r="K90" s="5">
        <v>0</v>
      </c>
      <c r="L90" s="9">
        <f t="shared" si="43"/>
        <v>0</v>
      </c>
      <c r="M90" s="5">
        <v>10</v>
      </c>
      <c r="N90" s="9">
        <f t="shared" si="44"/>
        <v>76.900000000000006</v>
      </c>
      <c r="O90" s="5">
        <v>6</v>
      </c>
      <c r="P90" s="9">
        <f t="shared" si="45"/>
        <v>46.2</v>
      </c>
      <c r="Q90" s="5">
        <v>0</v>
      </c>
      <c r="R90" s="9">
        <f t="shared" si="46"/>
        <v>0</v>
      </c>
      <c r="S90" s="5">
        <v>0</v>
      </c>
      <c r="T90" s="9">
        <f t="shared" si="47"/>
        <v>0</v>
      </c>
      <c r="U90" s="5">
        <v>3</v>
      </c>
      <c r="V90" s="9">
        <f t="shared" si="48"/>
        <v>23.1</v>
      </c>
      <c r="W90" s="10">
        <f t="shared" si="49"/>
        <v>33.299999999999997</v>
      </c>
    </row>
    <row r="91" spans="1:23" s="3" customFormat="1" ht="30" customHeight="1" x14ac:dyDescent="0.2">
      <c r="A91" s="13" t="s">
        <v>2</v>
      </c>
      <c r="B91" s="14">
        <v>85</v>
      </c>
      <c r="C91" s="15" t="s">
        <v>149</v>
      </c>
      <c r="D91" s="5">
        <v>3</v>
      </c>
      <c r="E91" s="5">
        <v>0</v>
      </c>
      <c r="F91" s="9">
        <f t="shared" si="40"/>
        <v>0</v>
      </c>
      <c r="G91" s="5">
        <v>0</v>
      </c>
      <c r="H91" s="9">
        <f t="shared" si="41"/>
        <v>0</v>
      </c>
      <c r="I91" s="5">
        <v>0</v>
      </c>
      <c r="J91" s="9">
        <f t="shared" si="42"/>
        <v>0</v>
      </c>
      <c r="K91" s="5">
        <v>0</v>
      </c>
      <c r="L91" s="9">
        <f t="shared" si="43"/>
        <v>0</v>
      </c>
      <c r="M91" s="5">
        <v>0</v>
      </c>
      <c r="N91" s="9">
        <f t="shared" si="44"/>
        <v>0</v>
      </c>
      <c r="O91" s="5">
        <v>0</v>
      </c>
      <c r="P91" s="9">
        <f t="shared" si="45"/>
        <v>0</v>
      </c>
      <c r="Q91" s="5">
        <v>0</v>
      </c>
      <c r="R91" s="9">
        <f t="shared" si="46"/>
        <v>0</v>
      </c>
      <c r="S91" s="5">
        <v>0</v>
      </c>
      <c r="T91" s="9">
        <f t="shared" si="47"/>
        <v>0</v>
      </c>
      <c r="U91" s="5">
        <v>0</v>
      </c>
      <c r="V91" s="9">
        <f t="shared" si="48"/>
        <v>0</v>
      </c>
      <c r="W91" s="10">
        <f t="shared" si="49"/>
        <v>0</v>
      </c>
    </row>
    <row r="92" spans="1:23" s="3" customFormat="1" ht="30" customHeight="1" x14ac:dyDescent="0.2">
      <c r="A92" s="13" t="s">
        <v>2</v>
      </c>
      <c r="B92" s="14">
        <v>86</v>
      </c>
      <c r="C92" s="15" t="s">
        <v>150</v>
      </c>
      <c r="D92" s="5">
        <v>28</v>
      </c>
      <c r="E92" s="5">
        <v>1</v>
      </c>
      <c r="F92" s="9">
        <f t="shared" si="40"/>
        <v>3.6</v>
      </c>
      <c r="G92" s="5">
        <v>1</v>
      </c>
      <c r="H92" s="9">
        <f t="shared" si="41"/>
        <v>3.6</v>
      </c>
      <c r="I92" s="5">
        <v>0</v>
      </c>
      <c r="J92" s="9">
        <f t="shared" si="42"/>
        <v>0</v>
      </c>
      <c r="K92" s="5">
        <v>0</v>
      </c>
      <c r="L92" s="9">
        <f t="shared" si="43"/>
        <v>0</v>
      </c>
      <c r="M92" s="5">
        <v>0</v>
      </c>
      <c r="N92" s="9">
        <f t="shared" si="44"/>
        <v>0</v>
      </c>
      <c r="O92" s="5">
        <v>1</v>
      </c>
      <c r="P92" s="9">
        <f t="shared" si="45"/>
        <v>3.6</v>
      </c>
      <c r="Q92" s="5">
        <v>0</v>
      </c>
      <c r="R92" s="9">
        <f t="shared" si="46"/>
        <v>0</v>
      </c>
      <c r="S92" s="5">
        <v>0</v>
      </c>
      <c r="T92" s="9">
        <f t="shared" si="47"/>
        <v>0</v>
      </c>
      <c r="U92" s="5">
        <v>0</v>
      </c>
      <c r="V92" s="9">
        <f t="shared" si="48"/>
        <v>0</v>
      </c>
      <c r="W92" s="10">
        <f t="shared" si="49"/>
        <v>1.2</v>
      </c>
    </row>
    <row r="93" spans="1:23" s="3" customFormat="1" ht="30" customHeight="1" x14ac:dyDescent="0.2">
      <c r="A93" s="13" t="s">
        <v>2</v>
      </c>
      <c r="B93" s="14">
        <v>87</v>
      </c>
      <c r="C93" s="15" t="s">
        <v>151</v>
      </c>
      <c r="D93" s="5">
        <v>29</v>
      </c>
      <c r="E93" s="5">
        <v>26</v>
      </c>
      <c r="F93" s="9">
        <f t="shared" si="40"/>
        <v>89.7</v>
      </c>
      <c r="G93" s="5">
        <v>29</v>
      </c>
      <c r="H93" s="9">
        <f t="shared" si="41"/>
        <v>100</v>
      </c>
      <c r="I93" s="5">
        <v>0</v>
      </c>
      <c r="J93" s="9">
        <f t="shared" si="42"/>
        <v>0</v>
      </c>
      <c r="K93" s="5">
        <v>0</v>
      </c>
      <c r="L93" s="9">
        <f t="shared" si="43"/>
        <v>0</v>
      </c>
      <c r="M93" s="5">
        <v>28</v>
      </c>
      <c r="N93" s="9">
        <f t="shared" si="44"/>
        <v>96.6</v>
      </c>
      <c r="O93" s="5">
        <v>6</v>
      </c>
      <c r="P93" s="9">
        <f t="shared" si="45"/>
        <v>20.7</v>
      </c>
      <c r="Q93" s="5">
        <v>0</v>
      </c>
      <c r="R93" s="9">
        <f t="shared" si="46"/>
        <v>0</v>
      </c>
      <c r="S93" s="5">
        <v>0</v>
      </c>
      <c r="T93" s="9">
        <f t="shared" si="47"/>
        <v>0</v>
      </c>
      <c r="U93" s="5">
        <v>3</v>
      </c>
      <c r="V93" s="9">
        <f t="shared" si="48"/>
        <v>10.3</v>
      </c>
      <c r="W93" s="10">
        <f t="shared" si="49"/>
        <v>35.299999999999997</v>
      </c>
    </row>
    <row r="94" spans="1:23" s="3" customFormat="1" ht="30" customHeight="1" x14ac:dyDescent="0.2">
      <c r="A94" s="29" t="s">
        <v>2</v>
      </c>
      <c r="B94" s="14">
        <v>88</v>
      </c>
      <c r="C94" s="15" t="s">
        <v>152</v>
      </c>
      <c r="D94" s="5">
        <v>0</v>
      </c>
      <c r="E94" s="5">
        <v>0</v>
      </c>
      <c r="F94" s="9">
        <v>0</v>
      </c>
      <c r="G94" s="5">
        <v>0</v>
      </c>
      <c r="H94" s="9">
        <v>0</v>
      </c>
      <c r="I94" s="5">
        <v>0</v>
      </c>
      <c r="J94" s="9">
        <v>0</v>
      </c>
      <c r="K94" s="5">
        <v>0</v>
      </c>
      <c r="L94" s="9">
        <v>0</v>
      </c>
      <c r="M94" s="5">
        <v>0</v>
      </c>
      <c r="N94" s="9">
        <v>0</v>
      </c>
      <c r="O94" s="5">
        <v>0</v>
      </c>
      <c r="P94" s="9">
        <v>0</v>
      </c>
      <c r="Q94" s="5">
        <v>0</v>
      </c>
      <c r="R94" s="9">
        <v>0</v>
      </c>
      <c r="S94" s="5">
        <v>0</v>
      </c>
      <c r="T94" s="9">
        <v>0</v>
      </c>
      <c r="U94" s="5">
        <v>0</v>
      </c>
      <c r="V94" s="9">
        <v>0</v>
      </c>
      <c r="W94" s="10">
        <v>0</v>
      </c>
    </row>
    <row r="95" spans="1:23" s="3" customFormat="1" ht="30" customHeight="1" x14ac:dyDescent="0.2">
      <c r="A95" s="25" t="s">
        <v>2</v>
      </c>
      <c r="B95" s="30"/>
      <c r="C95" s="26" t="s">
        <v>50</v>
      </c>
      <c r="D95" s="31"/>
      <c r="E95" s="31"/>
      <c r="F95" s="28">
        <f>ROUND(AVERAGE(F84:F94),1)</f>
        <v>31.4</v>
      </c>
      <c r="G95" s="31"/>
      <c r="H95" s="28">
        <f>ROUND(AVERAGE(H84:H94),1)</f>
        <v>33.4</v>
      </c>
      <c r="I95" s="31"/>
      <c r="J95" s="28">
        <f>ROUND(AVERAGE(J84:J94),1)</f>
        <v>0</v>
      </c>
      <c r="K95" s="31"/>
      <c r="L95" s="28">
        <f>ROUND(AVERAGE(L84:L94),1)</f>
        <v>0</v>
      </c>
      <c r="M95" s="31"/>
      <c r="N95" s="28">
        <f>ROUND(AVERAGE(N84:N94),1)</f>
        <v>30.8</v>
      </c>
      <c r="O95" s="31"/>
      <c r="P95" s="28">
        <f>ROUND(AVERAGE(P84:P94),1)</f>
        <v>16.2</v>
      </c>
      <c r="Q95" s="31"/>
      <c r="R95" s="28">
        <f>ROUND(AVERAGE(R84:R94),1)</f>
        <v>0</v>
      </c>
      <c r="S95" s="31"/>
      <c r="T95" s="28">
        <f>ROUND(AVERAGE(T84:T94),1)</f>
        <v>0.9</v>
      </c>
      <c r="U95" s="31"/>
      <c r="V95" s="28">
        <f>ROUND(AVERAGE(V84:V94),1)</f>
        <v>11.4</v>
      </c>
      <c r="W95" s="28">
        <f>ROUND(AVERAGE(W84:W94),1)</f>
        <v>13.8</v>
      </c>
    </row>
    <row r="96" spans="1:23" s="3" customFormat="1" ht="30" customHeight="1" x14ac:dyDescent="0.2">
      <c r="A96" s="13" t="s">
        <v>7</v>
      </c>
      <c r="B96" s="14">
        <v>89</v>
      </c>
      <c r="C96" s="15" t="s">
        <v>153</v>
      </c>
      <c r="D96" s="5">
        <v>35</v>
      </c>
      <c r="E96" s="5">
        <v>3</v>
      </c>
      <c r="F96" s="9">
        <f>ROUND(E96/$D96*100,1)</f>
        <v>8.6</v>
      </c>
      <c r="G96" s="5">
        <v>3</v>
      </c>
      <c r="H96" s="9">
        <f>ROUND(G96/$D96*100,1)</f>
        <v>8.6</v>
      </c>
      <c r="I96" s="5">
        <v>0</v>
      </c>
      <c r="J96" s="9">
        <f>ROUND(I96/$D96*100,1)</f>
        <v>0</v>
      </c>
      <c r="K96" s="5">
        <v>0</v>
      </c>
      <c r="L96" s="9">
        <f>ROUND(K96/$D96*100,1)</f>
        <v>0</v>
      </c>
      <c r="M96" s="5">
        <v>0</v>
      </c>
      <c r="N96" s="9">
        <f>ROUND(M96/$D96*100,1)</f>
        <v>0</v>
      </c>
      <c r="O96" s="5">
        <v>0</v>
      </c>
      <c r="P96" s="9">
        <f>ROUND(O96/$D96*100,1)</f>
        <v>0</v>
      </c>
      <c r="Q96" s="5">
        <v>0</v>
      </c>
      <c r="R96" s="9">
        <f>ROUND(Q96/$D96*100,1)</f>
        <v>0</v>
      </c>
      <c r="S96" s="5">
        <v>0</v>
      </c>
      <c r="T96" s="9">
        <f>ROUND(S96/$D96*100,1)</f>
        <v>0</v>
      </c>
      <c r="U96" s="5">
        <v>0</v>
      </c>
      <c r="V96" s="9">
        <f>ROUND(U96/$D96*100,1)</f>
        <v>0</v>
      </c>
      <c r="W96" s="10">
        <f>ROUND(AVERAGE(V96,T96,R96,P96,N96,L96,J96,H96,F96),1)</f>
        <v>1.9</v>
      </c>
    </row>
    <row r="97" spans="1:23" s="3" customFormat="1" ht="30" customHeight="1" x14ac:dyDescent="0.2">
      <c r="A97" s="13" t="s">
        <v>7</v>
      </c>
      <c r="B97" s="14">
        <v>90</v>
      </c>
      <c r="C97" s="15" t="s">
        <v>154</v>
      </c>
      <c r="D97" s="5">
        <v>11</v>
      </c>
      <c r="E97" s="5">
        <v>8</v>
      </c>
      <c r="F97" s="9">
        <f t="shared" ref="F97:F103" si="50">ROUND(E97/$D97*100,1)</f>
        <v>72.7</v>
      </c>
      <c r="G97" s="5">
        <v>8</v>
      </c>
      <c r="H97" s="9">
        <f t="shared" ref="H97:H103" si="51">ROUND(G97/$D97*100,1)</f>
        <v>72.7</v>
      </c>
      <c r="I97" s="5">
        <v>0</v>
      </c>
      <c r="J97" s="9">
        <f t="shared" ref="J97:J103" si="52">ROUND(I97/$D97*100,1)</f>
        <v>0</v>
      </c>
      <c r="K97" s="5">
        <v>0</v>
      </c>
      <c r="L97" s="9">
        <f t="shared" ref="L97:L103" si="53">ROUND(K97/$D97*100,1)</f>
        <v>0</v>
      </c>
      <c r="M97" s="5">
        <v>7</v>
      </c>
      <c r="N97" s="9">
        <f t="shared" ref="N97:N103" si="54">ROUND(M97/$D97*100,1)</f>
        <v>63.6</v>
      </c>
      <c r="O97" s="5">
        <v>2</v>
      </c>
      <c r="P97" s="9">
        <f t="shared" ref="P97:P103" si="55">ROUND(O97/$D97*100,1)</f>
        <v>18.2</v>
      </c>
      <c r="Q97" s="5">
        <v>0</v>
      </c>
      <c r="R97" s="9">
        <f t="shared" ref="R97:R103" si="56">ROUND(Q97/$D97*100,1)</f>
        <v>0</v>
      </c>
      <c r="S97" s="5">
        <v>0</v>
      </c>
      <c r="T97" s="9">
        <f t="shared" ref="T97:T103" si="57">ROUND(S97/$D97*100,1)</f>
        <v>0</v>
      </c>
      <c r="U97" s="5">
        <v>1</v>
      </c>
      <c r="V97" s="9">
        <f t="shared" ref="V97:V103" si="58">ROUND(U97/$D97*100,1)</f>
        <v>9.1</v>
      </c>
      <c r="W97" s="10">
        <f t="shared" ref="W97:W103" si="59">ROUND(AVERAGE(V97,T97,R97,P97,N97,L97,J97,H97,F97),1)</f>
        <v>26.3</v>
      </c>
    </row>
    <row r="98" spans="1:23" s="3" customFormat="1" ht="30" customHeight="1" x14ac:dyDescent="0.2">
      <c r="A98" s="13" t="s">
        <v>7</v>
      </c>
      <c r="B98" s="14">
        <v>91</v>
      </c>
      <c r="C98" s="15" t="s">
        <v>155</v>
      </c>
      <c r="D98" s="5">
        <v>9</v>
      </c>
      <c r="E98" s="5">
        <v>3</v>
      </c>
      <c r="F98" s="9">
        <f t="shared" si="50"/>
        <v>33.299999999999997</v>
      </c>
      <c r="G98" s="5">
        <v>3</v>
      </c>
      <c r="H98" s="9">
        <f t="shared" si="51"/>
        <v>33.299999999999997</v>
      </c>
      <c r="I98" s="5">
        <v>0</v>
      </c>
      <c r="J98" s="9">
        <f t="shared" si="52"/>
        <v>0</v>
      </c>
      <c r="K98" s="5">
        <v>0</v>
      </c>
      <c r="L98" s="9">
        <f t="shared" si="53"/>
        <v>0</v>
      </c>
      <c r="M98" s="5">
        <v>4</v>
      </c>
      <c r="N98" s="9">
        <f t="shared" si="54"/>
        <v>44.4</v>
      </c>
      <c r="O98" s="5">
        <v>9</v>
      </c>
      <c r="P98" s="9">
        <f t="shared" si="55"/>
        <v>100</v>
      </c>
      <c r="Q98" s="5">
        <v>0</v>
      </c>
      <c r="R98" s="9">
        <f t="shared" si="56"/>
        <v>0</v>
      </c>
      <c r="S98" s="5">
        <v>0</v>
      </c>
      <c r="T98" s="9">
        <f t="shared" si="57"/>
        <v>0</v>
      </c>
      <c r="U98" s="5">
        <v>5</v>
      </c>
      <c r="V98" s="9">
        <f t="shared" si="58"/>
        <v>55.6</v>
      </c>
      <c r="W98" s="10">
        <f t="shared" si="59"/>
        <v>29.6</v>
      </c>
    </row>
    <row r="99" spans="1:23" s="3" customFormat="1" ht="30" customHeight="1" x14ac:dyDescent="0.2">
      <c r="A99" s="13" t="s">
        <v>7</v>
      </c>
      <c r="B99" s="14">
        <v>92</v>
      </c>
      <c r="C99" s="15" t="s">
        <v>156</v>
      </c>
      <c r="D99" s="5">
        <v>2</v>
      </c>
      <c r="E99" s="5">
        <v>0</v>
      </c>
      <c r="F99" s="9">
        <f t="shared" si="50"/>
        <v>0</v>
      </c>
      <c r="G99" s="5">
        <v>0</v>
      </c>
      <c r="H99" s="9">
        <f t="shared" si="51"/>
        <v>0</v>
      </c>
      <c r="I99" s="5">
        <v>0</v>
      </c>
      <c r="J99" s="9">
        <f t="shared" si="52"/>
        <v>0</v>
      </c>
      <c r="K99" s="5">
        <v>0</v>
      </c>
      <c r="L99" s="9">
        <f t="shared" si="53"/>
        <v>0</v>
      </c>
      <c r="M99" s="5">
        <v>0</v>
      </c>
      <c r="N99" s="9">
        <f t="shared" si="54"/>
        <v>0</v>
      </c>
      <c r="O99" s="5">
        <v>0</v>
      </c>
      <c r="P99" s="9">
        <f t="shared" si="55"/>
        <v>0</v>
      </c>
      <c r="Q99" s="5">
        <v>0</v>
      </c>
      <c r="R99" s="9">
        <f t="shared" si="56"/>
        <v>0</v>
      </c>
      <c r="S99" s="5">
        <v>0</v>
      </c>
      <c r="T99" s="9">
        <f t="shared" si="57"/>
        <v>0</v>
      </c>
      <c r="U99" s="5">
        <v>0</v>
      </c>
      <c r="V99" s="9">
        <f t="shared" si="58"/>
        <v>0</v>
      </c>
      <c r="W99" s="10">
        <f t="shared" si="59"/>
        <v>0</v>
      </c>
    </row>
    <row r="100" spans="1:23" s="3" customFormat="1" ht="30" customHeight="1" x14ac:dyDescent="0.2">
      <c r="A100" s="13" t="s">
        <v>7</v>
      </c>
      <c r="B100" s="14">
        <v>93</v>
      </c>
      <c r="C100" s="15" t="s">
        <v>157</v>
      </c>
      <c r="D100" s="5">
        <v>4</v>
      </c>
      <c r="E100" s="5">
        <v>0</v>
      </c>
      <c r="F100" s="9">
        <f t="shared" si="50"/>
        <v>0</v>
      </c>
      <c r="G100" s="5">
        <v>0</v>
      </c>
      <c r="H100" s="9">
        <f t="shared" si="51"/>
        <v>0</v>
      </c>
      <c r="I100" s="5">
        <v>0</v>
      </c>
      <c r="J100" s="9">
        <f t="shared" si="52"/>
        <v>0</v>
      </c>
      <c r="K100" s="5">
        <v>0</v>
      </c>
      <c r="L100" s="9">
        <f t="shared" si="53"/>
        <v>0</v>
      </c>
      <c r="M100" s="5">
        <v>1</v>
      </c>
      <c r="N100" s="9">
        <f t="shared" si="54"/>
        <v>25</v>
      </c>
      <c r="O100" s="5">
        <v>1</v>
      </c>
      <c r="P100" s="9">
        <f t="shared" si="55"/>
        <v>25</v>
      </c>
      <c r="Q100" s="5">
        <v>0</v>
      </c>
      <c r="R100" s="9">
        <f t="shared" si="56"/>
        <v>0</v>
      </c>
      <c r="S100" s="5">
        <v>0</v>
      </c>
      <c r="T100" s="9">
        <f t="shared" si="57"/>
        <v>0</v>
      </c>
      <c r="U100" s="5">
        <v>0</v>
      </c>
      <c r="V100" s="9">
        <f t="shared" si="58"/>
        <v>0</v>
      </c>
      <c r="W100" s="10">
        <f t="shared" si="59"/>
        <v>5.6</v>
      </c>
    </row>
    <row r="101" spans="1:23" s="3" customFormat="1" ht="30" customHeight="1" x14ac:dyDescent="0.2">
      <c r="A101" s="13" t="s">
        <v>7</v>
      </c>
      <c r="B101" s="14">
        <v>94</v>
      </c>
      <c r="C101" s="15" t="s">
        <v>158</v>
      </c>
      <c r="D101" s="5">
        <v>6</v>
      </c>
      <c r="E101" s="5">
        <v>0</v>
      </c>
      <c r="F101" s="9">
        <f t="shared" si="50"/>
        <v>0</v>
      </c>
      <c r="G101" s="5">
        <v>0</v>
      </c>
      <c r="H101" s="9">
        <f t="shared" si="51"/>
        <v>0</v>
      </c>
      <c r="I101" s="5">
        <v>0</v>
      </c>
      <c r="J101" s="9">
        <f t="shared" si="52"/>
        <v>0</v>
      </c>
      <c r="K101" s="5">
        <v>0</v>
      </c>
      <c r="L101" s="9">
        <f t="shared" si="53"/>
        <v>0</v>
      </c>
      <c r="M101" s="5">
        <v>0</v>
      </c>
      <c r="N101" s="9">
        <f t="shared" si="54"/>
        <v>0</v>
      </c>
      <c r="O101" s="5">
        <v>0</v>
      </c>
      <c r="P101" s="9">
        <f t="shared" si="55"/>
        <v>0</v>
      </c>
      <c r="Q101" s="5">
        <v>0</v>
      </c>
      <c r="R101" s="9">
        <f t="shared" si="56"/>
        <v>0</v>
      </c>
      <c r="S101" s="5">
        <v>0</v>
      </c>
      <c r="T101" s="9">
        <f t="shared" si="57"/>
        <v>0</v>
      </c>
      <c r="U101" s="5">
        <v>0</v>
      </c>
      <c r="V101" s="9">
        <f t="shared" si="58"/>
        <v>0</v>
      </c>
      <c r="W101" s="10">
        <f t="shared" si="59"/>
        <v>0</v>
      </c>
    </row>
    <row r="102" spans="1:23" s="3" customFormat="1" ht="30" customHeight="1" x14ac:dyDescent="0.2">
      <c r="A102" s="13" t="s">
        <v>7</v>
      </c>
      <c r="B102" s="14">
        <v>95</v>
      </c>
      <c r="C102" s="15" t="s">
        <v>159</v>
      </c>
      <c r="D102" s="5">
        <v>11</v>
      </c>
      <c r="E102" s="5">
        <v>10</v>
      </c>
      <c r="F102" s="9">
        <f t="shared" si="50"/>
        <v>90.9</v>
      </c>
      <c r="G102" s="5">
        <v>9</v>
      </c>
      <c r="H102" s="9">
        <f t="shared" si="51"/>
        <v>81.8</v>
      </c>
      <c r="I102" s="5">
        <v>0</v>
      </c>
      <c r="J102" s="9">
        <f t="shared" si="52"/>
        <v>0</v>
      </c>
      <c r="K102" s="5">
        <v>0</v>
      </c>
      <c r="L102" s="9">
        <f t="shared" si="53"/>
        <v>0</v>
      </c>
      <c r="M102" s="5">
        <v>8</v>
      </c>
      <c r="N102" s="9">
        <f t="shared" si="54"/>
        <v>72.7</v>
      </c>
      <c r="O102" s="5">
        <v>8</v>
      </c>
      <c r="P102" s="9">
        <f t="shared" si="55"/>
        <v>72.7</v>
      </c>
      <c r="Q102" s="5">
        <v>0</v>
      </c>
      <c r="R102" s="9">
        <f t="shared" si="56"/>
        <v>0</v>
      </c>
      <c r="S102" s="5">
        <v>1</v>
      </c>
      <c r="T102" s="9">
        <f t="shared" si="57"/>
        <v>9.1</v>
      </c>
      <c r="U102" s="5">
        <v>4</v>
      </c>
      <c r="V102" s="9">
        <f t="shared" si="58"/>
        <v>36.4</v>
      </c>
      <c r="W102" s="10">
        <f t="shared" si="59"/>
        <v>40.4</v>
      </c>
    </row>
    <row r="103" spans="1:23" s="3" customFormat="1" ht="30" customHeight="1" x14ac:dyDescent="0.2">
      <c r="A103" s="13" t="s">
        <v>7</v>
      </c>
      <c r="B103" s="14">
        <v>96</v>
      </c>
      <c r="C103" s="15" t="s">
        <v>160</v>
      </c>
      <c r="D103" s="5">
        <v>15</v>
      </c>
      <c r="E103" s="5">
        <v>14</v>
      </c>
      <c r="F103" s="9">
        <f t="shared" si="50"/>
        <v>93.3</v>
      </c>
      <c r="G103" s="5">
        <v>13</v>
      </c>
      <c r="H103" s="9">
        <f t="shared" si="51"/>
        <v>86.7</v>
      </c>
      <c r="I103" s="5">
        <v>0</v>
      </c>
      <c r="J103" s="9">
        <f t="shared" si="52"/>
        <v>0</v>
      </c>
      <c r="K103" s="5">
        <v>0</v>
      </c>
      <c r="L103" s="9">
        <f t="shared" si="53"/>
        <v>0</v>
      </c>
      <c r="M103" s="5">
        <v>11</v>
      </c>
      <c r="N103" s="9">
        <f t="shared" si="54"/>
        <v>73.3</v>
      </c>
      <c r="O103" s="5">
        <v>8</v>
      </c>
      <c r="P103" s="9">
        <f t="shared" si="55"/>
        <v>53.3</v>
      </c>
      <c r="Q103" s="5">
        <v>0</v>
      </c>
      <c r="R103" s="9">
        <f t="shared" si="56"/>
        <v>0</v>
      </c>
      <c r="S103" s="5">
        <v>0</v>
      </c>
      <c r="T103" s="9">
        <f t="shared" si="57"/>
        <v>0</v>
      </c>
      <c r="U103" s="5">
        <v>3</v>
      </c>
      <c r="V103" s="9">
        <f t="shared" si="58"/>
        <v>20</v>
      </c>
      <c r="W103" s="10">
        <f t="shared" si="59"/>
        <v>36.299999999999997</v>
      </c>
    </row>
    <row r="104" spans="1:23" s="3" customFormat="1" ht="30" customHeight="1" x14ac:dyDescent="0.2">
      <c r="A104" s="25" t="s">
        <v>7</v>
      </c>
      <c r="B104" s="30"/>
      <c r="C104" s="26" t="s">
        <v>50</v>
      </c>
      <c r="D104" s="31"/>
      <c r="E104" s="31"/>
      <c r="F104" s="28">
        <f>ROUND(AVERAGE(F96:F103),1)</f>
        <v>37.4</v>
      </c>
      <c r="G104" s="31"/>
      <c r="H104" s="28">
        <f>ROUND(AVERAGE(H96:H103),1)</f>
        <v>35.4</v>
      </c>
      <c r="I104" s="31"/>
      <c r="J104" s="28">
        <f>ROUND(AVERAGE(J96:J103),1)</f>
        <v>0</v>
      </c>
      <c r="K104" s="31"/>
      <c r="L104" s="28">
        <f>ROUND(AVERAGE(L96:L103),1)</f>
        <v>0</v>
      </c>
      <c r="M104" s="31"/>
      <c r="N104" s="28">
        <f>ROUND(AVERAGE(N96:N103),1)</f>
        <v>34.9</v>
      </c>
      <c r="O104" s="31"/>
      <c r="P104" s="28">
        <f>ROUND(AVERAGE(P96:P103),1)</f>
        <v>33.700000000000003</v>
      </c>
      <c r="Q104" s="31"/>
      <c r="R104" s="28">
        <f>ROUND(AVERAGE(R96:R103),1)</f>
        <v>0</v>
      </c>
      <c r="S104" s="31"/>
      <c r="T104" s="28">
        <f>ROUND(AVERAGE(T96:T103),1)</f>
        <v>1.1000000000000001</v>
      </c>
      <c r="U104" s="31"/>
      <c r="V104" s="28">
        <f>ROUND(AVERAGE(V96:V103),1)</f>
        <v>15.1</v>
      </c>
      <c r="W104" s="28">
        <f>ROUND(AVERAGE(W96:W103),1)</f>
        <v>17.5</v>
      </c>
    </row>
    <row r="105" spans="1:23" s="3" customFormat="1" ht="30" customHeight="1" x14ac:dyDescent="0.2">
      <c r="A105" s="15" t="s">
        <v>8</v>
      </c>
      <c r="B105" s="14">
        <v>97</v>
      </c>
      <c r="C105" s="18" t="s">
        <v>161</v>
      </c>
      <c r="D105" s="5">
        <v>21</v>
      </c>
      <c r="E105" s="5">
        <v>4</v>
      </c>
      <c r="F105" s="9">
        <f t="shared" ref="F105:F113" si="60">ROUND(E105/$D105*100,1)</f>
        <v>19</v>
      </c>
      <c r="G105" s="5">
        <v>3</v>
      </c>
      <c r="H105" s="9">
        <f t="shared" ref="H105:H113" si="61">ROUND(G105/$D105*100,1)</f>
        <v>14.3</v>
      </c>
      <c r="I105" s="5">
        <v>0</v>
      </c>
      <c r="J105" s="9">
        <f t="shared" ref="J105:J113" si="62">ROUND(I105/$D105*100,1)</f>
        <v>0</v>
      </c>
      <c r="K105" s="5">
        <v>0</v>
      </c>
      <c r="L105" s="9">
        <f t="shared" ref="L105:L113" si="63">ROUND(K105/$D105*100,1)</f>
        <v>0</v>
      </c>
      <c r="M105" s="5">
        <v>0</v>
      </c>
      <c r="N105" s="9">
        <f t="shared" ref="N105:N113" si="64">ROUND(M105/$D105*100,1)</f>
        <v>0</v>
      </c>
      <c r="O105" s="5">
        <v>0</v>
      </c>
      <c r="P105" s="9">
        <f t="shared" ref="P105:P113" si="65">ROUND(O105/$D105*100,1)</f>
        <v>0</v>
      </c>
      <c r="Q105" s="5">
        <v>0</v>
      </c>
      <c r="R105" s="9">
        <f t="shared" ref="R105:R113" si="66">ROUND(Q105/$D105*100,1)</f>
        <v>0</v>
      </c>
      <c r="S105" s="5">
        <v>0</v>
      </c>
      <c r="T105" s="9">
        <f t="shared" ref="T105:T113" si="67">ROUND(S105/$D105*100,1)</f>
        <v>0</v>
      </c>
      <c r="U105" s="5">
        <v>0</v>
      </c>
      <c r="V105" s="9">
        <f t="shared" ref="V105:V113" si="68">ROUND(U105/$D105*100,1)</f>
        <v>0</v>
      </c>
      <c r="W105" s="10">
        <f t="shared" ref="W105:W113" si="69">ROUND(AVERAGE(V105,T105,R105,P105,N105,L105,J105,H105,F105),1)</f>
        <v>3.7</v>
      </c>
    </row>
    <row r="106" spans="1:23" s="3" customFormat="1" ht="30" customHeight="1" x14ac:dyDescent="0.2">
      <c r="A106" s="15" t="s">
        <v>8</v>
      </c>
      <c r="B106" s="14">
        <v>98</v>
      </c>
      <c r="C106" s="18" t="s">
        <v>162</v>
      </c>
      <c r="D106" s="5">
        <v>30</v>
      </c>
      <c r="E106" s="5">
        <v>29</v>
      </c>
      <c r="F106" s="9">
        <f t="shared" si="60"/>
        <v>96.7</v>
      </c>
      <c r="G106" s="5">
        <v>30</v>
      </c>
      <c r="H106" s="9">
        <f t="shared" si="61"/>
        <v>100</v>
      </c>
      <c r="I106" s="5">
        <v>0</v>
      </c>
      <c r="J106" s="9">
        <f t="shared" si="62"/>
        <v>0</v>
      </c>
      <c r="K106" s="5">
        <v>0</v>
      </c>
      <c r="L106" s="9">
        <f t="shared" si="63"/>
        <v>0</v>
      </c>
      <c r="M106" s="5">
        <v>28</v>
      </c>
      <c r="N106" s="9">
        <f t="shared" si="64"/>
        <v>93.3</v>
      </c>
      <c r="O106" s="5">
        <v>25</v>
      </c>
      <c r="P106" s="9">
        <f t="shared" si="65"/>
        <v>83.3</v>
      </c>
      <c r="Q106" s="5">
        <v>0</v>
      </c>
      <c r="R106" s="9">
        <f t="shared" si="66"/>
        <v>0</v>
      </c>
      <c r="S106" s="5">
        <v>0</v>
      </c>
      <c r="T106" s="9">
        <f t="shared" si="67"/>
        <v>0</v>
      </c>
      <c r="U106" s="5">
        <v>10</v>
      </c>
      <c r="V106" s="9">
        <f t="shared" si="68"/>
        <v>33.299999999999997</v>
      </c>
      <c r="W106" s="10">
        <f t="shared" si="69"/>
        <v>45.2</v>
      </c>
    </row>
    <row r="107" spans="1:23" s="3" customFormat="1" ht="30" customHeight="1" x14ac:dyDescent="0.2">
      <c r="A107" s="15" t="s">
        <v>8</v>
      </c>
      <c r="B107" s="14">
        <v>99</v>
      </c>
      <c r="C107" s="18" t="s">
        <v>163</v>
      </c>
      <c r="D107" s="5">
        <v>8</v>
      </c>
      <c r="E107" s="5">
        <v>0</v>
      </c>
      <c r="F107" s="9">
        <f t="shared" si="60"/>
        <v>0</v>
      </c>
      <c r="G107" s="5">
        <v>0</v>
      </c>
      <c r="H107" s="9">
        <f t="shared" si="61"/>
        <v>0</v>
      </c>
      <c r="I107" s="5">
        <v>0</v>
      </c>
      <c r="J107" s="9">
        <f t="shared" si="62"/>
        <v>0</v>
      </c>
      <c r="K107" s="5">
        <v>0</v>
      </c>
      <c r="L107" s="9">
        <f t="shared" si="63"/>
        <v>0</v>
      </c>
      <c r="M107" s="5">
        <v>0</v>
      </c>
      <c r="N107" s="9">
        <f t="shared" si="64"/>
        <v>0</v>
      </c>
      <c r="O107" s="5">
        <v>0</v>
      </c>
      <c r="P107" s="9">
        <f t="shared" si="65"/>
        <v>0</v>
      </c>
      <c r="Q107" s="5">
        <v>0</v>
      </c>
      <c r="R107" s="9">
        <f t="shared" si="66"/>
        <v>0</v>
      </c>
      <c r="S107" s="5">
        <v>0</v>
      </c>
      <c r="T107" s="9">
        <f t="shared" si="67"/>
        <v>0</v>
      </c>
      <c r="U107" s="5">
        <v>0</v>
      </c>
      <c r="V107" s="9">
        <f t="shared" si="68"/>
        <v>0</v>
      </c>
      <c r="W107" s="10">
        <f t="shared" si="69"/>
        <v>0</v>
      </c>
    </row>
    <row r="108" spans="1:23" s="3" customFormat="1" ht="30" customHeight="1" x14ac:dyDescent="0.2">
      <c r="A108" s="15" t="s">
        <v>8</v>
      </c>
      <c r="B108" s="14">
        <v>100</v>
      </c>
      <c r="C108" s="18" t="s">
        <v>164</v>
      </c>
      <c r="D108" s="5">
        <v>32</v>
      </c>
      <c r="E108" s="5">
        <v>28</v>
      </c>
      <c r="F108" s="9">
        <f t="shared" si="60"/>
        <v>87.5</v>
      </c>
      <c r="G108" s="5">
        <v>28</v>
      </c>
      <c r="H108" s="9">
        <f t="shared" si="61"/>
        <v>87.5</v>
      </c>
      <c r="I108" s="5">
        <v>0</v>
      </c>
      <c r="J108" s="9">
        <f t="shared" si="62"/>
        <v>0</v>
      </c>
      <c r="K108" s="5">
        <v>0</v>
      </c>
      <c r="L108" s="9">
        <f t="shared" si="63"/>
        <v>0</v>
      </c>
      <c r="M108" s="5">
        <v>25</v>
      </c>
      <c r="N108" s="9">
        <f t="shared" si="64"/>
        <v>78.099999999999994</v>
      </c>
      <c r="O108" s="5">
        <v>25</v>
      </c>
      <c r="P108" s="9">
        <f t="shared" si="65"/>
        <v>78.099999999999994</v>
      </c>
      <c r="Q108" s="5">
        <v>0</v>
      </c>
      <c r="R108" s="9">
        <f t="shared" si="66"/>
        <v>0</v>
      </c>
      <c r="S108" s="5">
        <v>0</v>
      </c>
      <c r="T108" s="9">
        <f t="shared" si="67"/>
        <v>0</v>
      </c>
      <c r="U108" s="5">
        <v>0</v>
      </c>
      <c r="V108" s="9">
        <f t="shared" si="68"/>
        <v>0</v>
      </c>
      <c r="W108" s="10">
        <f t="shared" si="69"/>
        <v>36.799999999999997</v>
      </c>
    </row>
    <row r="109" spans="1:23" s="3" customFormat="1" ht="30" customHeight="1" x14ac:dyDescent="0.2">
      <c r="A109" s="15" t="s">
        <v>8</v>
      </c>
      <c r="B109" s="14">
        <v>101</v>
      </c>
      <c r="C109" s="18" t="s">
        <v>165</v>
      </c>
      <c r="D109" s="5">
        <v>21</v>
      </c>
      <c r="E109" s="5">
        <v>19</v>
      </c>
      <c r="F109" s="9">
        <f t="shared" si="60"/>
        <v>90.5</v>
      </c>
      <c r="G109" s="5">
        <v>16</v>
      </c>
      <c r="H109" s="9">
        <f t="shared" si="61"/>
        <v>76.2</v>
      </c>
      <c r="I109" s="5">
        <v>1</v>
      </c>
      <c r="J109" s="9">
        <f t="shared" si="62"/>
        <v>4.8</v>
      </c>
      <c r="K109" s="5">
        <v>0</v>
      </c>
      <c r="L109" s="9">
        <f t="shared" si="63"/>
        <v>0</v>
      </c>
      <c r="M109" s="5">
        <v>0</v>
      </c>
      <c r="N109" s="9">
        <f t="shared" si="64"/>
        <v>0</v>
      </c>
      <c r="O109" s="5">
        <v>1</v>
      </c>
      <c r="P109" s="9">
        <f t="shared" si="65"/>
        <v>4.8</v>
      </c>
      <c r="Q109" s="5">
        <v>0</v>
      </c>
      <c r="R109" s="9">
        <f t="shared" si="66"/>
        <v>0</v>
      </c>
      <c r="S109" s="5">
        <v>0</v>
      </c>
      <c r="T109" s="9">
        <f t="shared" si="67"/>
        <v>0</v>
      </c>
      <c r="U109" s="5">
        <v>1</v>
      </c>
      <c r="V109" s="9">
        <f t="shared" si="68"/>
        <v>4.8</v>
      </c>
      <c r="W109" s="10">
        <f t="shared" si="69"/>
        <v>20.100000000000001</v>
      </c>
    </row>
    <row r="110" spans="1:23" s="3" customFormat="1" ht="30" customHeight="1" x14ac:dyDescent="0.2">
      <c r="A110" s="15" t="s">
        <v>8</v>
      </c>
      <c r="B110" s="14">
        <v>102</v>
      </c>
      <c r="C110" s="18" t="s">
        <v>166</v>
      </c>
      <c r="D110" s="5">
        <v>21</v>
      </c>
      <c r="E110" s="5">
        <v>21</v>
      </c>
      <c r="F110" s="9">
        <f t="shared" si="60"/>
        <v>100</v>
      </c>
      <c r="G110" s="5">
        <v>20</v>
      </c>
      <c r="H110" s="9">
        <f t="shared" si="61"/>
        <v>95.2</v>
      </c>
      <c r="I110" s="5">
        <v>0</v>
      </c>
      <c r="J110" s="9">
        <f t="shared" si="62"/>
        <v>0</v>
      </c>
      <c r="K110" s="5">
        <v>0</v>
      </c>
      <c r="L110" s="9">
        <f t="shared" si="63"/>
        <v>0</v>
      </c>
      <c r="M110" s="5">
        <v>21</v>
      </c>
      <c r="N110" s="9">
        <f t="shared" si="64"/>
        <v>100</v>
      </c>
      <c r="O110" s="5">
        <v>21</v>
      </c>
      <c r="P110" s="9">
        <f t="shared" si="65"/>
        <v>100</v>
      </c>
      <c r="Q110" s="5">
        <v>0</v>
      </c>
      <c r="R110" s="9">
        <f t="shared" si="66"/>
        <v>0</v>
      </c>
      <c r="S110" s="5">
        <v>8</v>
      </c>
      <c r="T110" s="9">
        <f t="shared" si="67"/>
        <v>38.1</v>
      </c>
      <c r="U110" s="5">
        <v>12</v>
      </c>
      <c r="V110" s="9">
        <f t="shared" si="68"/>
        <v>57.1</v>
      </c>
      <c r="W110" s="10">
        <f t="shared" si="69"/>
        <v>54.5</v>
      </c>
    </row>
    <row r="111" spans="1:23" s="3" customFormat="1" ht="30" customHeight="1" x14ac:dyDescent="0.2">
      <c r="A111" s="15" t="s">
        <v>8</v>
      </c>
      <c r="B111" s="14">
        <v>103</v>
      </c>
      <c r="C111" s="18" t="s">
        <v>167</v>
      </c>
      <c r="D111" s="5">
        <v>33</v>
      </c>
      <c r="E111" s="5">
        <v>32</v>
      </c>
      <c r="F111" s="9">
        <f t="shared" si="60"/>
        <v>97</v>
      </c>
      <c r="G111" s="5">
        <v>33</v>
      </c>
      <c r="H111" s="9">
        <f t="shared" si="61"/>
        <v>100</v>
      </c>
      <c r="I111" s="5">
        <v>0</v>
      </c>
      <c r="J111" s="9">
        <f t="shared" si="62"/>
        <v>0</v>
      </c>
      <c r="K111" s="5">
        <v>0</v>
      </c>
      <c r="L111" s="9">
        <f t="shared" si="63"/>
        <v>0</v>
      </c>
      <c r="M111" s="5">
        <v>31</v>
      </c>
      <c r="N111" s="9">
        <f t="shared" si="64"/>
        <v>93.9</v>
      </c>
      <c r="O111" s="5">
        <v>25</v>
      </c>
      <c r="P111" s="9">
        <f t="shared" si="65"/>
        <v>75.8</v>
      </c>
      <c r="Q111" s="5">
        <v>0</v>
      </c>
      <c r="R111" s="9">
        <f t="shared" si="66"/>
        <v>0</v>
      </c>
      <c r="S111" s="5">
        <v>0</v>
      </c>
      <c r="T111" s="9">
        <f t="shared" si="67"/>
        <v>0</v>
      </c>
      <c r="U111" s="5">
        <v>8</v>
      </c>
      <c r="V111" s="9">
        <f t="shared" si="68"/>
        <v>24.2</v>
      </c>
      <c r="W111" s="10">
        <f t="shared" si="69"/>
        <v>43.4</v>
      </c>
    </row>
    <row r="112" spans="1:23" s="3" customFormat="1" ht="30" customHeight="1" x14ac:dyDescent="0.2">
      <c r="A112" s="15" t="s">
        <v>8</v>
      </c>
      <c r="B112" s="14">
        <v>104</v>
      </c>
      <c r="C112" s="18" t="s">
        <v>168</v>
      </c>
      <c r="D112" s="5">
        <v>38</v>
      </c>
      <c r="E112" s="5">
        <v>37</v>
      </c>
      <c r="F112" s="9">
        <f t="shared" si="60"/>
        <v>97.4</v>
      </c>
      <c r="G112" s="5">
        <v>31</v>
      </c>
      <c r="H112" s="9">
        <f t="shared" si="61"/>
        <v>81.599999999999994</v>
      </c>
      <c r="I112" s="5">
        <v>0</v>
      </c>
      <c r="J112" s="9">
        <f t="shared" si="62"/>
        <v>0</v>
      </c>
      <c r="K112" s="5">
        <v>0</v>
      </c>
      <c r="L112" s="9">
        <f t="shared" si="63"/>
        <v>0</v>
      </c>
      <c r="M112" s="5">
        <v>36</v>
      </c>
      <c r="N112" s="9">
        <f t="shared" si="64"/>
        <v>94.7</v>
      </c>
      <c r="O112" s="5">
        <v>22</v>
      </c>
      <c r="P112" s="9">
        <f t="shared" si="65"/>
        <v>57.9</v>
      </c>
      <c r="Q112" s="5">
        <v>0</v>
      </c>
      <c r="R112" s="9">
        <f t="shared" si="66"/>
        <v>0</v>
      </c>
      <c r="S112" s="5">
        <v>1</v>
      </c>
      <c r="T112" s="9">
        <f t="shared" si="67"/>
        <v>2.6</v>
      </c>
      <c r="U112" s="5">
        <v>15</v>
      </c>
      <c r="V112" s="9">
        <f t="shared" si="68"/>
        <v>39.5</v>
      </c>
      <c r="W112" s="10">
        <f t="shared" si="69"/>
        <v>41.5</v>
      </c>
    </row>
    <row r="113" spans="1:23" s="3" customFormat="1" ht="30" customHeight="1" x14ac:dyDescent="0.2">
      <c r="A113" s="19" t="s">
        <v>8</v>
      </c>
      <c r="B113" s="14">
        <v>105</v>
      </c>
      <c r="C113" s="18" t="s">
        <v>169</v>
      </c>
      <c r="D113" s="5">
        <v>4</v>
      </c>
      <c r="E113" s="5">
        <v>0</v>
      </c>
      <c r="F113" s="9">
        <f t="shared" si="60"/>
        <v>0</v>
      </c>
      <c r="G113" s="5">
        <v>0</v>
      </c>
      <c r="H113" s="9">
        <f t="shared" si="61"/>
        <v>0</v>
      </c>
      <c r="I113" s="5">
        <v>0</v>
      </c>
      <c r="J113" s="9">
        <f t="shared" si="62"/>
        <v>0</v>
      </c>
      <c r="K113" s="5">
        <v>0</v>
      </c>
      <c r="L113" s="9">
        <f t="shared" si="63"/>
        <v>0</v>
      </c>
      <c r="M113" s="5">
        <v>0</v>
      </c>
      <c r="N113" s="9">
        <f t="shared" si="64"/>
        <v>0</v>
      </c>
      <c r="O113" s="5">
        <v>0</v>
      </c>
      <c r="P113" s="9">
        <f t="shared" si="65"/>
        <v>0</v>
      </c>
      <c r="Q113" s="5">
        <v>0</v>
      </c>
      <c r="R113" s="9">
        <f t="shared" si="66"/>
        <v>0</v>
      </c>
      <c r="S113" s="5">
        <v>0</v>
      </c>
      <c r="T113" s="9">
        <f t="shared" si="67"/>
        <v>0</v>
      </c>
      <c r="U113" s="5">
        <v>0</v>
      </c>
      <c r="V113" s="9">
        <f t="shared" si="68"/>
        <v>0</v>
      </c>
      <c r="W113" s="10">
        <f t="shared" si="69"/>
        <v>0</v>
      </c>
    </row>
    <row r="114" spans="1:23" s="3" customFormat="1" ht="30" customHeight="1" x14ac:dyDescent="0.2">
      <c r="A114" s="25" t="s">
        <v>8</v>
      </c>
      <c r="B114" s="30"/>
      <c r="C114" s="26" t="s">
        <v>50</v>
      </c>
      <c r="D114" s="31"/>
      <c r="E114" s="31"/>
      <c r="F114" s="28">
        <f>ROUND(AVERAGE(F105:F113),1)</f>
        <v>65.3</v>
      </c>
      <c r="G114" s="31"/>
      <c r="H114" s="28">
        <f>ROUND(AVERAGE(H105:H113),1)</f>
        <v>61.6</v>
      </c>
      <c r="I114" s="31"/>
      <c r="J114" s="28">
        <f>ROUND(AVERAGE(J105:J113),1)</f>
        <v>0.5</v>
      </c>
      <c r="K114" s="31"/>
      <c r="L114" s="28">
        <f>ROUND(AVERAGE(L105:L113),1)</f>
        <v>0</v>
      </c>
      <c r="M114" s="31"/>
      <c r="N114" s="28">
        <f>ROUND(AVERAGE(N105:N113),1)</f>
        <v>51.1</v>
      </c>
      <c r="O114" s="31"/>
      <c r="P114" s="28">
        <f>ROUND(AVERAGE(P105:P113),1)</f>
        <v>44.4</v>
      </c>
      <c r="Q114" s="31"/>
      <c r="R114" s="28">
        <f>ROUND(AVERAGE(R105:R113),1)</f>
        <v>0</v>
      </c>
      <c r="S114" s="31"/>
      <c r="T114" s="28">
        <f>ROUND(AVERAGE(T105:T113),1)</f>
        <v>4.5</v>
      </c>
      <c r="U114" s="31"/>
      <c r="V114" s="28">
        <f>ROUND(AVERAGE(V105:V113),1)</f>
        <v>17.7</v>
      </c>
      <c r="W114" s="28">
        <f>ROUND(AVERAGE(W105:W113),1)</f>
        <v>27.2</v>
      </c>
    </row>
    <row r="115" spans="1:23" s="3" customFormat="1" ht="30" customHeight="1" x14ac:dyDescent="0.2">
      <c r="A115" s="13" t="s">
        <v>3</v>
      </c>
      <c r="B115" s="14">
        <v>106</v>
      </c>
      <c r="C115" s="15" t="s">
        <v>170</v>
      </c>
      <c r="D115" s="5">
        <v>9</v>
      </c>
      <c r="E115" s="5">
        <v>0</v>
      </c>
      <c r="F115" s="9">
        <f t="shared" ref="F115:F129" si="70">ROUND(E115/$D115*100,1)</f>
        <v>0</v>
      </c>
      <c r="G115" s="5">
        <v>0</v>
      </c>
      <c r="H115" s="9">
        <f t="shared" ref="H115:H129" si="71">ROUND(G115/$D115*100,1)</f>
        <v>0</v>
      </c>
      <c r="I115" s="5">
        <v>0</v>
      </c>
      <c r="J115" s="9">
        <f t="shared" ref="J115:J129" si="72">ROUND(I115/$D115*100,1)</f>
        <v>0</v>
      </c>
      <c r="K115" s="5">
        <v>0</v>
      </c>
      <c r="L115" s="9">
        <f t="shared" ref="L115:L129" si="73">ROUND(K115/$D115*100,1)</f>
        <v>0</v>
      </c>
      <c r="M115" s="5">
        <v>0</v>
      </c>
      <c r="N115" s="9">
        <f t="shared" ref="N115:N129" si="74">ROUND(M115/$D115*100,1)</f>
        <v>0</v>
      </c>
      <c r="O115" s="5">
        <v>0</v>
      </c>
      <c r="P115" s="9">
        <f t="shared" ref="P115:P129" si="75">ROUND(O115/$D115*100,1)</f>
        <v>0</v>
      </c>
      <c r="Q115" s="5">
        <v>0</v>
      </c>
      <c r="R115" s="9">
        <f t="shared" ref="R115:R129" si="76">ROUND(Q115/$D115*100,1)</f>
        <v>0</v>
      </c>
      <c r="S115" s="5">
        <v>0</v>
      </c>
      <c r="T115" s="9">
        <f t="shared" ref="T115:T129" si="77">ROUND(S115/$D115*100,1)</f>
        <v>0</v>
      </c>
      <c r="U115" s="5">
        <v>0</v>
      </c>
      <c r="V115" s="9">
        <f t="shared" ref="V115:V129" si="78">ROUND(U115/$D115*100,1)</f>
        <v>0</v>
      </c>
      <c r="W115" s="10">
        <f t="shared" ref="W115:W129" si="79">ROUND(AVERAGE(V115,T115,R115,P115,N115,L115,J115,H115,F115),1)</f>
        <v>0</v>
      </c>
    </row>
    <row r="116" spans="1:23" s="3" customFormat="1" ht="30" customHeight="1" x14ac:dyDescent="0.2">
      <c r="A116" s="13" t="s">
        <v>3</v>
      </c>
      <c r="B116" s="14">
        <v>107</v>
      </c>
      <c r="C116" s="15" t="s">
        <v>171</v>
      </c>
      <c r="D116" s="5">
        <v>15</v>
      </c>
      <c r="E116" s="5">
        <v>12</v>
      </c>
      <c r="F116" s="9">
        <f t="shared" si="70"/>
        <v>80</v>
      </c>
      <c r="G116" s="5">
        <v>11</v>
      </c>
      <c r="H116" s="9">
        <f t="shared" si="71"/>
        <v>73.3</v>
      </c>
      <c r="I116" s="5">
        <v>0</v>
      </c>
      <c r="J116" s="9">
        <f t="shared" si="72"/>
        <v>0</v>
      </c>
      <c r="K116" s="5">
        <v>0</v>
      </c>
      <c r="L116" s="9">
        <f t="shared" si="73"/>
        <v>0</v>
      </c>
      <c r="M116" s="5">
        <v>10</v>
      </c>
      <c r="N116" s="9">
        <f t="shared" si="74"/>
        <v>66.7</v>
      </c>
      <c r="O116" s="5">
        <v>10</v>
      </c>
      <c r="P116" s="9">
        <f t="shared" si="75"/>
        <v>66.7</v>
      </c>
      <c r="Q116" s="5">
        <v>0</v>
      </c>
      <c r="R116" s="9">
        <f t="shared" si="76"/>
        <v>0</v>
      </c>
      <c r="S116" s="5">
        <v>0</v>
      </c>
      <c r="T116" s="9">
        <f t="shared" si="77"/>
        <v>0</v>
      </c>
      <c r="U116" s="5">
        <v>5</v>
      </c>
      <c r="V116" s="9">
        <f t="shared" si="78"/>
        <v>33.299999999999997</v>
      </c>
      <c r="W116" s="10">
        <f t="shared" si="79"/>
        <v>35.6</v>
      </c>
    </row>
    <row r="117" spans="1:23" s="3" customFormat="1" ht="30" customHeight="1" x14ac:dyDescent="0.2">
      <c r="A117" s="13" t="s">
        <v>3</v>
      </c>
      <c r="B117" s="14">
        <v>108</v>
      </c>
      <c r="C117" s="15" t="s">
        <v>172</v>
      </c>
      <c r="D117" s="5">
        <v>11</v>
      </c>
      <c r="E117" s="5">
        <v>0</v>
      </c>
      <c r="F117" s="9">
        <f t="shared" si="70"/>
        <v>0</v>
      </c>
      <c r="G117" s="5">
        <v>0</v>
      </c>
      <c r="H117" s="9">
        <f t="shared" si="71"/>
        <v>0</v>
      </c>
      <c r="I117" s="5">
        <v>0</v>
      </c>
      <c r="J117" s="9">
        <f t="shared" si="72"/>
        <v>0</v>
      </c>
      <c r="K117" s="5">
        <v>0</v>
      </c>
      <c r="L117" s="9">
        <f t="shared" si="73"/>
        <v>0</v>
      </c>
      <c r="M117" s="5">
        <v>0</v>
      </c>
      <c r="N117" s="9">
        <f t="shared" si="74"/>
        <v>0</v>
      </c>
      <c r="O117" s="5">
        <v>0</v>
      </c>
      <c r="P117" s="9">
        <f t="shared" si="75"/>
        <v>0</v>
      </c>
      <c r="Q117" s="5">
        <v>0</v>
      </c>
      <c r="R117" s="9">
        <f t="shared" si="76"/>
        <v>0</v>
      </c>
      <c r="S117" s="5">
        <v>0</v>
      </c>
      <c r="T117" s="9">
        <f t="shared" si="77"/>
        <v>0</v>
      </c>
      <c r="U117" s="5">
        <v>0</v>
      </c>
      <c r="V117" s="9">
        <f t="shared" si="78"/>
        <v>0</v>
      </c>
      <c r="W117" s="10">
        <f t="shared" si="79"/>
        <v>0</v>
      </c>
    </row>
    <row r="118" spans="1:23" s="3" customFormat="1" ht="30" customHeight="1" x14ac:dyDescent="0.2">
      <c r="A118" s="13" t="s">
        <v>3</v>
      </c>
      <c r="B118" s="14">
        <v>109</v>
      </c>
      <c r="C118" s="15" t="s">
        <v>173</v>
      </c>
      <c r="D118" s="5">
        <v>10</v>
      </c>
      <c r="E118" s="5">
        <v>9</v>
      </c>
      <c r="F118" s="9">
        <f t="shared" si="70"/>
        <v>90</v>
      </c>
      <c r="G118" s="5">
        <v>9</v>
      </c>
      <c r="H118" s="9">
        <f t="shared" si="71"/>
        <v>90</v>
      </c>
      <c r="I118" s="5">
        <v>0</v>
      </c>
      <c r="J118" s="9">
        <f t="shared" si="72"/>
        <v>0</v>
      </c>
      <c r="K118" s="5">
        <v>0</v>
      </c>
      <c r="L118" s="9">
        <f t="shared" si="73"/>
        <v>0</v>
      </c>
      <c r="M118" s="5">
        <v>8</v>
      </c>
      <c r="N118" s="9">
        <f t="shared" si="74"/>
        <v>80</v>
      </c>
      <c r="O118" s="5">
        <v>7</v>
      </c>
      <c r="P118" s="9">
        <f t="shared" si="75"/>
        <v>70</v>
      </c>
      <c r="Q118" s="5">
        <v>0</v>
      </c>
      <c r="R118" s="9">
        <f t="shared" si="76"/>
        <v>0</v>
      </c>
      <c r="S118" s="5">
        <v>0</v>
      </c>
      <c r="T118" s="9">
        <f t="shared" si="77"/>
        <v>0</v>
      </c>
      <c r="U118" s="5">
        <v>0</v>
      </c>
      <c r="V118" s="9">
        <f t="shared" si="78"/>
        <v>0</v>
      </c>
      <c r="W118" s="10">
        <f t="shared" si="79"/>
        <v>36.700000000000003</v>
      </c>
    </row>
    <row r="119" spans="1:23" s="3" customFormat="1" ht="30" customHeight="1" x14ac:dyDescent="0.2">
      <c r="A119" s="13" t="s">
        <v>3</v>
      </c>
      <c r="B119" s="14">
        <v>110</v>
      </c>
      <c r="C119" s="15" t="s">
        <v>174</v>
      </c>
      <c r="D119" s="5">
        <v>30</v>
      </c>
      <c r="E119" s="5">
        <v>28</v>
      </c>
      <c r="F119" s="9">
        <f t="shared" si="70"/>
        <v>93.3</v>
      </c>
      <c r="G119" s="5">
        <v>29</v>
      </c>
      <c r="H119" s="9">
        <f t="shared" si="71"/>
        <v>96.7</v>
      </c>
      <c r="I119" s="5">
        <v>0</v>
      </c>
      <c r="J119" s="9">
        <f t="shared" si="72"/>
        <v>0</v>
      </c>
      <c r="K119" s="5">
        <v>0</v>
      </c>
      <c r="L119" s="9">
        <f t="shared" si="73"/>
        <v>0</v>
      </c>
      <c r="M119" s="5">
        <v>22</v>
      </c>
      <c r="N119" s="9">
        <f t="shared" si="74"/>
        <v>73.3</v>
      </c>
      <c r="O119" s="5">
        <v>11</v>
      </c>
      <c r="P119" s="9">
        <f t="shared" si="75"/>
        <v>36.700000000000003</v>
      </c>
      <c r="Q119" s="5">
        <v>0</v>
      </c>
      <c r="R119" s="9">
        <f t="shared" si="76"/>
        <v>0</v>
      </c>
      <c r="S119" s="5">
        <v>2</v>
      </c>
      <c r="T119" s="9">
        <f t="shared" si="77"/>
        <v>6.7</v>
      </c>
      <c r="U119" s="5">
        <v>9</v>
      </c>
      <c r="V119" s="9">
        <f t="shared" si="78"/>
        <v>30</v>
      </c>
      <c r="W119" s="10">
        <f t="shared" si="79"/>
        <v>37.4</v>
      </c>
    </row>
    <row r="120" spans="1:23" s="3" customFormat="1" ht="30" customHeight="1" x14ac:dyDescent="0.2">
      <c r="A120" s="13" t="s">
        <v>3</v>
      </c>
      <c r="B120" s="14">
        <v>111</v>
      </c>
      <c r="C120" s="15" t="s">
        <v>175</v>
      </c>
      <c r="D120" s="5">
        <v>10</v>
      </c>
      <c r="E120" s="5">
        <v>0</v>
      </c>
      <c r="F120" s="9">
        <f t="shared" si="70"/>
        <v>0</v>
      </c>
      <c r="G120" s="5">
        <v>0</v>
      </c>
      <c r="H120" s="9">
        <f t="shared" si="71"/>
        <v>0</v>
      </c>
      <c r="I120" s="5">
        <v>0</v>
      </c>
      <c r="J120" s="9">
        <f t="shared" si="72"/>
        <v>0</v>
      </c>
      <c r="K120" s="5">
        <v>0</v>
      </c>
      <c r="L120" s="9">
        <f t="shared" si="73"/>
        <v>0</v>
      </c>
      <c r="M120" s="5">
        <v>0</v>
      </c>
      <c r="N120" s="9">
        <f t="shared" si="74"/>
        <v>0</v>
      </c>
      <c r="O120" s="5">
        <v>0</v>
      </c>
      <c r="P120" s="9">
        <f t="shared" si="75"/>
        <v>0</v>
      </c>
      <c r="Q120" s="5">
        <v>0</v>
      </c>
      <c r="R120" s="9">
        <f t="shared" si="76"/>
        <v>0</v>
      </c>
      <c r="S120" s="5">
        <v>0</v>
      </c>
      <c r="T120" s="9">
        <f t="shared" si="77"/>
        <v>0</v>
      </c>
      <c r="U120" s="5">
        <v>0</v>
      </c>
      <c r="V120" s="9">
        <f t="shared" si="78"/>
        <v>0</v>
      </c>
      <c r="W120" s="10">
        <f t="shared" si="79"/>
        <v>0</v>
      </c>
    </row>
    <row r="121" spans="1:23" s="3" customFormat="1" ht="30" customHeight="1" x14ac:dyDescent="0.2">
      <c r="A121" s="13" t="s">
        <v>3</v>
      </c>
      <c r="B121" s="14">
        <v>112</v>
      </c>
      <c r="C121" s="15" t="s">
        <v>176</v>
      </c>
      <c r="D121" s="5">
        <v>9</v>
      </c>
      <c r="E121" s="5">
        <v>0</v>
      </c>
      <c r="F121" s="9">
        <f t="shared" si="70"/>
        <v>0</v>
      </c>
      <c r="G121" s="5">
        <v>0</v>
      </c>
      <c r="H121" s="9">
        <f t="shared" si="71"/>
        <v>0</v>
      </c>
      <c r="I121" s="5">
        <v>0</v>
      </c>
      <c r="J121" s="9">
        <f t="shared" si="72"/>
        <v>0</v>
      </c>
      <c r="K121" s="5">
        <v>0</v>
      </c>
      <c r="L121" s="9">
        <f t="shared" si="73"/>
        <v>0</v>
      </c>
      <c r="M121" s="5">
        <v>0</v>
      </c>
      <c r="N121" s="9">
        <f t="shared" si="74"/>
        <v>0</v>
      </c>
      <c r="O121" s="5">
        <v>0</v>
      </c>
      <c r="P121" s="9">
        <f t="shared" si="75"/>
        <v>0</v>
      </c>
      <c r="Q121" s="5">
        <v>0</v>
      </c>
      <c r="R121" s="9">
        <f t="shared" si="76"/>
        <v>0</v>
      </c>
      <c r="S121" s="5">
        <v>0</v>
      </c>
      <c r="T121" s="9">
        <f t="shared" si="77"/>
        <v>0</v>
      </c>
      <c r="U121" s="5">
        <v>0</v>
      </c>
      <c r="V121" s="9">
        <f t="shared" si="78"/>
        <v>0</v>
      </c>
      <c r="W121" s="10">
        <f t="shared" si="79"/>
        <v>0</v>
      </c>
    </row>
    <row r="122" spans="1:23" s="3" customFormat="1" ht="30" customHeight="1" x14ac:dyDescent="0.2">
      <c r="A122" s="13" t="s">
        <v>3</v>
      </c>
      <c r="B122" s="14">
        <v>113</v>
      </c>
      <c r="C122" s="15" t="s">
        <v>177</v>
      </c>
      <c r="D122" s="5">
        <v>10</v>
      </c>
      <c r="E122" s="5">
        <v>10</v>
      </c>
      <c r="F122" s="9">
        <f t="shared" si="70"/>
        <v>100</v>
      </c>
      <c r="G122" s="5">
        <v>9</v>
      </c>
      <c r="H122" s="9">
        <f t="shared" si="71"/>
        <v>90</v>
      </c>
      <c r="I122" s="5">
        <v>0</v>
      </c>
      <c r="J122" s="9">
        <f t="shared" si="72"/>
        <v>0</v>
      </c>
      <c r="K122" s="5">
        <v>0</v>
      </c>
      <c r="L122" s="9">
        <f t="shared" si="73"/>
        <v>0</v>
      </c>
      <c r="M122" s="5">
        <v>9</v>
      </c>
      <c r="N122" s="9">
        <f t="shared" si="74"/>
        <v>90</v>
      </c>
      <c r="O122" s="5">
        <v>9</v>
      </c>
      <c r="P122" s="9">
        <f t="shared" si="75"/>
        <v>90</v>
      </c>
      <c r="Q122" s="5">
        <v>0</v>
      </c>
      <c r="R122" s="9">
        <f t="shared" si="76"/>
        <v>0</v>
      </c>
      <c r="S122" s="5">
        <v>0</v>
      </c>
      <c r="T122" s="9">
        <f t="shared" si="77"/>
        <v>0</v>
      </c>
      <c r="U122" s="5">
        <v>3</v>
      </c>
      <c r="V122" s="9">
        <f t="shared" si="78"/>
        <v>30</v>
      </c>
      <c r="W122" s="10">
        <f t="shared" si="79"/>
        <v>44.4</v>
      </c>
    </row>
    <row r="123" spans="1:23" s="3" customFormat="1" ht="30" customHeight="1" x14ac:dyDescent="0.2">
      <c r="A123" s="13" t="s">
        <v>3</v>
      </c>
      <c r="B123" s="14">
        <v>114</v>
      </c>
      <c r="C123" s="15" t="s">
        <v>178</v>
      </c>
      <c r="D123" s="5">
        <v>31</v>
      </c>
      <c r="E123" s="5">
        <v>31</v>
      </c>
      <c r="F123" s="9">
        <f t="shared" si="70"/>
        <v>100</v>
      </c>
      <c r="G123" s="5">
        <v>31</v>
      </c>
      <c r="H123" s="9">
        <f t="shared" si="71"/>
        <v>100</v>
      </c>
      <c r="I123" s="5">
        <v>0</v>
      </c>
      <c r="J123" s="9">
        <f t="shared" si="72"/>
        <v>0</v>
      </c>
      <c r="K123" s="5">
        <v>0</v>
      </c>
      <c r="L123" s="9">
        <f t="shared" si="73"/>
        <v>0</v>
      </c>
      <c r="M123" s="5">
        <v>29</v>
      </c>
      <c r="N123" s="9">
        <f t="shared" si="74"/>
        <v>93.5</v>
      </c>
      <c r="O123" s="5">
        <v>21</v>
      </c>
      <c r="P123" s="9">
        <f t="shared" si="75"/>
        <v>67.7</v>
      </c>
      <c r="Q123" s="5">
        <v>0</v>
      </c>
      <c r="R123" s="9">
        <f t="shared" si="76"/>
        <v>0</v>
      </c>
      <c r="S123" s="5">
        <v>0</v>
      </c>
      <c r="T123" s="9">
        <f t="shared" si="77"/>
        <v>0</v>
      </c>
      <c r="U123" s="5">
        <v>0</v>
      </c>
      <c r="V123" s="9">
        <f t="shared" si="78"/>
        <v>0</v>
      </c>
      <c r="W123" s="10">
        <f t="shared" si="79"/>
        <v>40.1</v>
      </c>
    </row>
    <row r="124" spans="1:23" s="3" customFormat="1" ht="30" customHeight="1" x14ac:dyDescent="0.2">
      <c r="A124" s="13" t="s">
        <v>3</v>
      </c>
      <c r="B124" s="14">
        <v>115</v>
      </c>
      <c r="C124" s="15" t="s">
        <v>179</v>
      </c>
      <c r="D124" s="5">
        <v>33</v>
      </c>
      <c r="E124" s="5">
        <v>31</v>
      </c>
      <c r="F124" s="9">
        <f t="shared" si="70"/>
        <v>93.9</v>
      </c>
      <c r="G124" s="5">
        <v>30</v>
      </c>
      <c r="H124" s="9">
        <f t="shared" si="71"/>
        <v>90.9</v>
      </c>
      <c r="I124" s="5">
        <v>0</v>
      </c>
      <c r="J124" s="9">
        <f t="shared" si="72"/>
        <v>0</v>
      </c>
      <c r="K124" s="5">
        <v>0</v>
      </c>
      <c r="L124" s="9">
        <f t="shared" si="73"/>
        <v>0</v>
      </c>
      <c r="M124" s="5">
        <v>27</v>
      </c>
      <c r="N124" s="9">
        <f t="shared" si="74"/>
        <v>81.8</v>
      </c>
      <c r="O124" s="5">
        <v>20</v>
      </c>
      <c r="P124" s="9">
        <f t="shared" si="75"/>
        <v>60.6</v>
      </c>
      <c r="Q124" s="5">
        <v>0</v>
      </c>
      <c r="R124" s="9">
        <f t="shared" si="76"/>
        <v>0</v>
      </c>
      <c r="S124" s="5">
        <v>0</v>
      </c>
      <c r="T124" s="9">
        <f t="shared" si="77"/>
        <v>0</v>
      </c>
      <c r="U124" s="5">
        <v>9</v>
      </c>
      <c r="V124" s="9">
        <f t="shared" si="78"/>
        <v>27.3</v>
      </c>
      <c r="W124" s="10">
        <f t="shared" si="79"/>
        <v>39.4</v>
      </c>
    </row>
    <row r="125" spans="1:23" s="3" customFormat="1" ht="30" customHeight="1" x14ac:dyDescent="0.2">
      <c r="A125" s="13" t="s">
        <v>3</v>
      </c>
      <c r="B125" s="14">
        <v>116</v>
      </c>
      <c r="C125" s="15" t="s">
        <v>180</v>
      </c>
      <c r="D125" s="5">
        <v>10</v>
      </c>
      <c r="E125" s="5">
        <v>10</v>
      </c>
      <c r="F125" s="9">
        <f t="shared" si="70"/>
        <v>100</v>
      </c>
      <c r="G125" s="5">
        <v>10</v>
      </c>
      <c r="H125" s="9">
        <f t="shared" si="71"/>
        <v>100</v>
      </c>
      <c r="I125" s="5">
        <v>0</v>
      </c>
      <c r="J125" s="9">
        <f t="shared" si="72"/>
        <v>0</v>
      </c>
      <c r="K125" s="5">
        <v>0</v>
      </c>
      <c r="L125" s="9">
        <f t="shared" si="73"/>
        <v>0</v>
      </c>
      <c r="M125" s="5">
        <v>9</v>
      </c>
      <c r="N125" s="9">
        <f t="shared" si="74"/>
        <v>90</v>
      </c>
      <c r="O125" s="5">
        <v>5</v>
      </c>
      <c r="P125" s="9">
        <f t="shared" si="75"/>
        <v>50</v>
      </c>
      <c r="Q125" s="5">
        <v>0</v>
      </c>
      <c r="R125" s="9">
        <f t="shared" si="76"/>
        <v>0</v>
      </c>
      <c r="S125" s="5">
        <v>0</v>
      </c>
      <c r="T125" s="9">
        <f t="shared" si="77"/>
        <v>0</v>
      </c>
      <c r="U125" s="5">
        <v>4</v>
      </c>
      <c r="V125" s="9">
        <f t="shared" si="78"/>
        <v>40</v>
      </c>
      <c r="W125" s="10">
        <f t="shared" si="79"/>
        <v>42.2</v>
      </c>
    </row>
    <row r="126" spans="1:23" s="3" customFormat="1" ht="30" customHeight="1" x14ac:dyDescent="0.2">
      <c r="A126" s="13" t="s">
        <v>3</v>
      </c>
      <c r="B126" s="14">
        <v>117</v>
      </c>
      <c r="C126" s="15" t="s">
        <v>181</v>
      </c>
      <c r="D126" s="5">
        <v>28</v>
      </c>
      <c r="E126" s="5">
        <v>26</v>
      </c>
      <c r="F126" s="9">
        <f t="shared" si="70"/>
        <v>92.9</v>
      </c>
      <c r="G126" s="5">
        <v>28</v>
      </c>
      <c r="H126" s="9">
        <f t="shared" si="71"/>
        <v>100</v>
      </c>
      <c r="I126" s="5">
        <v>0</v>
      </c>
      <c r="J126" s="9">
        <f t="shared" si="72"/>
        <v>0</v>
      </c>
      <c r="K126" s="5">
        <v>0</v>
      </c>
      <c r="L126" s="9">
        <f t="shared" si="73"/>
        <v>0</v>
      </c>
      <c r="M126" s="5">
        <v>1</v>
      </c>
      <c r="N126" s="9">
        <f t="shared" si="74"/>
        <v>3.6</v>
      </c>
      <c r="O126" s="5">
        <v>13</v>
      </c>
      <c r="P126" s="9">
        <f t="shared" si="75"/>
        <v>46.4</v>
      </c>
      <c r="Q126" s="5">
        <v>0</v>
      </c>
      <c r="R126" s="9">
        <f t="shared" si="76"/>
        <v>0</v>
      </c>
      <c r="S126" s="5">
        <v>0</v>
      </c>
      <c r="T126" s="9">
        <f t="shared" si="77"/>
        <v>0</v>
      </c>
      <c r="U126" s="5">
        <v>10</v>
      </c>
      <c r="V126" s="9">
        <f t="shared" si="78"/>
        <v>35.700000000000003</v>
      </c>
      <c r="W126" s="10">
        <f t="shared" si="79"/>
        <v>31</v>
      </c>
    </row>
    <row r="127" spans="1:23" s="3" customFormat="1" ht="30" customHeight="1" x14ac:dyDescent="0.2">
      <c r="A127" s="13" t="s">
        <v>3</v>
      </c>
      <c r="B127" s="14">
        <v>118</v>
      </c>
      <c r="C127" s="15" t="s">
        <v>182</v>
      </c>
      <c r="D127" s="5">
        <v>24</v>
      </c>
      <c r="E127" s="5">
        <v>19</v>
      </c>
      <c r="F127" s="9">
        <f t="shared" si="70"/>
        <v>79.2</v>
      </c>
      <c r="G127" s="5">
        <v>21</v>
      </c>
      <c r="H127" s="9">
        <f t="shared" si="71"/>
        <v>87.5</v>
      </c>
      <c r="I127" s="5">
        <v>0</v>
      </c>
      <c r="J127" s="9">
        <f t="shared" si="72"/>
        <v>0</v>
      </c>
      <c r="K127" s="5">
        <v>0</v>
      </c>
      <c r="L127" s="9">
        <f t="shared" si="73"/>
        <v>0</v>
      </c>
      <c r="M127" s="5">
        <v>21</v>
      </c>
      <c r="N127" s="9">
        <f t="shared" si="74"/>
        <v>87.5</v>
      </c>
      <c r="O127" s="5">
        <v>8</v>
      </c>
      <c r="P127" s="9">
        <f t="shared" si="75"/>
        <v>33.299999999999997</v>
      </c>
      <c r="Q127" s="5">
        <v>0</v>
      </c>
      <c r="R127" s="9">
        <f t="shared" si="76"/>
        <v>0</v>
      </c>
      <c r="S127" s="5">
        <v>0</v>
      </c>
      <c r="T127" s="9">
        <f t="shared" si="77"/>
        <v>0</v>
      </c>
      <c r="U127" s="5">
        <v>6</v>
      </c>
      <c r="V127" s="9">
        <f t="shared" si="78"/>
        <v>25</v>
      </c>
      <c r="W127" s="10">
        <f t="shared" si="79"/>
        <v>34.700000000000003</v>
      </c>
    </row>
    <row r="128" spans="1:23" s="3" customFormat="1" ht="30" customHeight="1" x14ac:dyDescent="0.2">
      <c r="A128" s="13" t="s">
        <v>3</v>
      </c>
      <c r="B128" s="14">
        <v>119</v>
      </c>
      <c r="C128" s="15" t="s">
        <v>183</v>
      </c>
      <c r="D128" s="5">
        <v>0</v>
      </c>
      <c r="E128" s="5">
        <v>0</v>
      </c>
      <c r="F128" s="9">
        <v>0</v>
      </c>
      <c r="G128" s="5">
        <v>0</v>
      </c>
      <c r="H128" s="9">
        <v>0</v>
      </c>
      <c r="I128" s="5">
        <v>0</v>
      </c>
      <c r="J128" s="9">
        <v>0</v>
      </c>
      <c r="K128" s="5">
        <v>0</v>
      </c>
      <c r="L128" s="9">
        <v>0</v>
      </c>
      <c r="M128" s="5">
        <v>0</v>
      </c>
      <c r="N128" s="9">
        <v>0</v>
      </c>
      <c r="O128" s="5">
        <v>0</v>
      </c>
      <c r="P128" s="9">
        <v>0</v>
      </c>
      <c r="Q128" s="5">
        <v>0</v>
      </c>
      <c r="R128" s="9">
        <v>0</v>
      </c>
      <c r="S128" s="5">
        <v>0</v>
      </c>
      <c r="T128" s="9">
        <v>0</v>
      </c>
      <c r="U128" s="5">
        <v>0</v>
      </c>
      <c r="V128" s="9">
        <v>0</v>
      </c>
      <c r="W128" s="10">
        <v>0</v>
      </c>
    </row>
    <row r="129" spans="1:23" s="3" customFormat="1" ht="30" customHeight="1" x14ac:dyDescent="0.2">
      <c r="A129" s="29" t="s">
        <v>3</v>
      </c>
      <c r="B129" s="14">
        <v>120</v>
      </c>
      <c r="C129" s="15" t="s">
        <v>184</v>
      </c>
      <c r="D129" s="5">
        <v>14</v>
      </c>
      <c r="E129" s="5">
        <v>0</v>
      </c>
      <c r="F129" s="9">
        <f t="shared" si="70"/>
        <v>0</v>
      </c>
      <c r="G129" s="5">
        <v>0</v>
      </c>
      <c r="H129" s="9">
        <f t="shared" si="71"/>
        <v>0</v>
      </c>
      <c r="I129" s="5">
        <v>0</v>
      </c>
      <c r="J129" s="9">
        <f t="shared" si="72"/>
        <v>0</v>
      </c>
      <c r="K129" s="5">
        <v>0</v>
      </c>
      <c r="L129" s="9">
        <f t="shared" si="73"/>
        <v>0</v>
      </c>
      <c r="M129" s="5">
        <v>0</v>
      </c>
      <c r="N129" s="9">
        <f t="shared" si="74"/>
        <v>0</v>
      </c>
      <c r="O129" s="5">
        <v>0</v>
      </c>
      <c r="P129" s="9">
        <f t="shared" si="75"/>
        <v>0</v>
      </c>
      <c r="Q129" s="5">
        <v>0</v>
      </c>
      <c r="R129" s="9">
        <f t="shared" si="76"/>
        <v>0</v>
      </c>
      <c r="S129" s="5">
        <v>0</v>
      </c>
      <c r="T129" s="9">
        <f t="shared" si="77"/>
        <v>0</v>
      </c>
      <c r="U129" s="5">
        <v>0</v>
      </c>
      <c r="V129" s="9">
        <f t="shared" si="78"/>
        <v>0</v>
      </c>
      <c r="W129" s="10">
        <f t="shared" si="79"/>
        <v>0</v>
      </c>
    </row>
    <row r="130" spans="1:23" s="3" customFormat="1" ht="30" customHeight="1" x14ac:dyDescent="0.2">
      <c r="A130" s="25" t="s">
        <v>3</v>
      </c>
      <c r="B130" s="30"/>
      <c r="C130" s="26" t="s">
        <v>50</v>
      </c>
      <c r="D130" s="31"/>
      <c r="E130" s="31"/>
      <c r="F130" s="28">
        <f>ROUND(AVERAGE(F115:F129),1)</f>
        <v>55.3</v>
      </c>
      <c r="G130" s="31"/>
      <c r="H130" s="28">
        <f>ROUND(AVERAGE(H115:H129),1)</f>
        <v>55.2</v>
      </c>
      <c r="I130" s="31"/>
      <c r="J130" s="28">
        <f>ROUND(AVERAGE(J115:J129),1)</f>
        <v>0</v>
      </c>
      <c r="K130" s="31"/>
      <c r="L130" s="28">
        <f>ROUND(AVERAGE(L115:L129),1)</f>
        <v>0</v>
      </c>
      <c r="M130" s="31"/>
      <c r="N130" s="28">
        <f>ROUND(AVERAGE(N115:N129),1)</f>
        <v>44.4</v>
      </c>
      <c r="O130" s="31"/>
      <c r="P130" s="28">
        <f>ROUND(AVERAGE(P115:P129),1)</f>
        <v>34.799999999999997</v>
      </c>
      <c r="Q130" s="31"/>
      <c r="R130" s="28">
        <f>ROUND(AVERAGE(R115:R129),1)</f>
        <v>0</v>
      </c>
      <c r="S130" s="31"/>
      <c r="T130" s="28">
        <f>ROUND(AVERAGE(T115:T129),1)</f>
        <v>0.4</v>
      </c>
      <c r="U130" s="31"/>
      <c r="V130" s="28">
        <f>ROUND(AVERAGE(V115:V129),1)</f>
        <v>14.8</v>
      </c>
      <c r="W130" s="28">
        <f>ROUND(AVERAGE(W115:W129),1)</f>
        <v>22.8</v>
      </c>
    </row>
    <row r="131" spans="1:23" s="3" customFormat="1" ht="30" customHeight="1" x14ac:dyDescent="0.2">
      <c r="A131" s="13" t="s">
        <v>4</v>
      </c>
      <c r="B131" s="14">
        <v>121</v>
      </c>
      <c r="C131" s="15" t="s">
        <v>185</v>
      </c>
      <c r="D131" s="5">
        <v>16</v>
      </c>
      <c r="E131" s="5">
        <v>0</v>
      </c>
      <c r="F131" s="9">
        <f>ROUND(E131/$D131*100,1)</f>
        <v>0</v>
      </c>
      <c r="G131" s="5">
        <v>0</v>
      </c>
      <c r="H131" s="9">
        <f>ROUND(G131/$D131*100,1)</f>
        <v>0</v>
      </c>
      <c r="I131" s="5">
        <v>0</v>
      </c>
      <c r="J131" s="9">
        <f>ROUND(I131/$D131*100,1)</f>
        <v>0</v>
      </c>
      <c r="K131" s="5">
        <v>0</v>
      </c>
      <c r="L131" s="9">
        <f>ROUND(K131/$D131*100,1)</f>
        <v>0</v>
      </c>
      <c r="M131" s="5">
        <v>0</v>
      </c>
      <c r="N131" s="9">
        <f>ROUND(M131/$D131*100,1)</f>
        <v>0</v>
      </c>
      <c r="O131" s="5">
        <v>0</v>
      </c>
      <c r="P131" s="9">
        <f>ROUND(O131/$D131*100,1)</f>
        <v>0</v>
      </c>
      <c r="Q131" s="5">
        <v>0</v>
      </c>
      <c r="R131" s="9">
        <f>ROUND(Q131/$D131*100,1)</f>
        <v>0</v>
      </c>
      <c r="S131" s="5">
        <v>0</v>
      </c>
      <c r="T131" s="9">
        <f>ROUND(S131/$D131*100,1)</f>
        <v>0</v>
      </c>
      <c r="U131" s="5">
        <v>0</v>
      </c>
      <c r="V131" s="9">
        <f>ROUND(U131/$D131*100,1)</f>
        <v>0</v>
      </c>
      <c r="W131" s="10">
        <f>ROUND(AVERAGE(V131,T131,R131,P131,N131,L131,J131,H131,F131),1)</f>
        <v>0</v>
      </c>
    </row>
    <row r="132" spans="1:23" s="3" customFormat="1" ht="30" customHeight="1" x14ac:dyDescent="0.2">
      <c r="A132" s="13" t="s">
        <v>4</v>
      </c>
      <c r="B132" s="14">
        <v>122</v>
      </c>
      <c r="C132" s="15" t="s">
        <v>186</v>
      </c>
      <c r="D132" s="5">
        <v>8</v>
      </c>
      <c r="E132" s="5">
        <v>7</v>
      </c>
      <c r="F132" s="9">
        <f>ROUND(E132/$D132*100,1)</f>
        <v>87.5</v>
      </c>
      <c r="G132" s="5">
        <v>7</v>
      </c>
      <c r="H132" s="9">
        <f>ROUND(G132/$D132*100,1)</f>
        <v>87.5</v>
      </c>
      <c r="I132" s="5">
        <v>0</v>
      </c>
      <c r="J132" s="9">
        <f>ROUND(I132/$D132*100,1)</f>
        <v>0</v>
      </c>
      <c r="K132" s="5">
        <v>0</v>
      </c>
      <c r="L132" s="9">
        <f>ROUND(K132/$D132*100,1)</f>
        <v>0</v>
      </c>
      <c r="M132" s="5">
        <v>6</v>
      </c>
      <c r="N132" s="9">
        <f>ROUND(M132/$D132*100,1)</f>
        <v>75</v>
      </c>
      <c r="O132" s="5">
        <v>6</v>
      </c>
      <c r="P132" s="9">
        <f>ROUND(O132/$D132*100,1)</f>
        <v>75</v>
      </c>
      <c r="Q132" s="5">
        <v>0</v>
      </c>
      <c r="R132" s="9">
        <f>ROUND(Q132/$D132*100,1)</f>
        <v>0</v>
      </c>
      <c r="S132" s="5">
        <v>0</v>
      </c>
      <c r="T132" s="9">
        <f>ROUND(S132/$D132*100,1)</f>
        <v>0</v>
      </c>
      <c r="U132" s="5">
        <v>5</v>
      </c>
      <c r="V132" s="9">
        <f>ROUND(U132/$D132*100,1)</f>
        <v>62.5</v>
      </c>
      <c r="W132" s="10">
        <f>ROUND(AVERAGE(V132,T132,R132,P132,N132,L132,J132,H132,F132),1)</f>
        <v>43.1</v>
      </c>
    </row>
    <row r="133" spans="1:23" s="3" customFormat="1" ht="30" customHeight="1" x14ac:dyDescent="0.2">
      <c r="A133" s="13" t="s">
        <v>4</v>
      </c>
      <c r="B133" s="14">
        <v>123</v>
      </c>
      <c r="C133" s="15" t="s">
        <v>187</v>
      </c>
      <c r="D133" s="5">
        <v>7</v>
      </c>
      <c r="E133" s="5">
        <v>7</v>
      </c>
      <c r="F133" s="9">
        <f>ROUND(E133/$D133*100,1)</f>
        <v>100</v>
      </c>
      <c r="G133" s="5">
        <v>0</v>
      </c>
      <c r="H133" s="9">
        <f>ROUND(G133/$D133*100,1)</f>
        <v>0</v>
      </c>
      <c r="I133" s="5">
        <v>0</v>
      </c>
      <c r="J133" s="9">
        <f>ROUND(I133/$D133*100,1)</f>
        <v>0</v>
      </c>
      <c r="K133" s="5">
        <v>0</v>
      </c>
      <c r="L133" s="9">
        <f>ROUND(K133/$D133*100,1)</f>
        <v>0</v>
      </c>
      <c r="M133" s="5">
        <v>0</v>
      </c>
      <c r="N133" s="9">
        <f>ROUND(M133/$D133*100,1)</f>
        <v>0</v>
      </c>
      <c r="O133" s="5">
        <v>0</v>
      </c>
      <c r="P133" s="9">
        <f>ROUND(O133/$D133*100,1)</f>
        <v>0</v>
      </c>
      <c r="Q133" s="5">
        <v>0</v>
      </c>
      <c r="R133" s="9">
        <f>ROUND(Q133/$D133*100,1)</f>
        <v>0</v>
      </c>
      <c r="S133" s="5">
        <v>0</v>
      </c>
      <c r="T133" s="9">
        <f>ROUND(S133/$D133*100,1)</f>
        <v>0</v>
      </c>
      <c r="U133" s="5">
        <v>0</v>
      </c>
      <c r="V133" s="9">
        <f t="shared" ref="V133:V134" si="80">ROUND(U133/$D133*100,1)</f>
        <v>0</v>
      </c>
      <c r="W133" s="10">
        <f>ROUND(AVERAGE(V133,T133,R133,P133,N133,L133,J133,H133,F133),1)</f>
        <v>11.1</v>
      </c>
    </row>
    <row r="134" spans="1:23" s="3" customFormat="1" ht="30" customHeight="1" x14ac:dyDescent="0.2">
      <c r="A134" s="29" t="s">
        <v>4</v>
      </c>
      <c r="B134" s="14">
        <v>124</v>
      </c>
      <c r="C134" s="15" t="s">
        <v>188</v>
      </c>
      <c r="D134" s="5">
        <v>1</v>
      </c>
      <c r="E134" s="5">
        <v>0</v>
      </c>
      <c r="F134" s="9">
        <f>ROUND(E134/$D134*100,1)</f>
        <v>0</v>
      </c>
      <c r="G134" s="5">
        <v>0</v>
      </c>
      <c r="H134" s="9">
        <f>ROUND(G134/$D134*100,1)</f>
        <v>0</v>
      </c>
      <c r="I134" s="5">
        <v>0</v>
      </c>
      <c r="J134" s="9">
        <f>ROUND(I134/$D134*100,1)</f>
        <v>0</v>
      </c>
      <c r="K134" s="5">
        <v>0</v>
      </c>
      <c r="L134" s="9">
        <f>ROUND(K134/$D134*100,1)</f>
        <v>0</v>
      </c>
      <c r="M134" s="5">
        <v>0</v>
      </c>
      <c r="N134" s="9">
        <f>ROUND(M134/$D134*100,1)</f>
        <v>0</v>
      </c>
      <c r="O134" s="5">
        <v>0</v>
      </c>
      <c r="P134" s="9">
        <f>ROUND(O134/$D134*100,1)</f>
        <v>0</v>
      </c>
      <c r="Q134" s="5">
        <v>0</v>
      </c>
      <c r="R134" s="9">
        <f>ROUND(Q134/$D134*100,1)</f>
        <v>0</v>
      </c>
      <c r="S134" s="5">
        <v>0</v>
      </c>
      <c r="T134" s="9">
        <f>ROUND(S134/$D134*100,1)</f>
        <v>0</v>
      </c>
      <c r="U134" s="5">
        <v>0</v>
      </c>
      <c r="V134" s="9">
        <f t="shared" si="80"/>
        <v>0</v>
      </c>
      <c r="W134" s="10">
        <f>ROUND(AVERAGE(V134,T134,R134,P134,N134,L134,J134,H134,F134),1)</f>
        <v>0</v>
      </c>
    </row>
    <row r="135" spans="1:23" s="3" customFormat="1" ht="30" customHeight="1" x14ac:dyDescent="0.2">
      <c r="A135" s="25" t="s">
        <v>4</v>
      </c>
      <c r="B135" s="30"/>
      <c r="C135" s="26" t="s">
        <v>50</v>
      </c>
      <c r="D135" s="31"/>
      <c r="E135" s="31"/>
      <c r="F135" s="28">
        <f>ROUND(AVERAGE(F131:F134),1)</f>
        <v>46.9</v>
      </c>
      <c r="G135" s="31"/>
      <c r="H135" s="28">
        <f>ROUND(AVERAGE(H131:H134),1)</f>
        <v>21.9</v>
      </c>
      <c r="I135" s="31"/>
      <c r="J135" s="28">
        <f>ROUND(AVERAGE(J131:J134),1)</f>
        <v>0</v>
      </c>
      <c r="K135" s="31"/>
      <c r="L135" s="28">
        <f>ROUND(AVERAGE(L131:L134),1)</f>
        <v>0</v>
      </c>
      <c r="M135" s="31"/>
      <c r="N135" s="28">
        <f>ROUND(AVERAGE(N131:N134),1)</f>
        <v>18.8</v>
      </c>
      <c r="O135" s="31"/>
      <c r="P135" s="28">
        <f>ROUND(AVERAGE(P131:P134),1)</f>
        <v>18.8</v>
      </c>
      <c r="Q135" s="31"/>
      <c r="R135" s="28">
        <f>ROUND(AVERAGE(R131:R134),1)</f>
        <v>0</v>
      </c>
      <c r="S135" s="31"/>
      <c r="T135" s="28">
        <f>ROUND(AVERAGE(T131:T134),1)</f>
        <v>0</v>
      </c>
      <c r="U135" s="31"/>
      <c r="V135" s="28">
        <f>ROUND(AVERAGE(V131:V134),1)</f>
        <v>15.6</v>
      </c>
      <c r="W135" s="28">
        <f>ROUND(AVERAGE(W131:W134),1)</f>
        <v>13.6</v>
      </c>
    </row>
    <row r="136" spans="1:23" s="3" customFormat="1" ht="30" customHeight="1" x14ac:dyDescent="0.2">
      <c r="A136" s="13" t="s">
        <v>5</v>
      </c>
      <c r="B136" s="14">
        <v>125</v>
      </c>
      <c r="C136" s="15" t="s">
        <v>189</v>
      </c>
      <c r="D136" s="5">
        <v>22</v>
      </c>
      <c r="E136" s="5">
        <v>1</v>
      </c>
      <c r="F136" s="9">
        <f>ROUND(E136/$D136*100,1)</f>
        <v>4.5</v>
      </c>
      <c r="G136" s="5">
        <v>1</v>
      </c>
      <c r="H136" s="9">
        <f>ROUND(G136/$D136*100,1)</f>
        <v>4.5</v>
      </c>
      <c r="I136" s="5">
        <v>0</v>
      </c>
      <c r="J136" s="9">
        <f>ROUND(I136/$D136*100,1)</f>
        <v>0</v>
      </c>
      <c r="K136" s="5">
        <v>0</v>
      </c>
      <c r="L136" s="9">
        <f>ROUND(K136/$D136*100,1)</f>
        <v>0</v>
      </c>
      <c r="M136" s="5">
        <v>0</v>
      </c>
      <c r="N136" s="9">
        <f>ROUND(M136/$D136*100,1)</f>
        <v>0</v>
      </c>
      <c r="O136" s="5">
        <v>0</v>
      </c>
      <c r="P136" s="9">
        <f>ROUND(O136/$D136*100,1)</f>
        <v>0</v>
      </c>
      <c r="Q136" s="5">
        <v>0</v>
      </c>
      <c r="R136" s="9">
        <f>ROUND(Q136/$D136*100,1)</f>
        <v>0</v>
      </c>
      <c r="S136" s="5">
        <v>0</v>
      </c>
      <c r="T136" s="9">
        <f>ROUND(S136/$D136*100,1)</f>
        <v>0</v>
      </c>
      <c r="U136" s="5">
        <v>0</v>
      </c>
      <c r="V136" s="9">
        <f>ROUND(U136/$D136*100,1)</f>
        <v>0</v>
      </c>
      <c r="W136" s="10">
        <f>ROUND(AVERAGE(V136,T136,R136,P136,N136,L136,J136,H136,F136),1)</f>
        <v>1</v>
      </c>
    </row>
    <row r="137" spans="1:23" s="3" customFormat="1" ht="30" customHeight="1" x14ac:dyDescent="0.2">
      <c r="A137" s="13" t="s">
        <v>5</v>
      </c>
      <c r="B137" s="14">
        <v>126</v>
      </c>
      <c r="C137" s="15" t="s">
        <v>190</v>
      </c>
      <c r="D137" s="5">
        <v>3</v>
      </c>
      <c r="E137" s="5">
        <v>2</v>
      </c>
      <c r="F137" s="9">
        <f>ROUND(E137/$D137*100,1)</f>
        <v>66.7</v>
      </c>
      <c r="G137" s="5">
        <v>1</v>
      </c>
      <c r="H137" s="9">
        <f>ROUND(G137/$D137*100,1)</f>
        <v>33.299999999999997</v>
      </c>
      <c r="I137" s="5">
        <v>0</v>
      </c>
      <c r="J137" s="9">
        <f>ROUND(I137/$D137*100,1)</f>
        <v>0</v>
      </c>
      <c r="K137" s="5">
        <v>0</v>
      </c>
      <c r="L137" s="9">
        <f>ROUND(K137/$D137*100,1)</f>
        <v>0</v>
      </c>
      <c r="M137" s="5">
        <v>2</v>
      </c>
      <c r="N137" s="9">
        <f>ROUND(M137/$D137*100,1)</f>
        <v>66.7</v>
      </c>
      <c r="O137" s="5">
        <v>2</v>
      </c>
      <c r="P137" s="9">
        <f>ROUND(O137/$D137*100,1)</f>
        <v>66.7</v>
      </c>
      <c r="Q137" s="5">
        <v>0</v>
      </c>
      <c r="R137" s="9">
        <f>ROUND(Q137/$D137*100,1)</f>
        <v>0</v>
      </c>
      <c r="S137" s="5">
        <v>0</v>
      </c>
      <c r="T137" s="9">
        <f>ROUND(S137/$D137*100,1)</f>
        <v>0</v>
      </c>
      <c r="U137" s="5">
        <v>0</v>
      </c>
      <c r="V137" s="9">
        <f>ROUND(U137/$D137*100,1)</f>
        <v>0</v>
      </c>
      <c r="W137" s="10">
        <f>ROUND(AVERAGE(V137,T137,R137,P137,N137,L137,J137,H137,F137),1)</f>
        <v>25.9</v>
      </c>
    </row>
    <row r="138" spans="1:23" s="3" customFormat="1" ht="30" customHeight="1" x14ac:dyDescent="0.2">
      <c r="A138" s="13" t="s">
        <v>5</v>
      </c>
      <c r="B138" s="14">
        <v>127</v>
      </c>
      <c r="C138" s="15" t="s">
        <v>191</v>
      </c>
      <c r="D138" s="5">
        <v>2</v>
      </c>
      <c r="E138" s="5">
        <v>0</v>
      </c>
      <c r="F138" s="9">
        <f>ROUND(E138/$D138*100,1)</f>
        <v>0</v>
      </c>
      <c r="G138" s="5">
        <v>0</v>
      </c>
      <c r="H138" s="9">
        <f>ROUND(G138/$D138*100,1)</f>
        <v>0</v>
      </c>
      <c r="I138" s="5">
        <v>0</v>
      </c>
      <c r="J138" s="9">
        <f>ROUND(I138/$D138*100,1)</f>
        <v>0</v>
      </c>
      <c r="K138" s="5">
        <v>0</v>
      </c>
      <c r="L138" s="9">
        <f>ROUND(K138/$D138*100,1)</f>
        <v>0</v>
      </c>
      <c r="M138" s="5">
        <v>0</v>
      </c>
      <c r="N138" s="9">
        <f>ROUND(M138/$D138*100,1)</f>
        <v>0</v>
      </c>
      <c r="O138" s="5">
        <v>0</v>
      </c>
      <c r="P138" s="9">
        <f>ROUND(O138/$D138*100,1)</f>
        <v>0</v>
      </c>
      <c r="Q138" s="5">
        <v>0</v>
      </c>
      <c r="R138" s="9">
        <f>ROUND(Q138/$D138*100,1)</f>
        <v>0</v>
      </c>
      <c r="S138" s="5">
        <v>0</v>
      </c>
      <c r="T138" s="9">
        <f>ROUND(S138/$D138*100,1)</f>
        <v>0</v>
      </c>
      <c r="U138" s="5">
        <v>0</v>
      </c>
      <c r="V138" s="9">
        <f>ROUND(U138/$D138*100,1)</f>
        <v>0</v>
      </c>
      <c r="W138" s="10">
        <f>ROUND(AVERAGE(V138,T138,R138,P138,N138,L138,J138,H138,F138),1)</f>
        <v>0</v>
      </c>
    </row>
    <row r="139" spans="1:23" s="3" customFormat="1" ht="30" customHeight="1" x14ac:dyDescent="0.2">
      <c r="A139" s="13" t="s">
        <v>5</v>
      </c>
      <c r="B139" s="14">
        <v>128</v>
      </c>
      <c r="C139" s="15" t="s">
        <v>192</v>
      </c>
      <c r="D139" s="5">
        <v>28</v>
      </c>
      <c r="E139" s="5">
        <v>25</v>
      </c>
      <c r="F139" s="9">
        <f>ROUND(E139/$D139*100,1)</f>
        <v>89.3</v>
      </c>
      <c r="G139" s="5">
        <v>25</v>
      </c>
      <c r="H139" s="9">
        <f>ROUND(G139/$D139*100,1)</f>
        <v>89.3</v>
      </c>
      <c r="I139" s="5">
        <v>0</v>
      </c>
      <c r="J139" s="9">
        <f>ROUND(I139/$D139*100,1)</f>
        <v>0</v>
      </c>
      <c r="K139" s="5">
        <v>0</v>
      </c>
      <c r="L139" s="9">
        <f>ROUND(K139/$D139*100,1)</f>
        <v>0</v>
      </c>
      <c r="M139" s="5">
        <v>19</v>
      </c>
      <c r="N139" s="9">
        <f>ROUND(M139/$D139*100,1)</f>
        <v>67.900000000000006</v>
      </c>
      <c r="O139" s="5">
        <v>15</v>
      </c>
      <c r="P139" s="9">
        <f>ROUND(O139/$D139*100,1)</f>
        <v>53.6</v>
      </c>
      <c r="Q139" s="5">
        <v>0</v>
      </c>
      <c r="R139" s="9">
        <f>ROUND(Q139/$D139*100,1)</f>
        <v>0</v>
      </c>
      <c r="S139" s="5">
        <v>0</v>
      </c>
      <c r="T139" s="9">
        <f>ROUND(S139/$D139*100,1)</f>
        <v>0</v>
      </c>
      <c r="U139" s="5">
        <v>1</v>
      </c>
      <c r="V139" s="9">
        <f>ROUND(U139/$D139*100,1)</f>
        <v>3.6</v>
      </c>
      <c r="W139" s="10">
        <f>ROUND(AVERAGE(V139,T139,R139,P139,N139,L139,J139,H139,F139),1)</f>
        <v>33.700000000000003</v>
      </c>
    </row>
    <row r="140" spans="1:23" s="3" customFormat="1" ht="30" customHeight="1" x14ac:dyDescent="0.2">
      <c r="A140" s="25" t="s">
        <v>5</v>
      </c>
      <c r="B140" s="30"/>
      <c r="C140" s="26" t="s">
        <v>50</v>
      </c>
      <c r="D140" s="31"/>
      <c r="E140" s="31"/>
      <c r="F140" s="28">
        <f>ROUND(AVERAGE(F136:F139),1)</f>
        <v>40.1</v>
      </c>
      <c r="G140" s="31"/>
      <c r="H140" s="28">
        <f>ROUND(AVERAGE(H136:H139),1)</f>
        <v>31.8</v>
      </c>
      <c r="I140" s="31"/>
      <c r="J140" s="28">
        <f>ROUND(AVERAGE(J136:J139),1)</f>
        <v>0</v>
      </c>
      <c r="K140" s="31"/>
      <c r="L140" s="28">
        <f>ROUND(AVERAGE(L136:L139),1)</f>
        <v>0</v>
      </c>
      <c r="M140" s="31"/>
      <c r="N140" s="28">
        <f>ROUND(AVERAGE(N136:N139),1)</f>
        <v>33.700000000000003</v>
      </c>
      <c r="O140" s="31"/>
      <c r="P140" s="28">
        <f>ROUND(AVERAGE(P136:P139),1)</f>
        <v>30.1</v>
      </c>
      <c r="Q140" s="31"/>
      <c r="R140" s="28">
        <f>ROUND(AVERAGE(R136:R139),1)</f>
        <v>0</v>
      </c>
      <c r="S140" s="31"/>
      <c r="T140" s="28">
        <f>ROUND(AVERAGE(T136:T139),1)</f>
        <v>0</v>
      </c>
      <c r="U140" s="31"/>
      <c r="V140" s="28">
        <f>ROUND(AVERAGE(V136:V139),1)</f>
        <v>0.9</v>
      </c>
      <c r="W140" s="28">
        <f>ROUND(AVERAGE(W136:W139),1)</f>
        <v>15.2</v>
      </c>
    </row>
    <row r="141" spans="1:23" s="3" customFormat="1" ht="30" customHeight="1" x14ac:dyDescent="0.2">
      <c r="A141" s="13" t="s">
        <v>6</v>
      </c>
      <c r="B141" s="14">
        <v>129</v>
      </c>
      <c r="C141" s="15" t="s">
        <v>193</v>
      </c>
      <c r="D141" s="5">
        <v>12</v>
      </c>
      <c r="E141" s="5">
        <v>11</v>
      </c>
      <c r="F141" s="9">
        <f>ROUND(E141/$D141*100,1)</f>
        <v>91.7</v>
      </c>
      <c r="G141" s="5">
        <v>12</v>
      </c>
      <c r="H141" s="9">
        <f>ROUND(G141/$D141*100,1)</f>
        <v>100</v>
      </c>
      <c r="I141" s="5">
        <v>0</v>
      </c>
      <c r="J141" s="9">
        <f>ROUND(I141/$D141*100,1)</f>
        <v>0</v>
      </c>
      <c r="K141" s="5">
        <v>0</v>
      </c>
      <c r="L141" s="9">
        <f>ROUND(K141/$D141*100,1)</f>
        <v>0</v>
      </c>
      <c r="M141" s="5">
        <v>7</v>
      </c>
      <c r="N141" s="9">
        <f>ROUND(M141/$D141*100,1)</f>
        <v>58.3</v>
      </c>
      <c r="O141" s="5">
        <v>6</v>
      </c>
      <c r="P141" s="9">
        <f>ROUND(O141/$D141*100,1)</f>
        <v>50</v>
      </c>
      <c r="Q141" s="5">
        <v>0</v>
      </c>
      <c r="R141" s="9">
        <f>ROUND(Q141/$D141*100,1)</f>
        <v>0</v>
      </c>
      <c r="S141" s="5">
        <v>0</v>
      </c>
      <c r="T141" s="9">
        <f>ROUND(S141/$D141*100,1)</f>
        <v>0</v>
      </c>
      <c r="U141" s="5">
        <v>4</v>
      </c>
      <c r="V141" s="9">
        <f>ROUND(U141/$D141*100,1)</f>
        <v>33.299999999999997</v>
      </c>
      <c r="W141" s="10">
        <f>ROUND(AVERAGE(V141,T141,R141,P141,N141,L141,J141,H141,F141),1)</f>
        <v>37</v>
      </c>
    </row>
    <row r="142" spans="1:23" s="3" customFormat="1" ht="30" customHeight="1" x14ac:dyDescent="0.2">
      <c r="A142" s="13" t="s">
        <v>6</v>
      </c>
      <c r="B142" s="14">
        <v>130</v>
      </c>
      <c r="C142" s="15" t="s">
        <v>194</v>
      </c>
      <c r="D142" s="5">
        <v>7</v>
      </c>
      <c r="E142" s="5">
        <v>5</v>
      </c>
      <c r="F142" s="9">
        <f t="shared" ref="F142:F149" si="81">ROUND(E142/$D142*100,1)</f>
        <v>71.400000000000006</v>
      </c>
      <c r="G142" s="5">
        <v>3</v>
      </c>
      <c r="H142" s="9">
        <f t="shared" ref="H142:H149" si="82">ROUND(G142/$D142*100,1)</f>
        <v>42.9</v>
      </c>
      <c r="I142" s="5">
        <v>0</v>
      </c>
      <c r="J142" s="9">
        <f t="shared" ref="J142:J149" si="83">ROUND(I142/$D142*100,1)</f>
        <v>0</v>
      </c>
      <c r="K142" s="5">
        <v>0</v>
      </c>
      <c r="L142" s="9">
        <f t="shared" ref="L142:L149" si="84">ROUND(K142/$D142*100,1)</f>
        <v>0</v>
      </c>
      <c r="M142" s="5">
        <v>3</v>
      </c>
      <c r="N142" s="9">
        <f t="shared" ref="N142:N149" si="85">ROUND(M142/$D142*100,1)</f>
        <v>42.9</v>
      </c>
      <c r="O142" s="5">
        <v>4</v>
      </c>
      <c r="P142" s="9">
        <f t="shared" ref="P142:P149" si="86">ROUND(O142/$D142*100,1)</f>
        <v>57.1</v>
      </c>
      <c r="Q142" s="5">
        <v>0</v>
      </c>
      <c r="R142" s="9">
        <f t="shared" ref="R142:R149" si="87">ROUND(Q142/$D142*100,1)</f>
        <v>0</v>
      </c>
      <c r="S142" s="5">
        <v>1</v>
      </c>
      <c r="T142" s="9">
        <f t="shared" ref="T142:T149" si="88">ROUND(S142/$D142*100,1)</f>
        <v>14.3</v>
      </c>
      <c r="U142" s="5">
        <v>1</v>
      </c>
      <c r="V142" s="9">
        <f t="shared" ref="V142:V149" si="89">ROUND(U142/$D142*100,1)</f>
        <v>14.3</v>
      </c>
      <c r="W142" s="10">
        <f t="shared" ref="W142:W149" si="90">ROUND(AVERAGE(V142,T142,R142,P142,N142,L142,J142,H142,F142),1)</f>
        <v>27</v>
      </c>
    </row>
    <row r="143" spans="1:23" s="3" customFormat="1" ht="30" customHeight="1" x14ac:dyDescent="0.2">
      <c r="A143" s="13" t="s">
        <v>6</v>
      </c>
      <c r="B143" s="14">
        <v>131</v>
      </c>
      <c r="C143" s="15" t="s">
        <v>195</v>
      </c>
      <c r="D143" s="5">
        <v>16</v>
      </c>
      <c r="E143" s="5">
        <v>16</v>
      </c>
      <c r="F143" s="9">
        <f t="shared" si="81"/>
        <v>100</v>
      </c>
      <c r="G143" s="5">
        <v>16</v>
      </c>
      <c r="H143" s="9">
        <f t="shared" si="82"/>
        <v>100</v>
      </c>
      <c r="I143" s="5">
        <v>0</v>
      </c>
      <c r="J143" s="9">
        <f t="shared" si="83"/>
        <v>0</v>
      </c>
      <c r="K143" s="5">
        <v>0</v>
      </c>
      <c r="L143" s="9">
        <f t="shared" si="84"/>
        <v>0</v>
      </c>
      <c r="M143" s="5">
        <v>9</v>
      </c>
      <c r="N143" s="9">
        <f t="shared" si="85"/>
        <v>56.3</v>
      </c>
      <c r="O143" s="5">
        <v>6</v>
      </c>
      <c r="P143" s="9">
        <f t="shared" si="86"/>
        <v>37.5</v>
      </c>
      <c r="Q143" s="5">
        <v>0</v>
      </c>
      <c r="R143" s="9">
        <f t="shared" si="87"/>
        <v>0</v>
      </c>
      <c r="S143" s="5">
        <v>0</v>
      </c>
      <c r="T143" s="9">
        <f t="shared" si="88"/>
        <v>0</v>
      </c>
      <c r="U143" s="5">
        <v>2</v>
      </c>
      <c r="V143" s="9">
        <f t="shared" si="89"/>
        <v>12.5</v>
      </c>
      <c r="W143" s="10">
        <f t="shared" si="90"/>
        <v>34</v>
      </c>
    </row>
    <row r="144" spans="1:23" s="3" customFormat="1" ht="30" customHeight="1" x14ac:dyDescent="0.2">
      <c r="A144" s="13" t="s">
        <v>6</v>
      </c>
      <c r="B144" s="14">
        <v>132</v>
      </c>
      <c r="C144" s="15" t="s">
        <v>196</v>
      </c>
      <c r="D144" s="5">
        <v>14</v>
      </c>
      <c r="E144" s="5">
        <v>14</v>
      </c>
      <c r="F144" s="9">
        <f t="shared" si="81"/>
        <v>100</v>
      </c>
      <c r="G144" s="5">
        <v>13</v>
      </c>
      <c r="H144" s="9">
        <f t="shared" si="82"/>
        <v>92.9</v>
      </c>
      <c r="I144" s="5">
        <v>0</v>
      </c>
      <c r="J144" s="9">
        <f t="shared" si="83"/>
        <v>0</v>
      </c>
      <c r="K144" s="5">
        <v>0</v>
      </c>
      <c r="L144" s="9">
        <f t="shared" si="84"/>
        <v>0</v>
      </c>
      <c r="M144" s="5">
        <v>7</v>
      </c>
      <c r="N144" s="9">
        <f t="shared" si="85"/>
        <v>50</v>
      </c>
      <c r="O144" s="5">
        <v>8</v>
      </c>
      <c r="P144" s="9">
        <f t="shared" si="86"/>
        <v>57.1</v>
      </c>
      <c r="Q144" s="5">
        <v>1</v>
      </c>
      <c r="R144" s="9">
        <f t="shared" si="87"/>
        <v>7.1</v>
      </c>
      <c r="S144" s="5">
        <v>9</v>
      </c>
      <c r="T144" s="9">
        <f t="shared" si="88"/>
        <v>64.3</v>
      </c>
      <c r="U144" s="5">
        <v>3</v>
      </c>
      <c r="V144" s="9">
        <f t="shared" si="89"/>
        <v>21.4</v>
      </c>
      <c r="W144" s="10">
        <f t="shared" si="90"/>
        <v>43.6</v>
      </c>
    </row>
    <row r="145" spans="1:23" s="3" customFormat="1" ht="30" customHeight="1" x14ac:dyDescent="0.2">
      <c r="A145" s="13" t="s">
        <v>6</v>
      </c>
      <c r="B145" s="14">
        <v>133</v>
      </c>
      <c r="C145" s="15" t="s">
        <v>197</v>
      </c>
      <c r="D145" s="5">
        <v>6</v>
      </c>
      <c r="E145" s="5">
        <v>6</v>
      </c>
      <c r="F145" s="9">
        <f t="shared" si="81"/>
        <v>100</v>
      </c>
      <c r="G145" s="5">
        <v>6</v>
      </c>
      <c r="H145" s="9">
        <f t="shared" si="82"/>
        <v>100</v>
      </c>
      <c r="I145" s="5">
        <v>0</v>
      </c>
      <c r="J145" s="9">
        <f t="shared" si="83"/>
        <v>0</v>
      </c>
      <c r="K145" s="5">
        <v>0</v>
      </c>
      <c r="L145" s="9">
        <f t="shared" si="84"/>
        <v>0</v>
      </c>
      <c r="M145" s="5">
        <v>4</v>
      </c>
      <c r="N145" s="9">
        <f t="shared" si="85"/>
        <v>66.7</v>
      </c>
      <c r="O145" s="5">
        <v>4</v>
      </c>
      <c r="P145" s="9">
        <f t="shared" si="86"/>
        <v>66.7</v>
      </c>
      <c r="Q145" s="5">
        <v>0</v>
      </c>
      <c r="R145" s="9">
        <f t="shared" si="87"/>
        <v>0</v>
      </c>
      <c r="S145" s="5">
        <v>0</v>
      </c>
      <c r="T145" s="9">
        <f t="shared" si="88"/>
        <v>0</v>
      </c>
      <c r="U145" s="5">
        <v>0</v>
      </c>
      <c r="V145" s="9">
        <f t="shared" si="89"/>
        <v>0</v>
      </c>
      <c r="W145" s="10">
        <f t="shared" si="90"/>
        <v>37</v>
      </c>
    </row>
    <row r="146" spans="1:23" s="3" customFormat="1" ht="30" customHeight="1" x14ac:dyDescent="0.2">
      <c r="A146" s="13" t="s">
        <v>6</v>
      </c>
      <c r="B146" s="14">
        <v>134</v>
      </c>
      <c r="C146" s="15" t="s">
        <v>198</v>
      </c>
      <c r="D146" s="5">
        <v>16</v>
      </c>
      <c r="E146" s="5">
        <v>15</v>
      </c>
      <c r="F146" s="9">
        <f t="shared" si="81"/>
        <v>93.8</v>
      </c>
      <c r="G146" s="5">
        <v>15</v>
      </c>
      <c r="H146" s="9">
        <f t="shared" si="82"/>
        <v>93.8</v>
      </c>
      <c r="I146" s="5">
        <v>0</v>
      </c>
      <c r="J146" s="9">
        <f t="shared" si="83"/>
        <v>0</v>
      </c>
      <c r="K146" s="5">
        <v>1</v>
      </c>
      <c r="L146" s="9">
        <f t="shared" si="84"/>
        <v>6.3</v>
      </c>
      <c r="M146" s="5">
        <v>9</v>
      </c>
      <c r="N146" s="9">
        <f t="shared" si="85"/>
        <v>56.3</v>
      </c>
      <c r="O146" s="5">
        <v>8</v>
      </c>
      <c r="P146" s="9">
        <f t="shared" si="86"/>
        <v>50</v>
      </c>
      <c r="Q146" s="5">
        <v>0</v>
      </c>
      <c r="R146" s="9">
        <f t="shared" si="87"/>
        <v>0</v>
      </c>
      <c r="S146" s="5">
        <v>1</v>
      </c>
      <c r="T146" s="9">
        <f t="shared" si="88"/>
        <v>6.3</v>
      </c>
      <c r="U146" s="5">
        <v>3</v>
      </c>
      <c r="V146" s="9">
        <f t="shared" si="89"/>
        <v>18.8</v>
      </c>
      <c r="W146" s="10">
        <f t="shared" si="90"/>
        <v>36.1</v>
      </c>
    </row>
    <row r="147" spans="1:23" s="3" customFormat="1" ht="30" customHeight="1" x14ac:dyDescent="0.2">
      <c r="A147" s="13" t="s">
        <v>6</v>
      </c>
      <c r="B147" s="14">
        <v>135</v>
      </c>
      <c r="C147" s="15" t="s">
        <v>199</v>
      </c>
      <c r="D147" s="5">
        <v>29</v>
      </c>
      <c r="E147" s="5">
        <v>26</v>
      </c>
      <c r="F147" s="9">
        <f t="shared" si="81"/>
        <v>89.7</v>
      </c>
      <c r="G147" s="5">
        <v>29</v>
      </c>
      <c r="H147" s="9">
        <f t="shared" si="82"/>
        <v>100</v>
      </c>
      <c r="I147" s="5">
        <v>0</v>
      </c>
      <c r="J147" s="9">
        <f t="shared" si="83"/>
        <v>0</v>
      </c>
      <c r="K147" s="5">
        <v>0</v>
      </c>
      <c r="L147" s="9">
        <f t="shared" si="84"/>
        <v>0</v>
      </c>
      <c r="M147" s="5">
        <v>26</v>
      </c>
      <c r="N147" s="9">
        <f t="shared" si="85"/>
        <v>89.7</v>
      </c>
      <c r="O147" s="5">
        <v>14</v>
      </c>
      <c r="P147" s="9">
        <f t="shared" si="86"/>
        <v>48.3</v>
      </c>
      <c r="Q147" s="5">
        <v>0</v>
      </c>
      <c r="R147" s="9">
        <f t="shared" si="87"/>
        <v>0</v>
      </c>
      <c r="S147" s="5">
        <v>1</v>
      </c>
      <c r="T147" s="9">
        <f t="shared" si="88"/>
        <v>3.4</v>
      </c>
      <c r="U147" s="5">
        <v>3</v>
      </c>
      <c r="V147" s="9">
        <f t="shared" si="89"/>
        <v>10.3</v>
      </c>
      <c r="W147" s="10">
        <f t="shared" si="90"/>
        <v>37.9</v>
      </c>
    </row>
    <row r="148" spans="1:23" s="3" customFormat="1" ht="30" customHeight="1" x14ac:dyDescent="0.2">
      <c r="A148" s="13" t="s">
        <v>6</v>
      </c>
      <c r="B148" s="14">
        <v>136</v>
      </c>
      <c r="C148" s="15" t="s">
        <v>200</v>
      </c>
      <c r="D148" s="5">
        <v>8</v>
      </c>
      <c r="E148" s="5">
        <v>7</v>
      </c>
      <c r="F148" s="9">
        <f t="shared" si="81"/>
        <v>87.5</v>
      </c>
      <c r="G148" s="5">
        <v>8</v>
      </c>
      <c r="H148" s="9">
        <f t="shared" si="82"/>
        <v>100</v>
      </c>
      <c r="I148" s="5">
        <v>0</v>
      </c>
      <c r="J148" s="9">
        <f t="shared" si="83"/>
        <v>0</v>
      </c>
      <c r="K148" s="5">
        <v>0</v>
      </c>
      <c r="L148" s="9">
        <f t="shared" si="84"/>
        <v>0</v>
      </c>
      <c r="M148" s="5">
        <v>6</v>
      </c>
      <c r="N148" s="9">
        <f t="shared" si="85"/>
        <v>75</v>
      </c>
      <c r="O148" s="5">
        <v>6</v>
      </c>
      <c r="P148" s="9">
        <f t="shared" si="86"/>
        <v>75</v>
      </c>
      <c r="Q148" s="5">
        <v>0</v>
      </c>
      <c r="R148" s="9">
        <f t="shared" si="87"/>
        <v>0</v>
      </c>
      <c r="S148" s="5">
        <v>0</v>
      </c>
      <c r="T148" s="9">
        <f t="shared" si="88"/>
        <v>0</v>
      </c>
      <c r="U148" s="5">
        <v>0</v>
      </c>
      <c r="V148" s="9">
        <f t="shared" si="89"/>
        <v>0</v>
      </c>
      <c r="W148" s="10">
        <f t="shared" si="90"/>
        <v>37.5</v>
      </c>
    </row>
    <row r="149" spans="1:23" s="3" customFormat="1" ht="30" customHeight="1" x14ac:dyDescent="0.2">
      <c r="A149" s="13" t="s">
        <v>6</v>
      </c>
      <c r="B149" s="14">
        <v>137</v>
      </c>
      <c r="C149" s="15" t="s">
        <v>201</v>
      </c>
      <c r="D149" s="5">
        <v>9</v>
      </c>
      <c r="E149" s="5">
        <v>9</v>
      </c>
      <c r="F149" s="9">
        <f t="shared" si="81"/>
        <v>100</v>
      </c>
      <c r="G149" s="5">
        <v>8</v>
      </c>
      <c r="H149" s="9">
        <f t="shared" si="82"/>
        <v>88.9</v>
      </c>
      <c r="I149" s="5">
        <v>0</v>
      </c>
      <c r="J149" s="9">
        <f t="shared" si="83"/>
        <v>0</v>
      </c>
      <c r="K149" s="5">
        <v>0</v>
      </c>
      <c r="L149" s="9">
        <f t="shared" si="84"/>
        <v>0</v>
      </c>
      <c r="M149" s="5">
        <v>8</v>
      </c>
      <c r="N149" s="9">
        <f t="shared" si="85"/>
        <v>88.9</v>
      </c>
      <c r="O149" s="5">
        <v>1</v>
      </c>
      <c r="P149" s="9">
        <f t="shared" si="86"/>
        <v>11.1</v>
      </c>
      <c r="Q149" s="5">
        <v>0</v>
      </c>
      <c r="R149" s="9">
        <f t="shared" si="87"/>
        <v>0</v>
      </c>
      <c r="S149" s="5">
        <v>0</v>
      </c>
      <c r="T149" s="9">
        <f t="shared" si="88"/>
        <v>0</v>
      </c>
      <c r="U149" s="5">
        <v>0</v>
      </c>
      <c r="V149" s="9">
        <f t="shared" si="89"/>
        <v>0</v>
      </c>
      <c r="W149" s="10">
        <f t="shared" si="90"/>
        <v>32.1</v>
      </c>
    </row>
    <row r="150" spans="1:23" s="3" customFormat="1" ht="30" customHeight="1" x14ac:dyDescent="0.2">
      <c r="A150" s="25" t="s">
        <v>6</v>
      </c>
      <c r="B150" s="30"/>
      <c r="C150" s="26" t="s">
        <v>50</v>
      </c>
      <c r="D150" s="31"/>
      <c r="E150" s="31"/>
      <c r="F150" s="28">
        <f>ROUND(AVERAGE(F141:F149),1)</f>
        <v>92.7</v>
      </c>
      <c r="G150" s="31"/>
      <c r="H150" s="28">
        <f>ROUND(AVERAGE(H141:H149),1)</f>
        <v>90.9</v>
      </c>
      <c r="I150" s="31"/>
      <c r="J150" s="28">
        <f>ROUND(AVERAGE(J141:J149),1)</f>
        <v>0</v>
      </c>
      <c r="K150" s="31"/>
      <c r="L150" s="28">
        <f>ROUND(AVERAGE(L141:L149),1)</f>
        <v>0.7</v>
      </c>
      <c r="M150" s="31"/>
      <c r="N150" s="28">
        <f>ROUND(AVERAGE(N141:N149),1)</f>
        <v>64.900000000000006</v>
      </c>
      <c r="O150" s="31"/>
      <c r="P150" s="28">
        <f>ROUND(AVERAGE(P141:P149),1)</f>
        <v>50.3</v>
      </c>
      <c r="Q150" s="31"/>
      <c r="R150" s="28">
        <f>ROUND(AVERAGE(R141:R149),1)</f>
        <v>0.8</v>
      </c>
      <c r="S150" s="31"/>
      <c r="T150" s="28">
        <f>ROUND(AVERAGE(T141:T149),1)</f>
        <v>9.8000000000000007</v>
      </c>
      <c r="U150" s="31"/>
      <c r="V150" s="28">
        <f>ROUND(AVERAGE(V141:V149),1)</f>
        <v>12.3</v>
      </c>
      <c r="W150" s="28">
        <f>ROUND(AVERAGE(W141:W149),1)</f>
        <v>35.799999999999997</v>
      </c>
    </row>
    <row r="151" spans="1:23" s="3" customFormat="1" ht="30" customHeight="1" x14ac:dyDescent="0.2">
      <c r="A151" s="15" t="s">
        <v>9</v>
      </c>
      <c r="B151" s="14">
        <v>138</v>
      </c>
      <c r="C151" s="15" t="s">
        <v>202</v>
      </c>
      <c r="D151" s="5">
        <v>29</v>
      </c>
      <c r="E151" s="5">
        <v>1</v>
      </c>
      <c r="F151" s="9">
        <f t="shared" ref="F151:F161" si="91">ROUND(E151/$D151*100,1)</f>
        <v>3.4</v>
      </c>
      <c r="G151" s="5">
        <v>1</v>
      </c>
      <c r="H151" s="9">
        <f t="shared" ref="H151:H161" si="92">ROUND(G151/$D151*100,1)</f>
        <v>3.4</v>
      </c>
      <c r="I151" s="5">
        <v>0</v>
      </c>
      <c r="J151" s="9">
        <f t="shared" ref="J151:J161" si="93">ROUND(I151/$D151*100,1)</f>
        <v>0</v>
      </c>
      <c r="K151" s="5">
        <v>0</v>
      </c>
      <c r="L151" s="9">
        <f t="shared" ref="L151:L161" si="94">ROUND(K151/$D151*100,1)</f>
        <v>0</v>
      </c>
      <c r="M151" s="5">
        <v>0</v>
      </c>
      <c r="N151" s="9">
        <f t="shared" ref="N151:N161" si="95">ROUND(M151/$D151*100,1)</f>
        <v>0</v>
      </c>
      <c r="O151" s="5">
        <v>0</v>
      </c>
      <c r="P151" s="9">
        <f t="shared" ref="P151:P161" si="96">ROUND(O151/$D151*100,1)</f>
        <v>0</v>
      </c>
      <c r="Q151" s="5">
        <v>0</v>
      </c>
      <c r="R151" s="9">
        <f t="shared" ref="R151:R161" si="97">ROUND(Q151/$D151*100,1)</f>
        <v>0</v>
      </c>
      <c r="S151" s="5">
        <v>0</v>
      </c>
      <c r="T151" s="9">
        <f t="shared" ref="T151:T161" si="98">ROUND(S151/$D151*100,1)</f>
        <v>0</v>
      </c>
      <c r="U151" s="5">
        <v>0</v>
      </c>
      <c r="V151" s="9">
        <f t="shared" ref="V151:V161" si="99">ROUND(U151/$D151*100,1)</f>
        <v>0</v>
      </c>
      <c r="W151" s="10">
        <f t="shared" ref="W151:W161" si="100">ROUND(AVERAGE(V151,T151,R151,P151,N151,L151,J151,H151,F151),1)</f>
        <v>0.8</v>
      </c>
    </row>
    <row r="152" spans="1:23" s="3" customFormat="1" ht="30" customHeight="1" x14ac:dyDescent="0.2">
      <c r="A152" s="15" t="s">
        <v>9</v>
      </c>
      <c r="B152" s="14">
        <v>139</v>
      </c>
      <c r="C152" s="15" t="s">
        <v>203</v>
      </c>
      <c r="D152" s="5">
        <v>13</v>
      </c>
      <c r="E152" s="5">
        <v>12</v>
      </c>
      <c r="F152" s="9">
        <f t="shared" si="91"/>
        <v>92.3</v>
      </c>
      <c r="G152" s="5">
        <v>12</v>
      </c>
      <c r="H152" s="9">
        <f t="shared" si="92"/>
        <v>92.3</v>
      </c>
      <c r="I152" s="5">
        <v>0</v>
      </c>
      <c r="J152" s="9">
        <f t="shared" si="93"/>
        <v>0</v>
      </c>
      <c r="K152" s="5">
        <v>0</v>
      </c>
      <c r="L152" s="9">
        <f t="shared" si="94"/>
        <v>0</v>
      </c>
      <c r="M152" s="5">
        <v>8</v>
      </c>
      <c r="N152" s="9">
        <f t="shared" si="95"/>
        <v>61.5</v>
      </c>
      <c r="O152" s="5">
        <v>4</v>
      </c>
      <c r="P152" s="9">
        <f t="shared" si="96"/>
        <v>30.8</v>
      </c>
      <c r="Q152" s="5">
        <v>0</v>
      </c>
      <c r="R152" s="9">
        <f t="shared" si="97"/>
        <v>0</v>
      </c>
      <c r="S152" s="5">
        <v>0</v>
      </c>
      <c r="T152" s="9">
        <f t="shared" si="98"/>
        <v>0</v>
      </c>
      <c r="U152" s="5">
        <v>2</v>
      </c>
      <c r="V152" s="9">
        <f t="shared" si="99"/>
        <v>15.4</v>
      </c>
      <c r="W152" s="10">
        <f t="shared" si="100"/>
        <v>32.5</v>
      </c>
    </row>
    <row r="153" spans="1:23" s="3" customFormat="1" ht="30" customHeight="1" x14ac:dyDescent="0.2">
      <c r="A153" s="15" t="s">
        <v>9</v>
      </c>
      <c r="B153" s="14">
        <v>140</v>
      </c>
      <c r="C153" s="15" t="s">
        <v>204</v>
      </c>
      <c r="D153" s="5">
        <v>1</v>
      </c>
      <c r="E153" s="5">
        <v>1</v>
      </c>
      <c r="F153" s="9">
        <f t="shared" si="91"/>
        <v>100</v>
      </c>
      <c r="G153" s="5">
        <v>1</v>
      </c>
      <c r="H153" s="9">
        <f t="shared" si="92"/>
        <v>100</v>
      </c>
      <c r="I153" s="5">
        <v>0</v>
      </c>
      <c r="J153" s="9">
        <f t="shared" si="93"/>
        <v>0</v>
      </c>
      <c r="K153" s="5">
        <v>0</v>
      </c>
      <c r="L153" s="9">
        <f t="shared" si="94"/>
        <v>0</v>
      </c>
      <c r="M153" s="5">
        <v>1</v>
      </c>
      <c r="N153" s="9">
        <f t="shared" si="95"/>
        <v>100</v>
      </c>
      <c r="O153" s="5">
        <v>1</v>
      </c>
      <c r="P153" s="9">
        <f t="shared" si="96"/>
        <v>100</v>
      </c>
      <c r="Q153" s="5">
        <v>0</v>
      </c>
      <c r="R153" s="9">
        <f t="shared" si="97"/>
        <v>0</v>
      </c>
      <c r="S153" s="5">
        <v>0</v>
      </c>
      <c r="T153" s="9">
        <f t="shared" si="98"/>
        <v>0</v>
      </c>
      <c r="U153" s="5">
        <v>1</v>
      </c>
      <c r="V153" s="9">
        <f t="shared" si="99"/>
        <v>100</v>
      </c>
      <c r="W153" s="10">
        <f t="shared" si="100"/>
        <v>55.6</v>
      </c>
    </row>
    <row r="154" spans="1:23" s="3" customFormat="1" ht="30" customHeight="1" x14ac:dyDescent="0.2">
      <c r="A154" s="15" t="s">
        <v>9</v>
      </c>
      <c r="B154" s="14">
        <v>141</v>
      </c>
      <c r="C154" s="15" t="s">
        <v>205</v>
      </c>
      <c r="D154" s="5">
        <v>29</v>
      </c>
      <c r="E154" s="5">
        <v>22</v>
      </c>
      <c r="F154" s="9">
        <f t="shared" si="91"/>
        <v>75.900000000000006</v>
      </c>
      <c r="G154" s="5">
        <v>23</v>
      </c>
      <c r="H154" s="9">
        <f t="shared" si="92"/>
        <v>79.3</v>
      </c>
      <c r="I154" s="5">
        <v>0</v>
      </c>
      <c r="J154" s="9">
        <f t="shared" si="93"/>
        <v>0</v>
      </c>
      <c r="K154" s="5">
        <v>0</v>
      </c>
      <c r="L154" s="9">
        <f t="shared" si="94"/>
        <v>0</v>
      </c>
      <c r="M154" s="5">
        <v>1</v>
      </c>
      <c r="N154" s="9">
        <f t="shared" si="95"/>
        <v>3.4</v>
      </c>
      <c r="O154" s="5">
        <v>21</v>
      </c>
      <c r="P154" s="9">
        <f t="shared" si="96"/>
        <v>72.400000000000006</v>
      </c>
      <c r="Q154" s="5">
        <v>0</v>
      </c>
      <c r="R154" s="9">
        <f t="shared" si="97"/>
        <v>0</v>
      </c>
      <c r="S154" s="5">
        <v>1</v>
      </c>
      <c r="T154" s="9">
        <f t="shared" si="98"/>
        <v>3.4</v>
      </c>
      <c r="U154" s="5">
        <v>9</v>
      </c>
      <c r="V154" s="9">
        <f t="shared" si="99"/>
        <v>31</v>
      </c>
      <c r="W154" s="10">
        <f t="shared" si="100"/>
        <v>29.5</v>
      </c>
    </row>
    <row r="155" spans="1:23" s="3" customFormat="1" ht="30" customHeight="1" x14ac:dyDescent="0.2">
      <c r="A155" s="15" t="s">
        <v>9</v>
      </c>
      <c r="B155" s="14">
        <v>142</v>
      </c>
      <c r="C155" s="15" t="s">
        <v>206</v>
      </c>
      <c r="D155" s="5">
        <v>1</v>
      </c>
      <c r="E155" s="5">
        <v>0</v>
      </c>
      <c r="F155" s="9">
        <f t="shared" si="91"/>
        <v>0</v>
      </c>
      <c r="G155" s="5">
        <v>0</v>
      </c>
      <c r="H155" s="9">
        <f t="shared" si="92"/>
        <v>0</v>
      </c>
      <c r="I155" s="5">
        <v>0</v>
      </c>
      <c r="J155" s="9">
        <f t="shared" si="93"/>
        <v>0</v>
      </c>
      <c r="K155" s="5">
        <v>0</v>
      </c>
      <c r="L155" s="9">
        <f t="shared" si="94"/>
        <v>0</v>
      </c>
      <c r="M155" s="5">
        <v>1</v>
      </c>
      <c r="N155" s="9">
        <f t="shared" si="95"/>
        <v>100</v>
      </c>
      <c r="O155" s="5">
        <v>1</v>
      </c>
      <c r="P155" s="9">
        <f t="shared" si="96"/>
        <v>100</v>
      </c>
      <c r="Q155" s="5">
        <v>0</v>
      </c>
      <c r="R155" s="9">
        <f t="shared" si="97"/>
        <v>0</v>
      </c>
      <c r="S155" s="5">
        <v>0</v>
      </c>
      <c r="T155" s="9">
        <f t="shared" si="98"/>
        <v>0</v>
      </c>
      <c r="U155" s="5">
        <v>0</v>
      </c>
      <c r="V155" s="9">
        <f t="shared" si="99"/>
        <v>0</v>
      </c>
      <c r="W155" s="10">
        <f t="shared" si="100"/>
        <v>22.2</v>
      </c>
    </row>
    <row r="156" spans="1:23" s="3" customFormat="1" ht="30" customHeight="1" x14ac:dyDescent="0.2">
      <c r="A156" s="15" t="s">
        <v>9</v>
      </c>
      <c r="B156" s="14">
        <v>143</v>
      </c>
      <c r="C156" s="15" t="s">
        <v>207</v>
      </c>
      <c r="D156" s="5">
        <v>1</v>
      </c>
      <c r="E156" s="5">
        <v>0</v>
      </c>
      <c r="F156" s="9">
        <f t="shared" si="91"/>
        <v>0</v>
      </c>
      <c r="G156" s="5">
        <v>0</v>
      </c>
      <c r="H156" s="9">
        <f t="shared" si="92"/>
        <v>0</v>
      </c>
      <c r="I156" s="5">
        <v>0</v>
      </c>
      <c r="J156" s="9">
        <f t="shared" si="93"/>
        <v>0</v>
      </c>
      <c r="K156" s="5">
        <v>0</v>
      </c>
      <c r="L156" s="9">
        <f t="shared" si="94"/>
        <v>0</v>
      </c>
      <c r="M156" s="5">
        <v>0</v>
      </c>
      <c r="N156" s="9">
        <f t="shared" si="95"/>
        <v>0</v>
      </c>
      <c r="O156" s="5">
        <v>0</v>
      </c>
      <c r="P156" s="9">
        <f t="shared" si="96"/>
        <v>0</v>
      </c>
      <c r="Q156" s="5">
        <v>0</v>
      </c>
      <c r="R156" s="9">
        <f t="shared" si="97"/>
        <v>0</v>
      </c>
      <c r="S156" s="5">
        <v>0</v>
      </c>
      <c r="T156" s="9">
        <f t="shared" si="98"/>
        <v>0</v>
      </c>
      <c r="U156" s="5">
        <v>0</v>
      </c>
      <c r="V156" s="9">
        <f t="shared" si="99"/>
        <v>0</v>
      </c>
      <c r="W156" s="10">
        <f t="shared" si="100"/>
        <v>0</v>
      </c>
    </row>
    <row r="157" spans="1:23" s="3" customFormat="1" ht="30" customHeight="1" x14ac:dyDescent="0.2">
      <c r="A157" s="15" t="s">
        <v>9</v>
      </c>
      <c r="B157" s="14">
        <v>144</v>
      </c>
      <c r="C157" s="15" t="s">
        <v>208</v>
      </c>
      <c r="D157" s="5">
        <v>13</v>
      </c>
      <c r="E157" s="5">
        <v>12</v>
      </c>
      <c r="F157" s="9">
        <f t="shared" si="91"/>
        <v>92.3</v>
      </c>
      <c r="G157" s="5">
        <v>10</v>
      </c>
      <c r="H157" s="9">
        <f t="shared" si="92"/>
        <v>76.900000000000006</v>
      </c>
      <c r="I157" s="5">
        <v>0</v>
      </c>
      <c r="J157" s="9">
        <f t="shared" si="93"/>
        <v>0</v>
      </c>
      <c r="K157" s="5">
        <v>0</v>
      </c>
      <c r="L157" s="9">
        <f t="shared" si="94"/>
        <v>0</v>
      </c>
      <c r="M157" s="5">
        <v>8</v>
      </c>
      <c r="N157" s="9">
        <f t="shared" si="95"/>
        <v>61.5</v>
      </c>
      <c r="O157" s="5">
        <v>7</v>
      </c>
      <c r="P157" s="9">
        <f t="shared" si="96"/>
        <v>53.8</v>
      </c>
      <c r="Q157" s="5">
        <v>0</v>
      </c>
      <c r="R157" s="9">
        <f t="shared" si="97"/>
        <v>0</v>
      </c>
      <c r="S157" s="5">
        <v>0</v>
      </c>
      <c r="T157" s="9">
        <f t="shared" si="98"/>
        <v>0</v>
      </c>
      <c r="U157" s="5">
        <v>1</v>
      </c>
      <c r="V157" s="9">
        <f t="shared" si="99"/>
        <v>7.7</v>
      </c>
      <c r="W157" s="10">
        <f t="shared" si="100"/>
        <v>32.5</v>
      </c>
    </row>
    <row r="158" spans="1:23" s="3" customFormat="1" ht="30" customHeight="1" x14ac:dyDescent="0.2">
      <c r="A158" s="15" t="s">
        <v>9</v>
      </c>
      <c r="B158" s="14">
        <v>145</v>
      </c>
      <c r="C158" s="15" t="s">
        <v>209</v>
      </c>
      <c r="D158" s="5">
        <v>7</v>
      </c>
      <c r="E158" s="5">
        <v>0</v>
      </c>
      <c r="F158" s="9">
        <f t="shared" si="91"/>
        <v>0</v>
      </c>
      <c r="G158" s="5">
        <v>0</v>
      </c>
      <c r="H158" s="9">
        <f t="shared" si="92"/>
        <v>0</v>
      </c>
      <c r="I158" s="5">
        <v>0</v>
      </c>
      <c r="J158" s="9">
        <f t="shared" si="93"/>
        <v>0</v>
      </c>
      <c r="K158" s="5">
        <v>0</v>
      </c>
      <c r="L158" s="9">
        <f t="shared" si="94"/>
        <v>0</v>
      </c>
      <c r="M158" s="5">
        <v>0</v>
      </c>
      <c r="N158" s="9">
        <f t="shared" si="95"/>
        <v>0</v>
      </c>
      <c r="O158" s="5">
        <v>0</v>
      </c>
      <c r="P158" s="9">
        <f t="shared" si="96"/>
        <v>0</v>
      </c>
      <c r="Q158" s="5">
        <v>0</v>
      </c>
      <c r="R158" s="9">
        <f t="shared" si="97"/>
        <v>0</v>
      </c>
      <c r="S158" s="5">
        <v>0</v>
      </c>
      <c r="T158" s="9">
        <f t="shared" si="98"/>
        <v>0</v>
      </c>
      <c r="U158" s="5">
        <v>0</v>
      </c>
      <c r="V158" s="9">
        <f t="shared" si="99"/>
        <v>0</v>
      </c>
      <c r="W158" s="10">
        <f t="shared" si="100"/>
        <v>0</v>
      </c>
    </row>
    <row r="159" spans="1:23" s="3" customFormat="1" ht="30" customHeight="1" x14ac:dyDescent="0.2">
      <c r="A159" s="15" t="s">
        <v>9</v>
      </c>
      <c r="B159" s="14">
        <v>146</v>
      </c>
      <c r="C159" s="15" t="s">
        <v>210</v>
      </c>
      <c r="D159" s="5">
        <v>32</v>
      </c>
      <c r="E159" s="5">
        <v>1</v>
      </c>
      <c r="F159" s="9">
        <f t="shared" si="91"/>
        <v>3.1</v>
      </c>
      <c r="G159" s="5">
        <v>1</v>
      </c>
      <c r="H159" s="9">
        <f t="shared" si="92"/>
        <v>3.1</v>
      </c>
      <c r="I159" s="5">
        <v>0</v>
      </c>
      <c r="J159" s="9">
        <f t="shared" si="93"/>
        <v>0</v>
      </c>
      <c r="K159" s="5">
        <v>0</v>
      </c>
      <c r="L159" s="9">
        <f t="shared" si="94"/>
        <v>0</v>
      </c>
      <c r="M159" s="5">
        <v>1</v>
      </c>
      <c r="N159" s="9">
        <f t="shared" si="95"/>
        <v>3.1</v>
      </c>
      <c r="O159" s="5">
        <v>1</v>
      </c>
      <c r="P159" s="9">
        <f t="shared" si="96"/>
        <v>3.1</v>
      </c>
      <c r="Q159" s="5">
        <v>0</v>
      </c>
      <c r="R159" s="9">
        <f t="shared" si="97"/>
        <v>0</v>
      </c>
      <c r="S159" s="5">
        <v>0</v>
      </c>
      <c r="T159" s="9">
        <f t="shared" si="98"/>
        <v>0</v>
      </c>
      <c r="U159" s="5">
        <v>1</v>
      </c>
      <c r="V159" s="9">
        <f t="shared" si="99"/>
        <v>3.1</v>
      </c>
      <c r="W159" s="10">
        <f t="shared" si="100"/>
        <v>1.7</v>
      </c>
    </row>
    <row r="160" spans="1:23" s="3" customFormat="1" ht="30" customHeight="1" x14ac:dyDescent="0.2">
      <c r="A160" s="15" t="s">
        <v>9</v>
      </c>
      <c r="B160" s="14">
        <v>147</v>
      </c>
      <c r="C160" s="15" t="s">
        <v>211</v>
      </c>
      <c r="D160" s="5">
        <v>10</v>
      </c>
      <c r="E160" s="5">
        <v>0</v>
      </c>
      <c r="F160" s="9">
        <f t="shared" si="91"/>
        <v>0</v>
      </c>
      <c r="G160" s="5">
        <v>0</v>
      </c>
      <c r="H160" s="9">
        <f t="shared" si="92"/>
        <v>0</v>
      </c>
      <c r="I160" s="5">
        <v>0</v>
      </c>
      <c r="J160" s="9">
        <f t="shared" si="93"/>
        <v>0</v>
      </c>
      <c r="K160" s="5">
        <v>0</v>
      </c>
      <c r="L160" s="9">
        <f t="shared" si="94"/>
        <v>0</v>
      </c>
      <c r="M160" s="5">
        <v>0</v>
      </c>
      <c r="N160" s="9">
        <f t="shared" si="95"/>
        <v>0</v>
      </c>
      <c r="O160" s="5">
        <v>0</v>
      </c>
      <c r="P160" s="9">
        <f t="shared" si="96"/>
        <v>0</v>
      </c>
      <c r="Q160" s="5">
        <v>0</v>
      </c>
      <c r="R160" s="9">
        <f t="shared" si="97"/>
        <v>0</v>
      </c>
      <c r="S160" s="5">
        <v>0</v>
      </c>
      <c r="T160" s="9">
        <f t="shared" si="98"/>
        <v>0</v>
      </c>
      <c r="U160" s="5">
        <v>0</v>
      </c>
      <c r="V160" s="9">
        <f t="shared" si="99"/>
        <v>0</v>
      </c>
      <c r="W160" s="10">
        <f t="shared" si="100"/>
        <v>0</v>
      </c>
    </row>
    <row r="161" spans="1:23" s="3" customFormat="1" ht="30" customHeight="1" x14ac:dyDescent="0.2">
      <c r="A161" s="15" t="s">
        <v>9</v>
      </c>
      <c r="B161" s="14">
        <v>148</v>
      </c>
      <c r="C161" s="15" t="s">
        <v>212</v>
      </c>
      <c r="D161" s="5">
        <v>16</v>
      </c>
      <c r="E161" s="5">
        <v>0</v>
      </c>
      <c r="F161" s="9">
        <f t="shared" si="91"/>
        <v>0</v>
      </c>
      <c r="G161" s="5">
        <v>0</v>
      </c>
      <c r="H161" s="9">
        <f t="shared" si="92"/>
        <v>0</v>
      </c>
      <c r="I161" s="5">
        <v>0</v>
      </c>
      <c r="J161" s="9">
        <f t="shared" si="93"/>
        <v>0</v>
      </c>
      <c r="K161" s="5">
        <v>0</v>
      </c>
      <c r="L161" s="9">
        <f t="shared" si="94"/>
        <v>0</v>
      </c>
      <c r="M161" s="5">
        <v>0</v>
      </c>
      <c r="N161" s="9">
        <f t="shared" si="95"/>
        <v>0</v>
      </c>
      <c r="O161" s="5">
        <v>0</v>
      </c>
      <c r="P161" s="9">
        <f t="shared" si="96"/>
        <v>0</v>
      </c>
      <c r="Q161" s="5">
        <v>0</v>
      </c>
      <c r="R161" s="9">
        <f t="shared" si="97"/>
        <v>0</v>
      </c>
      <c r="S161" s="5">
        <v>0</v>
      </c>
      <c r="T161" s="9">
        <f t="shared" si="98"/>
        <v>0</v>
      </c>
      <c r="U161" s="5">
        <v>0</v>
      </c>
      <c r="V161" s="9">
        <f t="shared" si="99"/>
        <v>0</v>
      </c>
      <c r="W161" s="10">
        <f t="shared" si="100"/>
        <v>0</v>
      </c>
    </row>
    <row r="162" spans="1:23" s="3" customFormat="1" ht="30" customHeight="1" x14ac:dyDescent="0.2">
      <c r="A162" s="25" t="s">
        <v>9</v>
      </c>
      <c r="B162" s="30"/>
      <c r="C162" s="26" t="s">
        <v>50</v>
      </c>
      <c r="D162" s="31"/>
      <c r="E162" s="31"/>
      <c r="F162" s="28">
        <f>ROUND(AVERAGE(F151:F161),1)</f>
        <v>33.4</v>
      </c>
      <c r="G162" s="31"/>
      <c r="H162" s="28">
        <f>ROUND(AVERAGE(H151:H161),1)</f>
        <v>32.299999999999997</v>
      </c>
      <c r="I162" s="31"/>
      <c r="J162" s="28">
        <f>ROUND(AVERAGE(J151:J161),1)</f>
        <v>0</v>
      </c>
      <c r="K162" s="31"/>
      <c r="L162" s="28">
        <f>ROUND(AVERAGE(L151:L161),1)</f>
        <v>0</v>
      </c>
      <c r="M162" s="31"/>
      <c r="N162" s="28">
        <f>ROUND(AVERAGE(N151:N161),1)</f>
        <v>30</v>
      </c>
      <c r="O162" s="31"/>
      <c r="P162" s="28">
        <f>ROUND(AVERAGE(P151:P161),1)</f>
        <v>32.700000000000003</v>
      </c>
      <c r="Q162" s="31"/>
      <c r="R162" s="28">
        <f>ROUND(AVERAGE(R151:R161),1)</f>
        <v>0</v>
      </c>
      <c r="S162" s="31"/>
      <c r="T162" s="28">
        <f>ROUND(AVERAGE(T151:T161),1)</f>
        <v>0.3</v>
      </c>
      <c r="U162" s="31"/>
      <c r="V162" s="28">
        <f>ROUND(AVERAGE(V151:V161),1)</f>
        <v>14.3</v>
      </c>
      <c r="W162" s="28">
        <f>ROUND(AVERAGE(W151:W161),1)</f>
        <v>15.9</v>
      </c>
    </row>
    <row r="163" spans="1:23" s="3" customFormat="1" ht="30" customHeight="1" x14ac:dyDescent="0.2">
      <c r="A163" s="19" t="s">
        <v>11</v>
      </c>
      <c r="B163" s="14">
        <v>149</v>
      </c>
      <c r="C163" s="15" t="s">
        <v>213</v>
      </c>
      <c r="D163" s="5">
        <v>17</v>
      </c>
      <c r="E163" s="5">
        <v>2</v>
      </c>
      <c r="F163" s="9">
        <f>ROUND(E163/$D163*100,1)</f>
        <v>11.8</v>
      </c>
      <c r="G163" s="5">
        <v>3</v>
      </c>
      <c r="H163" s="9">
        <f>ROUND(G163/$D163*100,1)</f>
        <v>17.600000000000001</v>
      </c>
      <c r="I163" s="5">
        <v>0</v>
      </c>
      <c r="J163" s="9">
        <f>ROUND(I163/$D163*100,1)</f>
        <v>0</v>
      </c>
      <c r="K163" s="5">
        <v>0</v>
      </c>
      <c r="L163" s="9">
        <f>ROUND(K163/$D163*100,1)</f>
        <v>0</v>
      </c>
      <c r="M163" s="5">
        <v>1</v>
      </c>
      <c r="N163" s="9">
        <f>ROUND(M163/$D163*100,1)</f>
        <v>5.9</v>
      </c>
      <c r="O163" s="5">
        <v>0</v>
      </c>
      <c r="P163" s="9">
        <f>ROUND(O163/$D163*100,1)</f>
        <v>0</v>
      </c>
      <c r="Q163" s="5">
        <v>0</v>
      </c>
      <c r="R163" s="9">
        <f>ROUND(Q163/$D163*100,1)</f>
        <v>0</v>
      </c>
      <c r="S163" s="5">
        <v>0</v>
      </c>
      <c r="T163" s="9">
        <f>ROUND(S163/$D163*100,1)</f>
        <v>0</v>
      </c>
      <c r="U163" s="5">
        <v>0</v>
      </c>
      <c r="V163" s="9">
        <f>ROUND(U163/$D163*100,1)</f>
        <v>0</v>
      </c>
      <c r="W163" s="10">
        <f>ROUND(AVERAGE(V163,T163,R163,P163,N163,L163,J163,H163,F163),1)</f>
        <v>3.9</v>
      </c>
    </row>
    <row r="164" spans="1:23" s="3" customFormat="1" ht="30" customHeight="1" x14ac:dyDescent="0.2">
      <c r="A164" s="25" t="s">
        <v>11</v>
      </c>
      <c r="B164" s="30"/>
      <c r="C164" s="26" t="s">
        <v>50</v>
      </c>
      <c r="D164" s="31"/>
      <c r="E164" s="31"/>
      <c r="F164" s="28">
        <f>ROUND(AVERAGE(F163),1)</f>
        <v>11.8</v>
      </c>
      <c r="G164" s="31"/>
      <c r="H164" s="28">
        <f>ROUND(AVERAGE(H163),1)</f>
        <v>17.600000000000001</v>
      </c>
      <c r="I164" s="31"/>
      <c r="J164" s="28">
        <f>ROUND(AVERAGE(J163),1)</f>
        <v>0</v>
      </c>
      <c r="K164" s="31"/>
      <c r="L164" s="28">
        <f>ROUND(AVERAGE(L163),1)</f>
        <v>0</v>
      </c>
      <c r="M164" s="31"/>
      <c r="N164" s="28">
        <f>ROUND(AVERAGE(N163),1)</f>
        <v>5.9</v>
      </c>
      <c r="O164" s="31"/>
      <c r="P164" s="28">
        <f>ROUND(AVERAGE(P163),1)</f>
        <v>0</v>
      </c>
      <c r="Q164" s="31"/>
      <c r="R164" s="28">
        <f>ROUND(AVERAGE(R163),1)</f>
        <v>0</v>
      </c>
      <c r="S164" s="31"/>
      <c r="T164" s="28">
        <f>ROUND(AVERAGE(T163),1)</f>
        <v>0</v>
      </c>
      <c r="U164" s="31"/>
      <c r="V164" s="28">
        <f>ROUND(AVERAGE(V163),1)</f>
        <v>0</v>
      </c>
      <c r="W164" s="28">
        <f>ROUND(AVERAGE(W163),1)</f>
        <v>3.9</v>
      </c>
    </row>
    <row r="165" spans="1:23" s="3" customFormat="1" ht="30" customHeight="1" x14ac:dyDescent="0.2">
      <c r="A165" s="13" t="s">
        <v>12</v>
      </c>
      <c r="B165" s="14">
        <v>150</v>
      </c>
      <c r="C165" s="15" t="s">
        <v>214</v>
      </c>
      <c r="D165" s="5">
        <v>8</v>
      </c>
      <c r="E165" s="5">
        <v>5</v>
      </c>
      <c r="F165" s="9">
        <f>ROUND(E165/$D165*100,1)</f>
        <v>62.5</v>
      </c>
      <c r="G165" s="5">
        <v>6</v>
      </c>
      <c r="H165" s="9">
        <f>ROUND(G165/$D165*100,1)</f>
        <v>75</v>
      </c>
      <c r="I165" s="5">
        <v>1</v>
      </c>
      <c r="J165" s="9">
        <f>ROUND(I165/$D165*100,1)</f>
        <v>12.5</v>
      </c>
      <c r="K165" s="5">
        <v>1</v>
      </c>
      <c r="L165" s="9">
        <f>ROUND(K165/$D165*100,1)</f>
        <v>12.5</v>
      </c>
      <c r="M165" s="5">
        <v>4</v>
      </c>
      <c r="N165" s="9">
        <f>ROUND(M165/$D165*100,1)</f>
        <v>50</v>
      </c>
      <c r="O165" s="5">
        <v>3</v>
      </c>
      <c r="P165" s="9">
        <f>ROUND(O165/$D165*100,1)</f>
        <v>37.5</v>
      </c>
      <c r="Q165" s="5">
        <v>0</v>
      </c>
      <c r="R165" s="9">
        <f>ROUND(Q165/$D165*100,1)</f>
        <v>0</v>
      </c>
      <c r="S165" s="5">
        <v>1</v>
      </c>
      <c r="T165" s="9">
        <f>ROUND(S165/$D165*100,1)</f>
        <v>12.5</v>
      </c>
      <c r="U165" s="5">
        <v>4</v>
      </c>
      <c r="V165" s="9">
        <f>ROUND(U165/$D165*100,1)</f>
        <v>50</v>
      </c>
      <c r="W165" s="10">
        <f>ROUND(AVERAGE(V165,T165,R165,P165,N165,L165,J165,H165,F165),1)</f>
        <v>34.700000000000003</v>
      </c>
    </row>
    <row r="166" spans="1:23" s="3" customFormat="1" ht="30" customHeight="1" x14ac:dyDescent="0.2">
      <c r="A166" s="13" t="s">
        <v>12</v>
      </c>
      <c r="B166" s="14">
        <v>151</v>
      </c>
      <c r="C166" s="15" t="s">
        <v>215</v>
      </c>
      <c r="D166" s="5">
        <v>7</v>
      </c>
      <c r="E166" s="5">
        <v>5</v>
      </c>
      <c r="F166" s="9">
        <f t="shared" ref="F166:F170" si="101">ROUND(E166/$D166*100,1)</f>
        <v>71.400000000000006</v>
      </c>
      <c r="G166" s="5">
        <v>5</v>
      </c>
      <c r="H166" s="9">
        <f t="shared" ref="H166:H169" si="102">ROUND(G166/$D166*100,1)</f>
        <v>71.400000000000006</v>
      </c>
      <c r="I166" s="5">
        <v>0</v>
      </c>
      <c r="J166" s="9">
        <f t="shared" ref="J166:J170" si="103">ROUND(I166/$D166*100,1)</f>
        <v>0</v>
      </c>
      <c r="K166" s="5">
        <v>0</v>
      </c>
      <c r="L166" s="9">
        <f t="shared" ref="L166:L170" si="104">ROUND(K166/$D166*100,1)</f>
        <v>0</v>
      </c>
      <c r="M166" s="5">
        <v>3</v>
      </c>
      <c r="N166" s="9">
        <f t="shared" ref="N166:N170" si="105">ROUND(M166/$D166*100,1)</f>
        <v>42.9</v>
      </c>
      <c r="O166" s="5">
        <v>3</v>
      </c>
      <c r="P166" s="9">
        <f t="shared" ref="P166:P170" si="106">ROUND(O166/$D166*100,1)</f>
        <v>42.9</v>
      </c>
      <c r="Q166" s="5">
        <v>0</v>
      </c>
      <c r="R166" s="9">
        <f t="shared" ref="R166:R170" si="107">ROUND(Q166/$D166*100,1)</f>
        <v>0</v>
      </c>
      <c r="S166" s="5">
        <v>0</v>
      </c>
      <c r="T166" s="9">
        <f t="shared" ref="T166:T170" si="108">ROUND(S166/$D166*100,1)</f>
        <v>0</v>
      </c>
      <c r="U166" s="5">
        <v>0</v>
      </c>
      <c r="V166" s="9">
        <f t="shared" ref="V166:V170" si="109">ROUND(U166/$D166*100,1)</f>
        <v>0</v>
      </c>
      <c r="W166" s="10">
        <f t="shared" ref="W166:W170" si="110">ROUND(AVERAGE(V166,T166,R166,P166,N166,L166,J166,H166,F166),1)</f>
        <v>25.4</v>
      </c>
    </row>
    <row r="167" spans="1:23" s="3" customFormat="1" ht="30" customHeight="1" x14ac:dyDescent="0.2">
      <c r="A167" s="13" t="s">
        <v>12</v>
      </c>
      <c r="B167" s="14">
        <v>152</v>
      </c>
      <c r="C167" s="15" t="s">
        <v>216</v>
      </c>
      <c r="D167" s="5">
        <v>7</v>
      </c>
      <c r="E167" s="5">
        <v>0</v>
      </c>
      <c r="F167" s="9">
        <f t="shared" si="101"/>
        <v>0</v>
      </c>
      <c r="G167" s="5">
        <v>0</v>
      </c>
      <c r="H167" s="9">
        <f t="shared" si="102"/>
        <v>0</v>
      </c>
      <c r="I167" s="5">
        <v>0</v>
      </c>
      <c r="J167" s="9">
        <f t="shared" si="103"/>
        <v>0</v>
      </c>
      <c r="K167" s="5">
        <v>0</v>
      </c>
      <c r="L167" s="9">
        <f t="shared" si="104"/>
        <v>0</v>
      </c>
      <c r="M167" s="5">
        <v>0</v>
      </c>
      <c r="N167" s="9">
        <f t="shared" si="105"/>
        <v>0</v>
      </c>
      <c r="O167" s="5">
        <v>0</v>
      </c>
      <c r="P167" s="9">
        <f t="shared" si="106"/>
        <v>0</v>
      </c>
      <c r="Q167" s="5">
        <v>0</v>
      </c>
      <c r="R167" s="9">
        <f t="shared" si="107"/>
        <v>0</v>
      </c>
      <c r="S167" s="5">
        <v>0</v>
      </c>
      <c r="T167" s="9">
        <f t="shared" si="108"/>
        <v>0</v>
      </c>
      <c r="U167" s="5">
        <v>0</v>
      </c>
      <c r="V167" s="9">
        <f t="shared" si="109"/>
        <v>0</v>
      </c>
      <c r="W167" s="10">
        <f t="shared" si="110"/>
        <v>0</v>
      </c>
    </row>
    <row r="168" spans="1:23" s="3" customFormat="1" ht="30" customHeight="1" x14ac:dyDescent="0.2">
      <c r="A168" s="13" t="s">
        <v>12</v>
      </c>
      <c r="B168" s="14">
        <v>153</v>
      </c>
      <c r="C168" s="15" t="s">
        <v>217</v>
      </c>
      <c r="D168" s="5">
        <v>6</v>
      </c>
      <c r="E168" s="5">
        <v>5</v>
      </c>
      <c r="F168" s="9">
        <f t="shared" si="101"/>
        <v>83.3</v>
      </c>
      <c r="G168" s="5">
        <v>5</v>
      </c>
      <c r="H168" s="9">
        <f t="shared" si="102"/>
        <v>83.3</v>
      </c>
      <c r="I168" s="5">
        <v>0</v>
      </c>
      <c r="J168" s="9">
        <f t="shared" si="103"/>
        <v>0</v>
      </c>
      <c r="K168" s="5">
        <v>0</v>
      </c>
      <c r="L168" s="9">
        <f t="shared" si="104"/>
        <v>0</v>
      </c>
      <c r="M168" s="5">
        <v>3</v>
      </c>
      <c r="N168" s="9">
        <f t="shared" si="105"/>
        <v>50</v>
      </c>
      <c r="O168" s="5">
        <v>3</v>
      </c>
      <c r="P168" s="9">
        <f t="shared" si="106"/>
        <v>50</v>
      </c>
      <c r="Q168" s="5">
        <v>0</v>
      </c>
      <c r="R168" s="9">
        <f t="shared" si="107"/>
        <v>0</v>
      </c>
      <c r="S168" s="5">
        <v>0</v>
      </c>
      <c r="T168" s="9">
        <f t="shared" si="108"/>
        <v>0</v>
      </c>
      <c r="U168" s="5">
        <v>0</v>
      </c>
      <c r="V168" s="9">
        <f t="shared" si="109"/>
        <v>0</v>
      </c>
      <c r="W168" s="10">
        <f t="shared" si="110"/>
        <v>29.6</v>
      </c>
    </row>
    <row r="169" spans="1:23" s="3" customFormat="1" ht="30" customHeight="1" x14ac:dyDescent="0.2">
      <c r="A169" s="13" t="s">
        <v>12</v>
      </c>
      <c r="B169" s="14">
        <v>154</v>
      </c>
      <c r="C169" s="15" t="s">
        <v>218</v>
      </c>
      <c r="D169" s="5">
        <v>7</v>
      </c>
      <c r="E169" s="5">
        <v>7</v>
      </c>
      <c r="F169" s="9">
        <f t="shared" si="101"/>
        <v>100</v>
      </c>
      <c r="G169" s="5">
        <v>7</v>
      </c>
      <c r="H169" s="9">
        <f t="shared" si="102"/>
        <v>100</v>
      </c>
      <c r="I169" s="5">
        <v>0</v>
      </c>
      <c r="J169" s="9">
        <f t="shared" si="103"/>
        <v>0</v>
      </c>
      <c r="K169" s="5">
        <v>0</v>
      </c>
      <c r="L169" s="9">
        <f t="shared" si="104"/>
        <v>0</v>
      </c>
      <c r="M169" s="5">
        <v>7</v>
      </c>
      <c r="N169" s="9">
        <f t="shared" si="105"/>
        <v>100</v>
      </c>
      <c r="O169" s="5">
        <v>7</v>
      </c>
      <c r="P169" s="9">
        <f t="shared" si="106"/>
        <v>100</v>
      </c>
      <c r="Q169" s="5">
        <v>0</v>
      </c>
      <c r="R169" s="9">
        <f t="shared" si="107"/>
        <v>0</v>
      </c>
      <c r="S169" s="5">
        <v>0</v>
      </c>
      <c r="T169" s="9">
        <f t="shared" si="108"/>
        <v>0</v>
      </c>
      <c r="U169" s="5">
        <v>0</v>
      </c>
      <c r="V169" s="9">
        <f t="shared" si="109"/>
        <v>0</v>
      </c>
      <c r="W169" s="10">
        <f t="shared" si="110"/>
        <v>44.4</v>
      </c>
    </row>
    <row r="170" spans="1:23" s="3" customFormat="1" ht="30" customHeight="1" x14ac:dyDescent="0.2">
      <c r="A170" s="13" t="s">
        <v>12</v>
      </c>
      <c r="B170" s="14">
        <v>155</v>
      </c>
      <c r="C170" s="15" t="s">
        <v>219</v>
      </c>
      <c r="D170" s="5">
        <v>11</v>
      </c>
      <c r="E170" s="5">
        <v>10</v>
      </c>
      <c r="F170" s="9">
        <f t="shared" si="101"/>
        <v>90.9</v>
      </c>
      <c r="G170" s="5">
        <v>10</v>
      </c>
      <c r="H170" s="9">
        <f>ROUND(G170/$D170*100,1)</f>
        <v>90.9</v>
      </c>
      <c r="I170" s="5">
        <v>0</v>
      </c>
      <c r="J170" s="9">
        <f t="shared" si="103"/>
        <v>0</v>
      </c>
      <c r="K170" s="5">
        <v>0</v>
      </c>
      <c r="L170" s="9">
        <f t="shared" si="104"/>
        <v>0</v>
      </c>
      <c r="M170" s="5">
        <v>10</v>
      </c>
      <c r="N170" s="9">
        <f t="shared" si="105"/>
        <v>90.9</v>
      </c>
      <c r="O170" s="5">
        <v>0</v>
      </c>
      <c r="P170" s="9">
        <f t="shared" si="106"/>
        <v>0</v>
      </c>
      <c r="Q170" s="5">
        <v>0</v>
      </c>
      <c r="R170" s="9">
        <f t="shared" si="107"/>
        <v>0</v>
      </c>
      <c r="S170" s="5">
        <v>0</v>
      </c>
      <c r="T170" s="9">
        <f t="shared" si="108"/>
        <v>0</v>
      </c>
      <c r="U170" s="5">
        <v>1</v>
      </c>
      <c r="V170" s="9">
        <f t="shared" si="109"/>
        <v>9.1</v>
      </c>
      <c r="W170" s="10">
        <f t="shared" si="110"/>
        <v>31.3</v>
      </c>
    </row>
    <row r="171" spans="1:23" s="3" customFormat="1" ht="30" customHeight="1" x14ac:dyDescent="0.2">
      <c r="A171" s="25" t="s">
        <v>12</v>
      </c>
      <c r="B171" s="30"/>
      <c r="C171" s="26" t="s">
        <v>50</v>
      </c>
      <c r="D171" s="31"/>
      <c r="E171" s="31"/>
      <c r="F171" s="28">
        <f>ROUND(AVERAGE(F165:F170),1)</f>
        <v>68</v>
      </c>
      <c r="G171" s="31"/>
      <c r="H171" s="28">
        <f>ROUND(AVERAGE(H165:H170),1)</f>
        <v>70.099999999999994</v>
      </c>
      <c r="I171" s="31"/>
      <c r="J171" s="28">
        <f>ROUND(AVERAGE(J165:J170),1)</f>
        <v>2.1</v>
      </c>
      <c r="K171" s="31"/>
      <c r="L171" s="28">
        <f>ROUND(AVERAGE(L165:L170),1)</f>
        <v>2.1</v>
      </c>
      <c r="M171" s="31"/>
      <c r="N171" s="28">
        <f>ROUND(AVERAGE(N165:N170),1)</f>
        <v>55.6</v>
      </c>
      <c r="O171" s="31"/>
      <c r="P171" s="28">
        <f>ROUND(AVERAGE(P165:P170),1)</f>
        <v>38.4</v>
      </c>
      <c r="Q171" s="31"/>
      <c r="R171" s="28">
        <f>ROUND(AVERAGE(R165:R170),1)</f>
        <v>0</v>
      </c>
      <c r="S171" s="31"/>
      <c r="T171" s="28">
        <f>ROUND(AVERAGE(T165:T170),1)</f>
        <v>2.1</v>
      </c>
      <c r="U171" s="31"/>
      <c r="V171" s="28">
        <f>ROUND(AVERAGE(V165:V170),1)</f>
        <v>9.9</v>
      </c>
      <c r="W171" s="28">
        <f>ROUND(AVERAGE(W165:W170),1)</f>
        <v>27.6</v>
      </c>
    </row>
    <row r="172" spans="1:23" s="3" customFormat="1" ht="30" customHeight="1" x14ac:dyDescent="0.2">
      <c r="A172" s="13" t="s">
        <v>13</v>
      </c>
      <c r="B172" s="14">
        <v>156</v>
      </c>
      <c r="C172" s="16" t="s">
        <v>220</v>
      </c>
      <c r="D172" s="5">
        <v>13</v>
      </c>
      <c r="E172" s="5">
        <v>0</v>
      </c>
      <c r="F172" s="9">
        <f t="shared" ref="F172:F184" si="111">ROUND(E172/$D172*100,1)</f>
        <v>0</v>
      </c>
      <c r="G172" s="5">
        <v>0</v>
      </c>
      <c r="H172" s="9">
        <f t="shared" ref="H172:H184" si="112">ROUND(G172/$D172*100,1)</f>
        <v>0</v>
      </c>
      <c r="I172" s="5">
        <v>0</v>
      </c>
      <c r="J172" s="9">
        <f t="shared" ref="J172:J184" si="113">ROUND(I172/$D172*100,1)</f>
        <v>0</v>
      </c>
      <c r="K172" s="5">
        <v>0</v>
      </c>
      <c r="L172" s="9">
        <f t="shared" ref="L172:L184" si="114">ROUND(K172/$D172*100,1)</f>
        <v>0</v>
      </c>
      <c r="M172" s="5">
        <v>0</v>
      </c>
      <c r="N172" s="9">
        <f t="shared" ref="N172:N184" si="115">ROUND(M172/$D172*100,1)</f>
        <v>0</v>
      </c>
      <c r="O172" s="5">
        <v>0</v>
      </c>
      <c r="P172" s="9">
        <f t="shared" ref="P172:P184" si="116">ROUND(O172/$D172*100,1)</f>
        <v>0</v>
      </c>
      <c r="Q172" s="5">
        <v>0</v>
      </c>
      <c r="R172" s="9">
        <f t="shared" ref="R172:R184" si="117">ROUND(Q172/$D172*100,1)</f>
        <v>0</v>
      </c>
      <c r="S172" s="5">
        <v>0</v>
      </c>
      <c r="T172" s="9">
        <f t="shared" ref="T172:T184" si="118">ROUND(S172/$D172*100,1)</f>
        <v>0</v>
      </c>
      <c r="U172" s="5">
        <v>0</v>
      </c>
      <c r="V172" s="9">
        <f t="shared" ref="V172:V184" si="119">ROUND(U172/$D172*100,1)</f>
        <v>0</v>
      </c>
      <c r="W172" s="10">
        <f t="shared" ref="W172:W184" si="120">ROUND(AVERAGE(V172,T172,R172,P172,N172,L172,J172,H172,F172),1)</f>
        <v>0</v>
      </c>
    </row>
    <row r="173" spans="1:23" s="3" customFormat="1" ht="30" customHeight="1" x14ac:dyDescent="0.2">
      <c r="A173" s="13" t="s">
        <v>13</v>
      </c>
      <c r="B173" s="14">
        <v>157</v>
      </c>
      <c r="C173" s="16" t="s">
        <v>221</v>
      </c>
      <c r="D173" s="5">
        <v>6</v>
      </c>
      <c r="E173" s="5">
        <v>6</v>
      </c>
      <c r="F173" s="9">
        <f t="shared" si="111"/>
        <v>100</v>
      </c>
      <c r="G173" s="5">
        <v>6</v>
      </c>
      <c r="H173" s="9">
        <f t="shared" si="112"/>
        <v>100</v>
      </c>
      <c r="I173" s="5">
        <v>0</v>
      </c>
      <c r="J173" s="9">
        <f t="shared" si="113"/>
        <v>0</v>
      </c>
      <c r="K173" s="5">
        <v>0</v>
      </c>
      <c r="L173" s="9">
        <f t="shared" si="114"/>
        <v>0</v>
      </c>
      <c r="M173" s="5">
        <v>1</v>
      </c>
      <c r="N173" s="9">
        <f t="shared" si="115"/>
        <v>16.7</v>
      </c>
      <c r="O173" s="5">
        <v>5</v>
      </c>
      <c r="P173" s="9">
        <f t="shared" si="116"/>
        <v>83.3</v>
      </c>
      <c r="Q173" s="5">
        <v>0</v>
      </c>
      <c r="R173" s="9">
        <f t="shared" si="117"/>
        <v>0</v>
      </c>
      <c r="S173" s="5">
        <v>0</v>
      </c>
      <c r="T173" s="9">
        <f t="shared" si="118"/>
        <v>0</v>
      </c>
      <c r="U173" s="5">
        <v>0</v>
      </c>
      <c r="V173" s="9">
        <f t="shared" si="119"/>
        <v>0</v>
      </c>
      <c r="W173" s="10">
        <f t="shared" si="120"/>
        <v>33.299999999999997</v>
      </c>
    </row>
    <row r="174" spans="1:23" s="3" customFormat="1" ht="30" customHeight="1" x14ac:dyDescent="0.2">
      <c r="A174" s="13" t="s">
        <v>13</v>
      </c>
      <c r="B174" s="14">
        <v>158</v>
      </c>
      <c r="C174" s="16" t="s">
        <v>222</v>
      </c>
      <c r="D174" s="5">
        <v>3</v>
      </c>
      <c r="E174" s="5">
        <v>0</v>
      </c>
      <c r="F174" s="9">
        <f t="shared" si="111"/>
        <v>0</v>
      </c>
      <c r="G174" s="5">
        <v>0</v>
      </c>
      <c r="H174" s="9">
        <f t="shared" si="112"/>
        <v>0</v>
      </c>
      <c r="I174" s="5">
        <v>0</v>
      </c>
      <c r="J174" s="9">
        <f t="shared" si="113"/>
        <v>0</v>
      </c>
      <c r="K174" s="5">
        <v>0</v>
      </c>
      <c r="L174" s="9">
        <f t="shared" si="114"/>
        <v>0</v>
      </c>
      <c r="M174" s="5">
        <v>0</v>
      </c>
      <c r="N174" s="9">
        <f t="shared" si="115"/>
        <v>0</v>
      </c>
      <c r="O174" s="5">
        <v>0</v>
      </c>
      <c r="P174" s="9">
        <f t="shared" si="116"/>
        <v>0</v>
      </c>
      <c r="Q174" s="5">
        <v>0</v>
      </c>
      <c r="R174" s="9">
        <f t="shared" si="117"/>
        <v>0</v>
      </c>
      <c r="S174" s="5">
        <v>0</v>
      </c>
      <c r="T174" s="9">
        <f t="shared" si="118"/>
        <v>0</v>
      </c>
      <c r="U174" s="5">
        <v>0</v>
      </c>
      <c r="V174" s="9">
        <f t="shared" si="119"/>
        <v>0</v>
      </c>
      <c r="W174" s="10">
        <f t="shared" si="120"/>
        <v>0</v>
      </c>
    </row>
    <row r="175" spans="1:23" s="3" customFormat="1" ht="30" customHeight="1" x14ac:dyDescent="0.2">
      <c r="A175" s="13" t="s">
        <v>13</v>
      </c>
      <c r="B175" s="14">
        <v>159</v>
      </c>
      <c r="C175" s="16" t="s">
        <v>223</v>
      </c>
      <c r="D175" s="5">
        <v>5</v>
      </c>
      <c r="E175" s="5">
        <v>4</v>
      </c>
      <c r="F175" s="9">
        <f t="shared" si="111"/>
        <v>80</v>
      </c>
      <c r="G175" s="5">
        <v>3</v>
      </c>
      <c r="H175" s="9">
        <f t="shared" si="112"/>
        <v>60</v>
      </c>
      <c r="I175" s="5">
        <v>0</v>
      </c>
      <c r="J175" s="9">
        <f t="shared" si="113"/>
        <v>0</v>
      </c>
      <c r="K175" s="5">
        <v>0</v>
      </c>
      <c r="L175" s="9">
        <f t="shared" si="114"/>
        <v>0</v>
      </c>
      <c r="M175" s="5">
        <v>4</v>
      </c>
      <c r="N175" s="9">
        <f t="shared" si="115"/>
        <v>80</v>
      </c>
      <c r="O175" s="5">
        <v>4</v>
      </c>
      <c r="P175" s="9">
        <f t="shared" si="116"/>
        <v>80</v>
      </c>
      <c r="Q175" s="5">
        <v>0</v>
      </c>
      <c r="R175" s="9">
        <f t="shared" si="117"/>
        <v>0</v>
      </c>
      <c r="S175" s="5">
        <v>1</v>
      </c>
      <c r="T175" s="9">
        <f t="shared" si="118"/>
        <v>20</v>
      </c>
      <c r="U175" s="5">
        <v>2</v>
      </c>
      <c r="V175" s="9">
        <f t="shared" si="119"/>
        <v>40</v>
      </c>
      <c r="W175" s="10">
        <f t="shared" si="120"/>
        <v>40</v>
      </c>
    </row>
    <row r="176" spans="1:23" s="3" customFormat="1" ht="30" customHeight="1" x14ac:dyDescent="0.2">
      <c r="A176" s="13" t="s">
        <v>13</v>
      </c>
      <c r="B176" s="14">
        <v>160</v>
      </c>
      <c r="C176" s="16" t="s">
        <v>224</v>
      </c>
      <c r="D176" s="5">
        <v>18</v>
      </c>
      <c r="E176" s="5">
        <v>15</v>
      </c>
      <c r="F176" s="9">
        <f t="shared" si="111"/>
        <v>83.3</v>
      </c>
      <c r="G176" s="5">
        <v>15</v>
      </c>
      <c r="H176" s="9">
        <f t="shared" si="112"/>
        <v>83.3</v>
      </c>
      <c r="I176" s="5">
        <v>0</v>
      </c>
      <c r="J176" s="9">
        <f t="shared" si="113"/>
        <v>0</v>
      </c>
      <c r="K176" s="5">
        <v>0</v>
      </c>
      <c r="L176" s="9">
        <f t="shared" si="114"/>
        <v>0</v>
      </c>
      <c r="M176" s="5">
        <v>13</v>
      </c>
      <c r="N176" s="9">
        <f t="shared" si="115"/>
        <v>72.2</v>
      </c>
      <c r="O176" s="5">
        <v>10</v>
      </c>
      <c r="P176" s="9">
        <f t="shared" si="116"/>
        <v>55.6</v>
      </c>
      <c r="Q176" s="5">
        <v>0</v>
      </c>
      <c r="R176" s="9">
        <f t="shared" si="117"/>
        <v>0</v>
      </c>
      <c r="S176" s="5">
        <v>0</v>
      </c>
      <c r="T176" s="9">
        <f t="shared" si="118"/>
        <v>0</v>
      </c>
      <c r="U176" s="5">
        <v>4</v>
      </c>
      <c r="V176" s="9">
        <f t="shared" si="119"/>
        <v>22.2</v>
      </c>
      <c r="W176" s="10">
        <f t="shared" si="120"/>
        <v>35.200000000000003</v>
      </c>
    </row>
    <row r="177" spans="1:23" s="3" customFormat="1" ht="30" customHeight="1" x14ac:dyDescent="0.2">
      <c r="A177" s="13" t="s">
        <v>13</v>
      </c>
      <c r="B177" s="14">
        <v>161</v>
      </c>
      <c r="C177" s="16" t="s">
        <v>225</v>
      </c>
      <c r="D177" s="5">
        <v>4</v>
      </c>
      <c r="E177" s="5">
        <v>0</v>
      </c>
      <c r="F177" s="9">
        <f t="shared" si="111"/>
        <v>0</v>
      </c>
      <c r="G177" s="5">
        <v>0</v>
      </c>
      <c r="H177" s="9">
        <f t="shared" si="112"/>
        <v>0</v>
      </c>
      <c r="I177" s="5">
        <v>0</v>
      </c>
      <c r="J177" s="9">
        <f t="shared" si="113"/>
        <v>0</v>
      </c>
      <c r="K177" s="5">
        <v>0</v>
      </c>
      <c r="L177" s="9">
        <f t="shared" si="114"/>
        <v>0</v>
      </c>
      <c r="M177" s="5">
        <v>0</v>
      </c>
      <c r="N177" s="9">
        <f t="shared" si="115"/>
        <v>0</v>
      </c>
      <c r="O177" s="5">
        <v>0</v>
      </c>
      <c r="P177" s="9">
        <f t="shared" si="116"/>
        <v>0</v>
      </c>
      <c r="Q177" s="5">
        <v>0</v>
      </c>
      <c r="R177" s="9">
        <f t="shared" si="117"/>
        <v>0</v>
      </c>
      <c r="S177" s="5">
        <v>0</v>
      </c>
      <c r="T177" s="9">
        <f t="shared" si="118"/>
        <v>0</v>
      </c>
      <c r="U177" s="5">
        <v>0</v>
      </c>
      <c r="V177" s="9">
        <f t="shared" si="119"/>
        <v>0</v>
      </c>
      <c r="W177" s="10">
        <f t="shared" si="120"/>
        <v>0</v>
      </c>
    </row>
    <row r="178" spans="1:23" s="3" customFormat="1" ht="30" customHeight="1" x14ac:dyDescent="0.2">
      <c r="A178" s="13" t="s">
        <v>13</v>
      </c>
      <c r="B178" s="14">
        <v>162</v>
      </c>
      <c r="C178" s="16" t="s">
        <v>226</v>
      </c>
      <c r="D178" s="5">
        <v>2</v>
      </c>
      <c r="E178" s="5">
        <v>0</v>
      </c>
      <c r="F178" s="9">
        <f t="shared" si="111"/>
        <v>0</v>
      </c>
      <c r="G178" s="5">
        <v>0</v>
      </c>
      <c r="H178" s="9">
        <f t="shared" si="112"/>
        <v>0</v>
      </c>
      <c r="I178" s="5">
        <v>0</v>
      </c>
      <c r="J178" s="9">
        <f t="shared" si="113"/>
        <v>0</v>
      </c>
      <c r="K178" s="5">
        <v>0</v>
      </c>
      <c r="L178" s="9">
        <f t="shared" si="114"/>
        <v>0</v>
      </c>
      <c r="M178" s="5">
        <v>0</v>
      </c>
      <c r="N178" s="9">
        <f t="shared" si="115"/>
        <v>0</v>
      </c>
      <c r="O178" s="5">
        <v>0</v>
      </c>
      <c r="P178" s="9">
        <f t="shared" si="116"/>
        <v>0</v>
      </c>
      <c r="Q178" s="5">
        <v>0</v>
      </c>
      <c r="R178" s="9">
        <f t="shared" si="117"/>
        <v>0</v>
      </c>
      <c r="S178" s="5">
        <v>0</v>
      </c>
      <c r="T178" s="9">
        <f t="shared" si="118"/>
        <v>0</v>
      </c>
      <c r="U178" s="5">
        <v>0</v>
      </c>
      <c r="V178" s="9">
        <f t="shared" si="119"/>
        <v>0</v>
      </c>
      <c r="W178" s="10">
        <f t="shared" si="120"/>
        <v>0</v>
      </c>
    </row>
    <row r="179" spans="1:23" s="3" customFormat="1" ht="30" customHeight="1" x14ac:dyDescent="0.2">
      <c r="A179" s="13" t="s">
        <v>13</v>
      </c>
      <c r="B179" s="14">
        <v>163</v>
      </c>
      <c r="C179" s="16" t="s">
        <v>227</v>
      </c>
      <c r="D179" s="5">
        <v>15</v>
      </c>
      <c r="E179" s="5">
        <v>14</v>
      </c>
      <c r="F179" s="9">
        <f t="shared" si="111"/>
        <v>93.3</v>
      </c>
      <c r="G179" s="5">
        <v>14</v>
      </c>
      <c r="H179" s="9">
        <f t="shared" si="112"/>
        <v>93.3</v>
      </c>
      <c r="I179" s="5">
        <v>0</v>
      </c>
      <c r="J179" s="9">
        <f t="shared" si="113"/>
        <v>0</v>
      </c>
      <c r="K179" s="5">
        <v>0</v>
      </c>
      <c r="L179" s="9">
        <f t="shared" si="114"/>
        <v>0</v>
      </c>
      <c r="M179" s="5">
        <v>12</v>
      </c>
      <c r="N179" s="9">
        <f t="shared" si="115"/>
        <v>80</v>
      </c>
      <c r="O179" s="5">
        <v>12</v>
      </c>
      <c r="P179" s="9">
        <f t="shared" si="116"/>
        <v>80</v>
      </c>
      <c r="Q179" s="5">
        <v>0</v>
      </c>
      <c r="R179" s="9">
        <f t="shared" si="117"/>
        <v>0</v>
      </c>
      <c r="S179" s="5">
        <v>0</v>
      </c>
      <c r="T179" s="9">
        <f t="shared" si="118"/>
        <v>0</v>
      </c>
      <c r="U179" s="5">
        <v>8</v>
      </c>
      <c r="V179" s="9">
        <f t="shared" si="119"/>
        <v>53.3</v>
      </c>
      <c r="W179" s="10">
        <f t="shared" si="120"/>
        <v>44.4</v>
      </c>
    </row>
    <row r="180" spans="1:23" s="3" customFormat="1" ht="30" customHeight="1" x14ac:dyDescent="0.2">
      <c r="A180" s="13" t="s">
        <v>13</v>
      </c>
      <c r="B180" s="14">
        <v>164</v>
      </c>
      <c r="C180" s="16" t="s">
        <v>228</v>
      </c>
      <c r="D180" s="5">
        <v>9</v>
      </c>
      <c r="E180" s="5">
        <v>9</v>
      </c>
      <c r="F180" s="9">
        <f t="shared" si="111"/>
        <v>100</v>
      </c>
      <c r="G180" s="5">
        <v>9</v>
      </c>
      <c r="H180" s="9">
        <f t="shared" si="112"/>
        <v>100</v>
      </c>
      <c r="I180" s="5">
        <v>0</v>
      </c>
      <c r="J180" s="9">
        <f t="shared" si="113"/>
        <v>0</v>
      </c>
      <c r="K180" s="5">
        <v>0</v>
      </c>
      <c r="L180" s="9">
        <f t="shared" si="114"/>
        <v>0</v>
      </c>
      <c r="M180" s="5">
        <v>9</v>
      </c>
      <c r="N180" s="9">
        <f t="shared" si="115"/>
        <v>100</v>
      </c>
      <c r="O180" s="5">
        <v>9</v>
      </c>
      <c r="P180" s="9">
        <f t="shared" si="116"/>
        <v>100</v>
      </c>
      <c r="Q180" s="5">
        <v>1</v>
      </c>
      <c r="R180" s="9">
        <f t="shared" si="117"/>
        <v>11.1</v>
      </c>
      <c r="S180" s="5">
        <v>0</v>
      </c>
      <c r="T180" s="9">
        <f t="shared" si="118"/>
        <v>0</v>
      </c>
      <c r="U180" s="5">
        <v>1</v>
      </c>
      <c r="V180" s="9">
        <f t="shared" si="119"/>
        <v>11.1</v>
      </c>
      <c r="W180" s="10">
        <f t="shared" si="120"/>
        <v>46.9</v>
      </c>
    </row>
    <row r="181" spans="1:23" s="3" customFormat="1" ht="30" customHeight="1" x14ac:dyDescent="0.2">
      <c r="A181" s="13" t="s">
        <v>13</v>
      </c>
      <c r="B181" s="14">
        <v>165</v>
      </c>
      <c r="C181" s="16" t="s">
        <v>229</v>
      </c>
      <c r="D181" s="5">
        <v>6</v>
      </c>
      <c r="E181" s="5">
        <v>6</v>
      </c>
      <c r="F181" s="9">
        <f t="shared" si="111"/>
        <v>100</v>
      </c>
      <c r="G181" s="5">
        <v>6</v>
      </c>
      <c r="H181" s="9">
        <f t="shared" si="112"/>
        <v>100</v>
      </c>
      <c r="I181" s="5">
        <v>0</v>
      </c>
      <c r="J181" s="9">
        <f t="shared" si="113"/>
        <v>0</v>
      </c>
      <c r="K181" s="5">
        <v>0</v>
      </c>
      <c r="L181" s="9">
        <f t="shared" si="114"/>
        <v>0</v>
      </c>
      <c r="M181" s="5">
        <v>5</v>
      </c>
      <c r="N181" s="9">
        <f t="shared" si="115"/>
        <v>83.3</v>
      </c>
      <c r="O181" s="5">
        <v>5</v>
      </c>
      <c r="P181" s="9">
        <f t="shared" si="116"/>
        <v>83.3</v>
      </c>
      <c r="Q181" s="5">
        <v>0</v>
      </c>
      <c r="R181" s="9">
        <f t="shared" si="117"/>
        <v>0</v>
      </c>
      <c r="S181" s="5">
        <v>0</v>
      </c>
      <c r="T181" s="9">
        <f t="shared" si="118"/>
        <v>0</v>
      </c>
      <c r="U181" s="5">
        <v>1</v>
      </c>
      <c r="V181" s="9">
        <f t="shared" si="119"/>
        <v>16.7</v>
      </c>
      <c r="W181" s="10">
        <f t="shared" si="120"/>
        <v>42.6</v>
      </c>
    </row>
    <row r="182" spans="1:23" s="3" customFormat="1" ht="30" customHeight="1" x14ac:dyDescent="0.2">
      <c r="A182" s="13" t="s">
        <v>13</v>
      </c>
      <c r="B182" s="14">
        <v>166</v>
      </c>
      <c r="C182" s="16" t="s">
        <v>230</v>
      </c>
      <c r="D182" s="5">
        <v>7</v>
      </c>
      <c r="E182" s="5">
        <v>7</v>
      </c>
      <c r="F182" s="9">
        <f t="shared" si="111"/>
        <v>100</v>
      </c>
      <c r="G182" s="5">
        <v>7</v>
      </c>
      <c r="H182" s="9">
        <f t="shared" si="112"/>
        <v>100</v>
      </c>
      <c r="I182" s="5">
        <v>0</v>
      </c>
      <c r="J182" s="9">
        <f t="shared" si="113"/>
        <v>0</v>
      </c>
      <c r="K182" s="5">
        <v>0</v>
      </c>
      <c r="L182" s="9">
        <f t="shared" si="114"/>
        <v>0</v>
      </c>
      <c r="M182" s="5">
        <v>4</v>
      </c>
      <c r="N182" s="9">
        <f t="shared" si="115"/>
        <v>57.1</v>
      </c>
      <c r="O182" s="5">
        <v>7</v>
      </c>
      <c r="P182" s="9">
        <f t="shared" si="116"/>
        <v>100</v>
      </c>
      <c r="Q182" s="5">
        <v>0</v>
      </c>
      <c r="R182" s="9">
        <f t="shared" si="117"/>
        <v>0</v>
      </c>
      <c r="S182" s="5">
        <v>0</v>
      </c>
      <c r="T182" s="9">
        <f t="shared" si="118"/>
        <v>0</v>
      </c>
      <c r="U182" s="5">
        <v>2</v>
      </c>
      <c r="V182" s="9">
        <f t="shared" si="119"/>
        <v>28.6</v>
      </c>
      <c r="W182" s="10">
        <f t="shared" si="120"/>
        <v>42.9</v>
      </c>
    </row>
    <row r="183" spans="1:23" s="3" customFormat="1" ht="30" customHeight="1" x14ac:dyDescent="0.2">
      <c r="A183" s="13" t="s">
        <v>13</v>
      </c>
      <c r="B183" s="14">
        <v>167</v>
      </c>
      <c r="C183" s="16" t="s">
        <v>231</v>
      </c>
      <c r="D183" s="5">
        <v>3</v>
      </c>
      <c r="E183" s="5">
        <v>3</v>
      </c>
      <c r="F183" s="9">
        <f t="shared" si="111"/>
        <v>100</v>
      </c>
      <c r="G183" s="5">
        <v>3</v>
      </c>
      <c r="H183" s="9">
        <f t="shared" si="112"/>
        <v>100</v>
      </c>
      <c r="I183" s="5">
        <v>0</v>
      </c>
      <c r="J183" s="9">
        <f t="shared" si="113"/>
        <v>0</v>
      </c>
      <c r="K183" s="5">
        <v>0</v>
      </c>
      <c r="L183" s="9">
        <f t="shared" si="114"/>
        <v>0</v>
      </c>
      <c r="M183" s="5">
        <v>0</v>
      </c>
      <c r="N183" s="9">
        <f t="shared" si="115"/>
        <v>0</v>
      </c>
      <c r="O183" s="5">
        <v>1</v>
      </c>
      <c r="P183" s="9">
        <f t="shared" si="116"/>
        <v>33.299999999999997</v>
      </c>
      <c r="Q183" s="5">
        <v>0</v>
      </c>
      <c r="R183" s="9">
        <f t="shared" si="117"/>
        <v>0</v>
      </c>
      <c r="S183" s="5">
        <v>0</v>
      </c>
      <c r="T183" s="9">
        <f t="shared" si="118"/>
        <v>0</v>
      </c>
      <c r="U183" s="5">
        <v>0</v>
      </c>
      <c r="V183" s="9">
        <f t="shared" si="119"/>
        <v>0</v>
      </c>
      <c r="W183" s="10">
        <f t="shared" si="120"/>
        <v>25.9</v>
      </c>
    </row>
    <row r="184" spans="1:23" s="3" customFormat="1" ht="30" customHeight="1" x14ac:dyDescent="0.2">
      <c r="A184" s="29" t="s">
        <v>13</v>
      </c>
      <c r="B184" s="14">
        <v>168</v>
      </c>
      <c r="C184" s="16" t="s">
        <v>232</v>
      </c>
      <c r="D184" s="5">
        <v>2</v>
      </c>
      <c r="E184" s="5">
        <v>2</v>
      </c>
      <c r="F184" s="9">
        <f t="shared" si="111"/>
        <v>100</v>
      </c>
      <c r="G184" s="5">
        <v>2</v>
      </c>
      <c r="H184" s="9">
        <f t="shared" si="112"/>
        <v>100</v>
      </c>
      <c r="I184" s="5">
        <v>0</v>
      </c>
      <c r="J184" s="9">
        <f t="shared" si="113"/>
        <v>0</v>
      </c>
      <c r="K184" s="5">
        <v>0</v>
      </c>
      <c r="L184" s="9">
        <f t="shared" si="114"/>
        <v>0</v>
      </c>
      <c r="M184" s="5">
        <v>2</v>
      </c>
      <c r="N184" s="9">
        <f t="shared" si="115"/>
        <v>100</v>
      </c>
      <c r="O184" s="5">
        <v>1</v>
      </c>
      <c r="P184" s="9">
        <f t="shared" si="116"/>
        <v>50</v>
      </c>
      <c r="Q184" s="5">
        <v>0</v>
      </c>
      <c r="R184" s="9">
        <f t="shared" si="117"/>
        <v>0</v>
      </c>
      <c r="S184" s="5">
        <v>0</v>
      </c>
      <c r="T184" s="9">
        <f t="shared" si="118"/>
        <v>0</v>
      </c>
      <c r="U184" s="5">
        <v>0</v>
      </c>
      <c r="V184" s="9">
        <f t="shared" si="119"/>
        <v>0</v>
      </c>
      <c r="W184" s="10">
        <f t="shared" si="120"/>
        <v>38.9</v>
      </c>
    </row>
    <row r="185" spans="1:23" s="3" customFormat="1" ht="30" customHeight="1" x14ac:dyDescent="0.2">
      <c r="A185" s="25" t="s">
        <v>13</v>
      </c>
      <c r="B185" s="30"/>
      <c r="C185" s="26" t="s">
        <v>50</v>
      </c>
      <c r="D185" s="31"/>
      <c r="E185" s="31"/>
      <c r="F185" s="28">
        <f>ROUND(AVERAGE(F172:F184),1)</f>
        <v>65.900000000000006</v>
      </c>
      <c r="G185" s="31"/>
      <c r="H185" s="28">
        <f>ROUND(AVERAGE(H172:H184),1)</f>
        <v>64.400000000000006</v>
      </c>
      <c r="I185" s="31"/>
      <c r="J185" s="28">
        <f>ROUND(AVERAGE(J172:J184),1)</f>
        <v>0</v>
      </c>
      <c r="K185" s="31"/>
      <c r="L185" s="28">
        <f>ROUND(AVERAGE(L172:L184),1)</f>
        <v>0</v>
      </c>
      <c r="M185" s="31"/>
      <c r="N185" s="28">
        <f>ROUND(AVERAGE(N172:N184),1)</f>
        <v>45.3</v>
      </c>
      <c r="O185" s="31"/>
      <c r="P185" s="28">
        <f>ROUND(AVERAGE(P172:P184),1)</f>
        <v>51.2</v>
      </c>
      <c r="Q185" s="31"/>
      <c r="R185" s="28">
        <f>ROUND(AVERAGE(R172:R184),1)</f>
        <v>0.9</v>
      </c>
      <c r="S185" s="31"/>
      <c r="T185" s="28">
        <f>ROUND(AVERAGE(T172:T184),1)</f>
        <v>1.5</v>
      </c>
      <c r="U185" s="31"/>
      <c r="V185" s="28">
        <f>ROUND(AVERAGE(V172:V184),1)</f>
        <v>13.2</v>
      </c>
      <c r="W185" s="28">
        <f>ROUND(AVERAGE(W172:W184),1)</f>
        <v>26.9</v>
      </c>
    </row>
    <row r="186" spans="1:23" s="3" customFormat="1" ht="30" customHeight="1" x14ac:dyDescent="0.2">
      <c r="A186" s="13" t="s">
        <v>14</v>
      </c>
      <c r="B186" s="14">
        <v>169</v>
      </c>
      <c r="C186" s="15" t="s">
        <v>233</v>
      </c>
      <c r="D186" s="5">
        <v>13</v>
      </c>
      <c r="E186" s="5">
        <v>0</v>
      </c>
      <c r="F186" s="9">
        <f t="shared" ref="F186:F198" si="121">ROUND(E186/$D186*100,1)</f>
        <v>0</v>
      </c>
      <c r="G186" s="5">
        <v>0</v>
      </c>
      <c r="H186" s="9">
        <f t="shared" ref="H186:H198" si="122">ROUND(G186/$D186*100,1)</f>
        <v>0</v>
      </c>
      <c r="I186" s="5">
        <v>0</v>
      </c>
      <c r="J186" s="9">
        <f t="shared" ref="J186:J198" si="123">ROUND(I186/$D186*100,1)</f>
        <v>0</v>
      </c>
      <c r="K186" s="5">
        <v>0</v>
      </c>
      <c r="L186" s="9">
        <f t="shared" ref="L186:L198" si="124">ROUND(K186/$D186*100,1)</f>
        <v>0</v>
      </c>
      <c r="M186" s="5">
        <v>0</v>
      </c>
      <c r="N186" s="9">
        <f t="shared" ref="N186:N198" si="125">ROUND(M186/$D186*100,1)</f>
        <v>0</v>
      </c>
      <c r="O186" s="5">
        <v>0</v>
      </c>
      <c r="P186" s="9">
        <f t="shared" ref="P186:P198" si="126">ROUND(O186/$D186*100,1)</f>
        <v>0</v>
      </c>
      <c r="Q186" s="5">
        <v>0</v>
      </c>
      <c r="R186" s="9">
        <f t="shared" ref="R186:R198" si="127">ROUND(Q186/$D186*100,1)</f>
        <v>0</v>
      </c>
      <c r="S186" s="5">
        <v>0</v>
      </c>
      <c r="T186" s="9">
        <f t="shared" ref="T186:T198" si="128">ROUND(S186/$D186*100,1)</f>
        <v>0</v>
      </c>
      <c r="U186" s="5">
        <v>0</v>
      </c>
      <c r="V186" s="9">
        <f t="shared" ref="V186:V198" si="129">ROUND(U186/$D186*100,1)</f>
        <v>0</v>
      </c>
      <c r="W186" s="10">
        <f t="shared" ref="W186:W198" si="130">ROUND(AVERAGE(V186,T186,R186,P186,N186,L186,J186,H186,F186),1)</f>
        <v>0</v>
      </c>
    </row>
    <row r="187" spans="1:23" s="3" customFormat="1" ht="30" customHeight="1" x14ac:dyDescent="0.2">
      <c r="A187" s="13" t="s">
        <v>14</v>
      </c>
      <c r="B187" s="14">
        <v>170</v>
      </c>
      <c r="C187" s="15" t="s">
        <v>234</v>
      </c>
      <c r="D187" s="5">
        <v>23</v>
      </c>
      <c r="E187" s="5">
        <v>22</v>
      </c>
      <c r="F187" s="9">
        <f t="shared" si="121"/>
        <v>95.7</v>
      </c>
      <c r="G187" s="5">
        <v>22</v>
      </c>
      <c r="H187" s="9">
        <f t="shared" si="122"/>
        <v>95.7</v>
      </c>
      <c r="I187" s="5">
        <v>0</v>
      </c>
      <c r="J187" s="9">
        <f t="shared" si="123"/>
        <v>0</v>
      </c>
      <c r="K187" s="5">
        <v>0</v>
      </c>
      <c r="L187" s="9">
        <f t="shared" si="124"/>
        <v>0</v>
      </c>
      <c r="M187" s="5">
        <v>20</v>
      </c>
      <c r="N187" s="9">
        <f t="shared" si="125"/>
        <v>87</v>
      </c>
      <c r="O187" s="5">
        <v>13</v>
      </c>
      <c r="P187" s="9">
        <f t="shared" si="126"/>
        <v>56.5</v>
      </c>
      <c r="Q187" s="5">
        <v>1</v>
      </c>
      <c r="R187" s="9">
        <f t="shared" si="127"/>
        <v>4.3</v>
      </c>
      <c r="S187" s="5">
        <v>1</v>
      </c>
      <c r="T187" s="9">
        <f t="shared" si="128"/>
        <v>4.3</v>
      </c>
      <c r="U187" s="5">
        <v>4</v>
      </c>
      <c r="V187" s="9">
        <f t="shared" si="129"/>
        <v>17.399999999999999</v>
      </c>
      <c r="W187" s="10">
        <f t="shared" si="130"/>
        <v>40.1</v>
      </c>
    </row>
    <row r="188" spans="1:23" s="3" customFormat="1" ht="30" customHeight="1" x14ac:dyDescent="0.2">
      <c r="A188" s="13" t="s">
        <v>14</v>
      </c>
      <c r="B188" s="14">
        <v>171</v>
      </c>
      <c r="C188" s="15" t="s">
        <v>235</v>
      </c>
      <c r="D188" s="5">
        <v>21</v>
      </c>
      <c r="E188" s="5">
        <v>0</v>
      </c>
      <c r="F188" s="9">
        <f t="shared" si="121"/>
        <v>0</v>
      </c>
      <c r="G188" s="5">
        <v>0</v>
      </c>
      <c r="H188" s="9">
        <f t="shared" si="122"/>
        <v>0</v>
      </c>
      <c r="I188" s="5">
        <v>0</v>
      </c>
      <c r="J188" s="9">
        <f t="shared" si="123"/>
        <v>0</v>
      </c>
      <c r="K188" s="5">
        <v>0</v>
      </c>
      <c r="L188" s="9">
        <f t="shared" si="124"/>
        <v>0</v>
      </c>
      <c r="M188" s="5">
        <v>0</v>
      </c>
      <c r="N188" s="9">
        <f t="shared" si="125"/>
        <v>0</v>
      </c>
      <c r="O188" s="5">
        <v>0</v>
      </c>
      <c r="P188" s="9">
        <f t="shared" si="126"/>
        <v>0</v>
      </c>
      <c r="Q188" s="5">
        <v>0</v>
      </c>
      <c r="R188" s="9">
        <f t="shared" si="127"/>
        <v>0</v>
      </c>
      <c r="S188" s="5">
        <v>0</v>
      </c>
      <c r="T188" s="9">
        <f t="shared" si="128"/>
        <v>0</v>
      </c>
      <c r="U188" s="5">
        <v>0</v>
      </c>
      <c r="V188" s="9">
        <f t="shared" si="129"/>
        <v>0</v>
      </c>
      <c r="W188" s="10">
        <f t="shared" si="130"/>
        <v>0</v>
      </c>
    </row>
    <row r="189" spans="1:23" s="3" customFormat="1" ht="30" customHeight="1" x14ac:dyDescent="0.2">
      <c r="A189" s="13" t="s">
        <v>14</v>
      </c>
      <c r="B189" s="14">
        <v>172</v>
      </c>
      <c r="C189" s="15" t="s">
        <v>236</v>
      </c>
      <c r="D189" s="5">
        <v>6</v>
      </c>
      <c r="E189" s="5">
        <v>5</v>
      </c>
      <c r="F189" s="9">
        <f t="shared" si="121"/>
        <v>83.3</v>
      </c>
      <c r="G189" s="5">
        <v>6</v>
      </c>
      <c r="H189" s="9">
        <f t="shared" si="122"/>
        <v>100</v>
      </c>
      <c r="I189" s="5">
        <v>0</v>
      </c>
      <c r="J189" s="9">
        <f t="shared" si="123"/>
        <v>0</v>
      </c>
      <c r="K189" s="5">
        <v>0</v>
      </c>
      <c r="L189" s="9">
        <f t="shared" si="124"/>
        <v>0</v>
      </c>
      <c r="M189" s="5">
        <v>6</v>
      </c>
      <c r="N189" s="9">
        <f t="shared" si="125"/>
        <v>100</v>
      </c>
      <c r="O189" s="5">
        <v>6</v>
      </c>
      <c r="P189" s="9">
        <f t="shared" si="126"/>
        <v>100</v>
      </c>
      <c r="Q189" s="5">
        <v>0</v>
      </c>
      <c r="R189" s="9">
        <f t="shared" si="127"/>
        <v>0</v>
      </c>
      <c r="S189" s="5">
        <v>0</v>
      </c>
      <c r="T189" s="9">
        <f t="shared" si="128"/>
        <v>0</v>
      </c>
      <c r="U189" s="5">
        <v>2</v>
      </c>
      <c r="V189" s="9">
        <f t="shared" si="129"/>
        <v>33.299999999999997</v>
      </c>
      <c r="W189" s="10">
        <f t="shared" si="130"/>
        <v>46.3</v>
      </c>
    </row>
    <row r="190" spans="1:23" s="3" customFormat="1" ht="30" customHeight="1" x14ac:dyDescent="0.2">
      <c r="A190" s="13" t="s">
        <v>14</v>
      </c>
      <c r="B190" s="14">
        <v>173</v>
      </c>
      <c r="C190" s="15" t="s">
        <v>237</v>
      </c>
      <c r="D190" s="5">
        <v>8</v>
      </c>
      <c r="E190" s="5">
        <v>5</v>
      </c>
      <c r="F190" s="9">
        <f t="shared" si="121"/>
        <v>62.5</v>
      </c>
      <c r="G190" s="5">
        <v>5</v>
      </c>
      <c r="H190" s="9">
        <f t="shared" si="122"/>
        <v>62.5</v>
      </c>
      <c r="I190" s="5">
        <v>0</v>
      </c>
      <c r="J190" s="9">
        <f t="shared" si="123"/>
        <v>0</v>
      </c>
      <c r="K190" s="5">
        <v>0</v>
      </c>
      <c r="L190" s="9">
        <f t="shared" si="124"/>
        <v>0</v>
      </c>
      <c r="M190" s="5">
        <v>4</v>
      </c>
      <c r="N190" s="9">
        <f t="shared" si="125"/>
        <v>50</v>
      </c>
      <c r="O190" s="5">
        <v>4</v>
      </c>
      <c r="P190" s="9">
        <f t="shared" si="126"/>
        <v>50</v>
      </c>
      <c r="Q190" s="5">
        <v>0</v>
      </c>
      <c r="R190" s="9">
        <f t="shared" si="127"/>
        <v>0</v>
      </c>
      <c r="S190" s="5">
        <v>0</v>
      </c>
      <c r="T190" s="9">
        <f t="shared" si="128"/>
        <v>0</v>
      </c>
      <c r="U190" s="5">
        <v>4</v>
      </c>
      <c r="V190" s="9">
        <f t="shared" si="129"/>
        <v>50</v>
      </c>
      <c r="W190" s="10">
        <f t="shared" si="130"/>
        <v>30.6</v>
      </c>
    </row>
    <row r="191" spans="1:23" s="3" customFormat="1" ht="30" customHeight="1" x14ac:dyDescent="0.2">
      <c r="A191" s="13" t="s">
        <v>14</v>
      </c>
      <c r="B191" s="14">
        <v>174</v>
      </c>
      <c r="C191" s="15" t="s">
        <v>238</v>
      </c>
      <c r="D191" s="5">
        <v>15</v>
      </c>
      <c r="E191" s="5">
        <v>13</v>
      </c>
      <c r="F191" s="9">
        <f t="shared" si="121"/>
        <v>86.7</v>
      </c>
      <c r="G191" s="5">
        <v>6</v>
      </c>
      <c r="H191" s="9">
        <f t="shared" si="122"/>
        <v>40</v>
      </c>
      <c r="I191" s="5">
        <v>0</v>
      </c>
      <c r="J191" s="9">
        <f t="shared" si="123"/>
        <v>0</v>
      </c>
      <c r="K191" s="5">
        <v>0</v>
      </c>
      <c r="L191" s="9">
        <f t="shared" si="124"/>
        <v>0</v>
      </c>
      <c r="M191" s="5">
        <v>11</v>
      </c>
      <c r="N191" s="9">
        <f t="shared" si="125"/>
        <v>73.3</v>
      </c>
      <c r="O191" s="5">
        <v>5</v>
      </c>
      <c r="P191" s="9">
        <f t="shared" si="126"/>
        <v>33.299999999999997</v>
      </c>
      <c r="Q191" s="5">
        <v>0</v>
      </c>
      <c r="R191" s="9">
        <f t="shared" si="127"/>
        <v>0</v>
      </c>
      <c r="S191" s="5">
        <v>0</v>
      </c>
      <c r="T191" s="9">
        <f t="shared" si="128"/>
        <v>0</v>
      </c>
      <c r="U191" s="5">
        <v>1</v>
      </c>
      <c r="V191" s="9">
        <f t="shared" si="129"/>
        <v>6.7</v>
      </c>
      <c r="W191" s="10">
        <f t="shared" si="130"/>
        <v>26.7</v>
      </c>
    </row>
    <row r="192" spans="1:23" s="3" customFormat="1" ht="30" customHeight="1" x14ac:dyDescent="0.2">
      <c r="A192" s="13" t="s">
        <v>14</v>
      </c>
      <c r="B192" s="14">
        <v>175</v>
      </c>
      <c r="C192" s="15" t="s">
        <v>239</v>
      </c>
      <c r="D192" s="5">
        <v>17</v>
      </c>
      <c r="E192" s="5">
        <v>0</v>
      </c>
      <c r="F192" s="9">
        <f t="shared" si="121"/>
        <v>0</v>
      </c>
      <c r="G192" s="5">
        <v>0</v>
      </c>
      <c r="H192" s="9">
        <f t="shared" si="122"/>
        <v>0</v>
      </c>
      <c r="I192" s="5">
        <v>0</v>
      </c>
      <c r="J192" s="9">
        <f t="shared" si="123"/>
        <v>0</v>
      </c>
      <c r="K192" s="5">
        <v>0</v>
      </c>
      <c r="L192" s="9">
        <f t="shared" si="124"/>
        <v>0</v>
      </c>
      <c r="M192" s="5">
        <v>0</v>
      </c>
      <c r="N192" s="9">
        <f t="shared" si="125"/>
        <v>0</v>
      </c>
      <c r="O192" s="5">
        <v>0</v>
      </c>
      <c r="P192" s="9">
        <f t="shared" si="126"/>
        <v>0</v>
      </c>
      <c r="Q192" s="5">
        <v>0</v>
      </c>
      <c r="R192" s="9">
        <f t="shared" si="127"/>
        <v>0</v>
      </c>
      <c r="S192" s="5">
        <v>0</v>
      </c>
      <c r="T192" s="9">
        <f t="shared" si="128"/>
        <v>0</v>
      </c>
      <c r="U192" s="5">
        <v>0</v>
      </c>
      <c r="V192" s="9">
        <f t="shared" si="129"/>
        <v>0</v>
      </c>
      <c r="W192" s="10">
        <f t="shared" si="130"/>
        <v>0</v>
      </c>
    </row>
    <row r="193" spans="1:23" s="3" customFormat="1" ht="30" customHeight="1" x14ac:dyDescent="0.2">
      <c r="A193" s="13" t="s">
        <v>14</v>
      </c>
      <c r="B193" s="14">
        <v>176</v>
      </c>
      <c r="C193" s="15" t="s">
        <v>240</v>
      </c>
      <c r="D193" s="5">
        <v>23</v>
      </c>
      <c r="E193" s="5">
        <v>0</v>
      </c>
      <c r="F193" s="9">
        <f t="shared" si="121"/>
        <v>0</v>
      </c>
      <c r="G193" s="5">
        <v>0</v>
      </c>
      <c r="H193" s="9">
        <f t="shared" si="122"/>
        <v>0</v>
      </c>
      <c r="I193" s="5">
        <v>0</v>
      </c>
      <c r="J193" s="9">
        <f t="shared" si="123"/>
        <v>0</v>
      </c>
      <c r="K193" s="5">
        <v>0</v>
      </c>
      <c r="L193" s="9">
        <f t="shared" si="124"/>
        <v>0</v>
      </c>
      <c r="M193" s="5">
        <v>0</v>
      </c>
      <c r="N193" s="9">
        <f t="shared" si="125"/>
        <v>0</v>
      </c>
      <c r="O193" s="5">
        <v>0</v>
      </c>
      <c r="P193" s="9">
        <f t="shared" si="126"/>
        <v>0</v>
      </c>
      <c r="Q193" s="5">
        <v>0</v>
      </c>
      <c r="R193" s="9">
        <f t="shared" si="127"/>
        <v>0</v>
      </c>
      <c r="S193" s="5">
        <v>0</v>
      </c>
      <c r="T193" s="9">
        <f t="shared" si="128"/>
        <v>0</v>
      </c>
      <c r="U193" s="5">
        <v>0</v>
      </c>
      <c r="V193" s="9">
        <f t="shared" si="129"/>
        <v>0</v>
      </c>
      <c r="W193" s="10">
        <f t="shared" si="130"/>
        <v>0</v>
      </c>
    </row>
    <row r="194" spans="1:23" s="3" customFormat="1" ht="30" customHeight="1" x14ac:dyDescent="0.2">
      <c r="A194" s="13" t="s">
        <v>14</v>
      </c>
      <c r="B194" s="14">
        <v>177</v>
      </c>
      <c r="C194" s="15" t="s">
        <v>241</v>
      </c>
      <c r="D194" s="5">
        <v>1</v>
      </c>
      <c r="E194" s="5">
        <v>0</v>
      </c>
      <c r="F194" s="9">
        <f t="shared" si="121"/>
        <v>0</v>
      </c>
      <c r="G194" s="5">
        <v>0</v>
      </c>
      <c r="H194" s="9">
        <f t="shared" si="122"/>
        <v>0</v>
      </c>
      <c r="I194" s="5">
        <v>0</v>
      </c>
      <c r="J194" s="9">
        <f t="shared" si="123"/>
        <v>0</v>
      </c>
      <c r="K194" s="5">
        <v>0</v>
      </c>
      <c r="L194" s="9">
        <f t="shared" si="124"/>
        <v>0</v>
      </c>
      <c r="M194" s="5">
        <v>0</v>
      </c>
      <c r="N194" s="9">
        <f t="shared" si="125"/>
        <v>0</v>
      </c>
      <c r="O194" s="5">
        <v>0</v>
      </c>
      <c r="P194" s="9">
        <f t="shared" si="126"/>
        <v>0</v>
      </c>
      <c r="Q194" s="5">
        <v>0</v>
      </c>
      <c r="R194" s="9">
        <f t="shared" si="127"/>
        <v>0</v>
      </c>
      <c r="S194" s="5">
        <v>0</v>
      </c>
      <c r="T194" s="9">
        <f t="shared" si="128"/>
        <v>0</v>
      </c>
      <c r="U194" s="5">
        <v>0</v>
      </c>
      <c r="V194" s="9">
        <f t="shared" si="129"/>
        <v>0</v>
      </c>
      <c r="W194" s="10">
        <f t="shared" si="130"/>
        <v>0</v>
      </c>
    </row>
    <row r="195" spans="1:23" s="3" customFormat="1" ht="30" customHeight="1" x14ac:dyDescent="0.2">
      <c r="A195" s="13" t="s">
        <v>14</v>
      </c>
      <c r="B195" s="14">
        <v>178</v>
      </c>
      <c r="C195" s="15" t="s">
        <v>242</v>
      </c>
      <c r="D195" s="5">
        <v>3</v>
      </c>
      <c r="E195" s="5">
        <v>0</v>
      </c>
      <c r="F195" s="9">
        <f t="shared" si="121"/>
        <v>0</v>
      </c>
      <c r="G195" s="5">
        <v>0</v>
      </c>
      <c r="H195" s="9">
        <f t="shared" si="122"/>
        <v>0</v>
      </c>
      <c r="I195" s="5">
        <v>0</v>
      </c>
      <c r="J195" s="9">
        <f t="shared" si="123"/>
        <v>0</v>
      </c>
      <c r="K195" s="5">
        <v>0</v>
      </c>
      <c r="L195" s="9">
        <f t="shared" si="124"/>
        <v>0</v>
      </c>
      <c r="M195" s="5">
        <v>0</v>
      </c>
      <c r="N195" s="9">
        <f t="shared" si="125"/>
        <v>0</v>
      </c>
      <c r="O195" s="5">
        <v>0</v>
      </c>
      <c r="P195" s="9">
        <f t="shared" si="126"/>
        <v>0</v>
      </c>
      <c r="Q195" s="5">
        <v>0</v>
      </c>
      <c r="R195" s="9">
        <f t="shared" si="127"/>
        <v>0</v>
      </c>
      <c r="S195" s="5">
        <v>0</v>
      </c>
      <c r="T195" s="9">
        <f t="shared" si="128"/>
        <v>0</v>
      </c>
      <c r="U195" s="5">
        <v>0</v>
      </c>
      <c r="V195" s="9">
        <f t="shared" si="129"/>
        <v>0</v>
      </c>
      <c r="W195" s="10">
        <f t="shared" si="130"/>
        <v>0</v>
      </c>
    </row>
    <row r="196" spans="1:23" s="3" customFormat="1" ht="30" customHeight="1" x14ac:dyDescent="0.2">
      <c r="A196" s="13" t="s">
        <v>14</v>
      </c>
      <c r="B196" s="14">
        <v>179</v>
      </c>
      <c r="C196" s="15" t="s">
        <v>243</v>
      </c>
      <c r="D196" s="5">
        <v>6</v>
      </c>
      <c r="E196" s="5">
        <v>5</v>
      </c>
      <c r="F196" s="9">
        <f t="shared" si="121"/>
        <v>83.3</v>
      </c>
      <c r="G196" s="5">
        <v>4</v>
      </c>
      <c r="H196" s="9">
        <f t="shared" si="122"/>
        <v>66.7</v>
      </c>
      <c r="I196" s="5">
        <v>0</v>
      </c>
      <c r="J196" s="9">
        <f t="shared" si="123"/>
        <v>0</v>
      </c>
      <c r="K196" s="5">
        <v>0</v>
      </c>
      <c r="L196" s="9">
        <f t="shared" si="124"/>
        <v>0</v>
      </c>
      <c r="M196" s="5">
        <v>4</v>
      </c>
      <c r="N196" s="9">
        <f t="shared" si="125"/>
        <v>66.7</v>
      </c>
      <c r="O196" s="5">
        <v>2</v>
      </c>
      <c r="P196" s="9">
        <f t="shared" si="126"/>
        <v>33.299999999999997</v>
      </c>
      <c r="Q196" s="5">
        <v>0</v>
      </c>
      <c r="R196" s="9">
        <f t="shared" si="127"/>
        <v>0</v>
      </c>
      <c r="S196" s="5">
        <v>0</v>
      </c>
      <c r="T196" s="9">
        <f t="shared" si="128"/>
        <v>0</v>
      </c>
      <c r="U196" s="5">
        <v>0</v>
      </c>
      <c r="V196" s="9">
        <f t="shared" si="129"/>
        <v>0</v>
      </c>
      <c r="W196" s="10">
        <f t="shared" si="130"/>
        <v>27.8</v>
      </c>
    </row>
    <row r="197" spans="1:23" s="3" customFormat="1" ht="30" customHeight="1" x14ac:dyDescent="0.2">
      <c r="A197" s="13" t="s">
        <v>14</v>
      </c>
      <c r="B197" s="14">
        <v>180</v>
      </c>
      <c r="C197" s="15" t="s">
        <v>244</v>
      </c>
      <c r="D197" s="5">
        <v>18</v>
      </c>
      <c r="E197" s="5">
        <v>0</v>
      </c>
      <c r="F197" s="9">
        <f t="shared" si="121"/>
        <v>0</v>
      </c>
      <c r="G197" s="5">
        <v>0</v>
      </c>
      <c r="H197" s="9">
        <f t="shared" si="122"/>
        <v>0</v>
      </c>
      <c r="I197" s="5">
        <v>0</v>
      </c>
      <c r="J197" s="9">
        <f t="shared" si="123"/>
        <v>0</v>
      </c>
      <c r="K197" s="5">
        <v>0</v>
      </c>
      <c r="L197" s="9">
        <f t="shared" si="124"/>
        <v>0</v>
      </c>
      <c r="M197" s="5">
        <v>0</v>
      </c>
      <c r="N197" s="9">
        <f t="shared" si="125"/>
        <v>0</v>
      </c>
      <c r="O197" s="5">
        <v>0</v>
      </c>
      <c r="P197" s="9">
        <f t="shared" si="126"/>
        <v>0</v>
      </c>
      <c r="Q197" s="5">
        <v>0</v>
      </c>
      <c r="R197" s="9">
        <f t="shared" si="127"/>
        <v>0</v>
      </c>
      <c r="S197" s="5">
        <v>0</v>
      </c>
      <c r="T197" s="9">
        <f t="shared" si="128"/>
        <v>0</v>
      </c>
      <c r="U197" s="5">
        <v>0</v>
      </c>
      <c r="V197" s="9">
        <f t="shared" si="129"/>
        <v>0</v>
      </c>
      <c r="W197" s="10">
        <f t="shared" si="130"/>
        <v>0</v>
      </c>
    </row>
    <row r="198" spans="1:23" s="3" customFormat="1" ht="30" customHeight="1" x14ac:dyDescent="0.2">
      <c r="A198" s="29" t="s">
        <v>14</v>
      </c>
      <c r="B198" s="14">
        <v>181</v>
      </c>
      <c r="C198" s="15" t="s">
        <v>245</v>
      </c>
      <c r="D198" s="5">
        <v>1</v>
      </c>
      <c r="E198" s="5">
        <v>0</v>
      </c>
      <c r="F198" s="9">
        <f t="shared" si="121"/>
        <v>0</v>
      </c>
      <c r="G198" s="5">
        <v>0</v>
      </c>
      <c r="H198" s="9">
        <f t="shared" si="122"/>
        <v>0</v>
      </c>
      <c r="I198" s="5">
        <v>0</v>
      </c>
      <c r="J198" s="9">
        <f t="shared" si="123"/>
        <v>0</v>
      </c>
      <c r="K198" s="5">
        <v>0</v>
      </c>
      <c r="L198" s="9">
        <f t="shared" si="124"/>
        <v>0</v>
      </c>
      <c r="M198" s="5">
        <v>0</v>
      </c>
      <c r="N198" s="9">
        <f t="shared" si="125"/>
        <v>0</v>
      </c>
      <c r="O198" s="5">
        <v>0</v>
      </c>
      <c r="P198" s="9">
        <f t="shared" si="126"/>
        <v>0</v>
      </c>
      <c r="Q198" s="5">
        <v>0</v>
      </c>
      <c r="R198" s="9">
        <f t="shared" si="127"/>
        <v>0</v>
      </c>
      <c r="S198" s="5">
        <v>0</v>
      </c>
      <c r="T198" s="9">
        <f t="shared" si="128"/>
        <v>0</v>
      </c>
      <c r="U198" s="5">
        <v>0</v>
      </c>
      <c r="V198" s="9">
        <f t="shared" si="129"/>
        <v>0</v>
      </c>
      <c r="W198" s="10">
        <f t="shared" si="130"/>
        <v>0</v>
      </c>
    </row>
    <row r="199" spans="1:23" s="3" customFormat="1" ht="30" customHeight="1" x14ac:dyDescent="0.2">
      <c r="A199" s="25" t="s">
        <v>14</v>
      </c>
      <c r="B199" s="30"/>
      <c r="C199" s="26" t="s">
        <v>50</v>
      </c>
      <c r="D199" s="31"/>
      <c r="E199" s="31"/>
      <c r="F199" s="28">
        <f>ROUND(AVERAGE(F186:F198),1)</f>
        <v>31.7</v>
      </c>
      <c r="G199" s="31"/>
      <c r="H199" s="28">
        <f>ROUND(AVERAGE(H186:H198),1)</f>
        <v>28.1</v>
      </c>
      <c r="I199" s="31"/>
      <c r="J199" s="28">
        <f>ROUND(AVERAGE(J186:J198),1)</f>
        <v>0</v>
      </c>
      <c r="K199" s="31"/>
      <c r="L199" s="28">
        <f>ROUND(AVERAGE(L186:L198),1)</f>
        <v>0</v>
      </c>
      <c r="M199" s="31"/>
      <c r="N199" s="28">
        <f>ROUND(AVERAGE(N186:N198),1)</f>
        <v>29</v>
      </c>
      <c r="O199" s="31"/>
      <c r="P199" s="28">
        <f>ROUND(AVERAGE(P186:P198),1)</f>
        <v>21</v>
      </c>
      <c r="Q199" s="31"/>
      <c r="R199" s="28">
        <f>ROUND(AVERAGE(R186:R198),1)</f>
        <v>0.3</v>
      </c>
      <c r="S199" s="31"/>
      <c r="T199" s="28">
        <f>ROUND(AVERAGE(T186:T198),1)</f>
        <v>0.3</v>
      </c>
      <c r="U199" s="31"/>
      <c r="V199" s="28">
        <f>ROUND(AVERAGE(V186:V198),1)</f>
        <v>8.3000000000000007</v>
      </c>
      <c r="W199" s="28">
        <f>ROUND(AVERAGE(W186:W198),1)</f>
        <v>13.2</v>
      </c>
    </row>
    <row r="200" spans="1:23" s="3" customFormat="1" ht="30" customHeight="1" x14ac:dyDescent="0.2">
      <c r="A200" s="13" t="s">
        <v>15</v>
      </c>
      <c r="B200" s="14">
        <v>182</v>
      </c>
      <c r="C200" s="15" t="s">
        <v>246</v>
      </c>
      <c r="D200" s="5">
        <v>17</v>
      </c>
      <c r="E200" s="5">
        <v>0</v>
      </c>
      <c r="F200" s="9">
        <f t="shared" ref="F200:F215" si="131">ROUND(E200/$D200*100,1)</f>
        <v>0</v>
      </c>
      <c r="G200" s="5">
        <v>0</v>
      </c>
      <c r="H200" s="9">
        <f t="shared" ref="H200:H215" si="132">ROUND(G200/$D200*100,1)</f>
        <v>0</v>
      </c>
      <c r="I200" s="5">
        <v>0</v>
      </c>
      <c r="J200" s="9">
        <f t="shared" ref="J200:J215" si="133">ROUND(I200/$D200*100,1)</f>
        <v>0</v>
      </c>
      <c r="K200" s="5">
        <v>0</v>
      </c>
      <c r="L200" s="9">
        <f t="shared" ref="L200:L215" si="134">ROUND(K200/$D200*100,1)</f>
        <v>0</v>
      </c>
      <c r="M200" s="5">
        <v>0</v>
      </c>
      <c r="N200" s="9">
        <f t="shared" ref="N200:N215" si="135">ROUND(M200/$D200*100,1)</f>
        <v>0</v>
      </c>
      <c r="O200" s="5">
        <v>0</v>
      </c>
      <c r="P200" s="9">
        <f t="shared" ref="P200:P215" si="136">ROUND(O200/$D200*100,1)</f>
        <v>0</v>
      </c>
      <c r="Q200" s="5">
        <v>0</v>
      </c>
      <c r="R200" s="9">
        <f t="shared" ref="R200:R215" si="137">ROUND(Q200/$D200*100,1)</f>
        <v>0</v>
      </c>
      <c r="S200" s="5">
        <v>0</v>
      </c>
      <c r="T200" s="9">
        <f t="shared" ref="T200:T215" si="138">ROUND(S200/$D200*100,1)</f>
        <v>0</v>
      </c>
      <c r="U200" s="5">
        <v>0</v>
      </c>
      <c r="V200" s="9">
        <f t="shared" ref="V200:V215" si="139">ROUND(U200/$D200*100,1)</f>
        <v>0</v>
      </c>
      <c r="W200" s="10">
        <f t="shared" ref="W200:W215" si="140">ROUND(AVERAGE(V200,T200,R200,P200,N200,L200,J200,H200,F200),1)</f>
        <v>0</v>
      </c>
    </row>
    <row r="201" spans="1:23" s="3" customFormat="1" ht="30" customHeight="1" x14ac:dyDescent="0.2">
      <c r="A201" s="13" t="s">
        <v>15</v>
      </c>
      <c r="B201" s="14">
        <v>183</v>
      </c>
      <c r="C201" s="15" t="s">
        <v>247</v>
      </c>
      <c r="D201" s="5">
        <v>3</v>
      </c>
      <c r="E201" s="5">
        <v>2</v>
      </c>
      <c r="F201" s="9">
        <f t="shared" si="131"/>
        <v>66.7</v>
      </c>
      <c r="G201" s="5">
        <v>2</v>
      </c>
      <c r="H201" s="9">
        <f t="shared" si="132"/>
        <v>66.7</v>
      </c>
      <c r="I201" s="5">
        <v>0</v>
      </c>
      <c r="J201" s="9">
        <f t="shared" si="133"/>
        <v>0</v>
      </c>
      <c r="K201" s="5">
        <v>0</v>
      </c>
      <c r="L201" s="9">
        <f t="shared" si="134"/>
        <v>0</v>
      </c>
      <c r="M201" s="5">
        <v>2</v>
      </c>
      <c r="N201" s="9">
        <f t="shared" si="135"/>
        <v>66.7</v>
      </c>
      <c r="O201" s="5">
        <v>2</v>
      </c>
      <c r="P201" s="9">
        <f t="shared" si="136"/>
        <v>66.7</v>
      </c>
      <c r="Q201" s="5">
        <v>0</v>
      </c>
      <c r="R201" s="9">
        <f t="shared" si="137"/>
        <v>0</v>
      </c>
      <c r="S201" s="5">
        <v>0</v>
      </c>
      <c r="T201" s="9">
        <f t="shared" si="138"/>
        <v>0</v>
      </c>
      <c r="U201" s="5">
        <v>1</v>
      </c>
      <c r="V201" s="9">
        <f t="shared" si="139"/>
        <v>33.299999999999997</v>
      </c>
      <c r="W201" s="10">
        <f t="shared" si="140"/>
        <v>33.299999999999997</v>
      </c>
    </row>
    <row r="202" spans="1:23" s="3" customFormat="1" ht="30" customHeight="1" x14ac:dyDescent="0.2">
      <c r="A202" s="13" t="s">
        <v>15</v>
      </c>
      <c r="B202" s="14">
        <v>184</v>
      </c>
      <c r="C202" s="15" t="s">
        <v>248</v>
      </c>
      <c r="D202" s="5">
        <v>20</v>
      </c>
      <c r="E202" s="5">
        <v>0</v>
      </c>
      <c r="F202" s="9">
        <f t="shared" si="131"/>
        <v>0</v>
      </c>
      <c r="G202" s="5">
        <v>0</v>
      </c>
      <c r="H202" s="9">
        <f t="shared" si="132"/>
        <v>0</v>
      </c>
      <c r="I202" s="5">
        <v>0</v>
      </c>
      <c r="J202" s="9">
        <f t="shared" si="133"/>
        <v>0</v>
      </c>
      <c r="K202" s="5">
        <v>0</v>
      </c>
      <c r="L202" s="9">
        <f t="shared" si="134"/>
        <v>0</v>
      </c>
      <c r="M202" s="5">
        <v>0</v>
      </c>
      <c r="N202" s="9">
        <f t="shared" si="135"/>
        <v>0</v>
      </c>
      <c r="O202" s="5">
        <v>0</v>
      </c>
      <c r="P202" s="9">
        <f t="shared" si="136"/>
        <v>0</v>
      </c>
      <c r="Q202" s="5">
        <v>0</v>
      </c>
      <c r="R202" s="9">
        <f t="shared" si="137"/>
        <v>0</v>
      </c>
      <c r="S202" s="5">
        <v>0</v>
      </c>
      <c r="T202" s="9">
        <f t="shared" si="138"/>
        <v>0</v>
      </c>
      <c r="U202" s="5">
        <v>0</v>
      </c>
      <c r="V202" s="9">
        <f t="shared" si="139"/>
        <v>0</v>
      </c>
      <c r="W202" s="10">
        <f t="shared" si="140"/>
        <v>0</v>
      </c>
    </row>
    <row r="203" spans="1:23" s="3" customFormat="1" ht="30" customHeight="1" x14ac:dyDescent="0.2">
      <c r="A203" s="13" t="s">
        <v>15</v>
      </c>
      <c r="B203" s="14">
        <v>185</v>
      </c>
      <c r="C203" s="15" t="s">
        <v>249</v>
      </c>
      <c r="D203" s="5">
        <v>6</v>
      </c>
      <c r="E203" s="5">
        <v>0</v>
      </c>
      <c r="F203" s="9">
        <f t="shared" si="131"/>
        <v>0</v>
      </c>
      <c r="G203" s="5">
        <v>0</v>
      </c>
      <c r="H203" s="9">
        <f t="shared" si="132"/>
        <v>0</v>
      </c>
      <c r="I203" s="5">
        <v>0</v>
      </c>
      <c r="J203" s="9">
        <f t="shared" si="133"/>
        <v>0</v>
      </c>
      <c r="K203" s="5">
        <v>0</v>
      </c>
      <c r="L203" s="9">
        <f t="shared" si="134"/>
        <v>0</v>
      </c>
      <c r="M203" s="5">
        <v>0</v>
      </c>
      <c r="N203" s="9">
        <f t="shared" si="135"/>
        <v>0</v>
      </c>
      <c r="O203" s="5">
        <v>0</v>
      </c>
      <c r="P203" s="9">
        <f t="shared" si="136"/>
        <v>0</v>
      </c>
      <c r="Q203" s="5">
        <v>0</v>
      </c>
      <c r="R203" s="9">
        <f t="shared" si="137"/>
        <v>0</v>
      </c>
      <c r="S203" s="5">
        <v>0</v>
      </c>
      <c r="T203" s="9">
        <f t="shared" si="138"/>
        <v>0</v>
      </c>
      <c r="U203" s="5">
        <v>0</v>
      </c>
      <c r="V203" s="9">
        <f t="shared" si="139"/>
        <v>0</v>
      </c>
      <c r="W203" s="10">
        <f t="shared" si="140"/>
        <v>0</v>
      </c>
    </row>
    <row r="204" spans="1:23" s="3" customFormat="1" ht="30" customHeight="1" x14ac:dyDescent="0.2">
      <c r="A204" s="13" t="s">
        <v>15</v>
      </c>
      <c r="B204" s="14">
        <v>186</v>
      </c>
      <c r="C204" s="15" t="s">
        <v>250</v>
      </c>
      <c r="D204" s="5">
        <v>10</v>
      </c>
      <c r="E204" s="5">
        <v>10</v>
      </c>
      <c r="F204" s="9">
        <f t="shared" si="131"/>
        <v>100</v>
      </c>
      <c r="G204" s="5">
        <v>10</v>
      </c>
      <c r="H204" s="9">
        <f t="shared" si="132"/>
        <v>100</v>
      </c>
      <c r="I204" s="5">
        <v>0</v>
      </c>
      <c r="J204" s="9">
        <f t="shared" si="133"/>
        <v>0</v>
      </c>
      <c r="K204" s="5">
        <v>0</v>
      </c>
      <c r="L204" s="9">
        <f t="shared" si="134"/>
        <v>0</v>
      </c>
      <c r="M204" s="5">
        <v>10</v>
      </c>
      <c r="N204" s="9">
        <f t="shared" si="135"/>
        <v>100</v>
      </c>
      <c r="O204" s="5">
        <v>8</v>
      </c>
      <c r="P204" s="9">
        <f t="shared" si="136"/>
        <v>80</v>
      </c>
      <c r="Q204" s="5">
        <v>0</v>
      </c>
      <c r="R204" s="9">
        <f t="shared" si="137"/>
        <v>0</v>
      </c>
      <c r="S204" s="5">
        <v>1</v>
      </c>
      <c r="T204" s="9">
        <f t="shared" si="138"/>
        <v>10</v>
      </c>
      <c r="U204" s="5">
        <v>6</v>
      </c>
      <c r="V204" s="9">
        <f t="shared" si="139"/>
        <v>60</v>
      </c>
      <c r="W204" s="10">
        <f t="shared" si="140"/>
        <v>50</v>
      </c>
    </row>
    <row r="205" spans="1:23" s="3" customFormat="1" ht="30" customHeight="1" x14ac:dyDescent="0.2">
      <c r="A205" s="13" t="s">
        <v>15</v>
      </c>
      <c r="B205" s="14">
        <v>187</v>
      </c>
      <c r="C205" s="15" t="s">
        <v>251</v>
      </c>
      <c r="D205" s="5">
        <v>9</v>
      </c>
      <c r="E205" s="5">
        <v>7</v>
      </c>
      <c r="F205" s="9">
        <f t="shared" si="131"/>
        <v>77.8</v>
      </c>
      <c r="G205" s="5">
        <v>7</v>
      </c>
      <c r="H205" s="9">
        <f t="shared" si="132"/>
        <v>77.8</v>
      </c>
      <c r="I205" s="5">
        <v>0</v>
      </c>
      <c r="J205" s="9">
        <f t="shared" si="133"/>
        <v>0</v>
      </c>
      <c r="K205" s="5">
        <v>0</v>
      </c>
      <c r="L205" s="9">
        <f t="shared" si="134"/>
        <v>0</v>
      </c>
      <c r="M205" s="5">
        <v>8</v>
      </c>
      <c r="N205" s="9">
        <f t="shared" si="135"/>
        <v>88.9</v>
      </c>
      <c r="O205" s="5">
        <v>7</v>
      </c>
      <c r="P205" s="9">
        <f t="shared" si="136"/>
        <v>77.8</v>
      </c>
      <c r="Q205" s="5">
        <v>0</v>
      </c>
      <c r="R205" s="9">
        <f t="shared" si="137"/>
        <v>0</v>
      </c>
      <c r="S205" s="5">
        <v>0</v>
      </c>
      <c r="T205" s="9">
        <f t="shared" si="138"/>
        <v>0</v>
      </c>
      <c r="U205" s="5">
        <v>1</v>
      </c>
      <c r="V205" s="9">
        <f t="shared" si="139"/>
        <v>11.1</v>
      </c>
      <c r="W205" s="10">
        <f t="shared" si="140"/>
        <v>37</v>
      </c>
    </row>
    <row r="206" spans="1:23" s="3" customFormat="1" ht="30" customHeight="1" x14ac:dyDescent="0.2">
      <c r="A206" s="13" t="s">
        <v>15</v>
      </c>
      <c r="B206" s="14">
        <v>188</v>
      </c>
      <c r="C206" s="15" t="s">
        <v>252</v>
      </c>
      <c r="D206" s="5">
        <v>7</v>
      </c>
      <c r="E206" s="5">
        <v>7</v>
      </c>
      <c r="F206" s="9">
        <f t="shared" si="131"/>
        <v>100</v>
      </c>
      <c r="G206" s="5">
        <v>7</v>
      </c>
      <c r="H206" s="9">
        <f t="shared" si="132"/>
        <v>100</v>
      </c>
      <c r="I206" s="5">
        <v>0</v>
      </c>
      <c r="J206" s="9">
        <f t="shared" si="133"/>
        <v>0</v>
      </c>
      <c r="K206" s="5">
        <v>0</v>
      </c>
      <c r="L206" s="9">
        <f t="shared" si="134"/>
        <v>0</v>
      </c>
      <c r="M206" s="5">
        <v>1</v>
      </c>
      <c r="N206" s="9">
        <f t="shared" si="135"/>
        <v>14.3</v>
      </c>
      <c r="O206" s="5">
        <v>2</v>
      </c>
      <c r="P206" s="9">
        <f t="shared" si="136"/>
        <v>28.6</v>
      </c>
      <c r="Q206" s="5">
        <v>0</v>
      </c>
      <c r="R206" s="9">
        <f t="shared" si="137"/>
        <v>0</v>
      </c>
      <c r="S206" s="5">
        <v>0</v>
      </c>
      <c r="T206" s="9">
        <f t="shared" si="138"/>
        <v>0</v>
      </c>
      <c r="U206" s="5">
        <v>0</v>
      </c>
      <c r="V206" s="9">
        <f t="shared" si="139"/>
        <v>0</v>
      </c>
      <c r="W206" s="10">
        <f t="shared" si="140"/>
        <v>27</v>
      </c>
    </row>
    <row r="207" spans="1:23" s="3" customFormat="1" ht="30" customHeight="1" x14ac:dyDescent="0.2">
      <c r="A207" s="13" t="s">
        <v>15</v>
      </c>
      <c r="B207" s="14">
        <v>189</v>
      </c>
      <c r="C207" s="15" t="s">
        <v>253</v>
      </c>
      <c r="D207" s="5">
        <v>7</v>
      </c>
      <c r="E207" s="5">
        <v>7</v>
      </c>
      <c r="F207" s="9">
        <f t="shared" si="131"/>
        <v>100</v>
      </c>
      <c r="G207" s="5">
        <v>7</v>
      </c>
      <c r="H207" s="9">
        <f t="shared" si="132"/>
        <v>100</v>
      </c>
      <c r="I207" s="5">
        <v>0</v>
      </c>
      <c r="J207" s="9">
        <f t="shared" si="133"/>
        <v>0</v>
      </c>
      <c r="K207" s="5">
        <v>0</v>
      </c>
      <c r="L207" s="9">
        <f t="shared" si="134"/>
        <v>0</v>
      </c>
      <c r="M207" s="5">
        <v>0</v>
      </c>
      <c r="N207" s="9">
        <f t="shared" si="135"/>
        <v>0</v>
      </c>
      <c r="O207" s="5">
        <v>0</v>
      </c>
      <c r="P207" s="9">
        <f t="shared" si="136"/>
        <v>0</v>
      </c>
      <c r="Q207" s="5">
        <v>0</v>
      </c>
      <c r="R207" s="9">
        <f t="shared" si="137"/>
        <v>0</v>
      </c>
      <c r="S207" s="5">
        <v>0</v>
      </c>
      <c r="T207" s="9">
        <f t="shared" si="138"/>
        <v>0</v>
      </c>
      <c r="U207" s="5">
        <v>0</v>
      </c>
      <c r="V207" s="9">
        <f t="shared" si="139"/>
        <v>0</v>
      </c>
      <c r="W207" s="10">
        <f t="shared" si="140"/>
        <v>22.2</v>
      </c>
    </row>
    <row r="208" spans="1:23" s="3" customFormat="1" ht="30" customHeight="1" x14ac:dyDescent="0.2">
      <c r="A208" s="13" t="s">
        <v>15</v>
      </c>
      <c r="B208" s="14">
        <v>190</v>
      </c>
      <c r="C208" s="15" t="s">
        <v>254</v>
      </c>
      <c r="D208" s="5">
        <v>6</v>
      </c>
      <c r="E208" s="5">
        <v>6</v>
      </c>
      <c r="F208" s="9">
        <f t="shared" si="131"/>
        <v>100</v>
      </c>
      <c r="G208" s="5">
        <v>5</v>
      </c>
      <c r="H208" s="9">
        <f t="shared" si="132"/>
        <v>83.3</v>
      </c>
      <c r="I208" s="5">
        <v>0</v>
      </c>
      <c r="J208" s="9">
        <f t="shared" si="133"/>
        <v>0</v>
      </c>
      <c r="K208" s="5">
        <v>0</v>
      </c>
      <c r="L208" s="9">
        <f t="shared" si="134"/>
        <v>0</v>
      </c>
      <c r="M208" s="5">
        <v>5</v>
      </c>
      <c r="N208" s="9">
        <f t="shared" si="135"/>
        <v>83.3</v>
      </c>
      <c r="O208" s="5">
        <v>2</v>
      </c>
      <c r="P208" s="9">
        <f t="shared" si="136"/>
        <v>33.299999999999997</v>
      </c>
      <c r="Q208" s="5">
        <v>0</v>
      </c>
      <c r="R208" s="9">
        <f t="shared" si="137"/>
        <v>0</v>
      </c>
      <c r="S208" s="5">
        <v>0</v>
      </c>
      <c r="T208" s="9">
        <f t="shared" si="138"/>
        <v>0</v>
      </c>
      <c r="U208" s="5">
        <v>2</v>
      </c>
      <c r="V208" s="9">
        <f t="shared" si="139"/>
        <v>33.299999999999997</v>
      </c>
      <c r="W208" s="10">
        <f t="shared" si="140"/>
        <v>37</v>
      </c>
    </row>
    <row r="209" spans="1:23" s="3" customFormat="1" ht="30" customHeight="1" x14ac:dyDescent="0.2">
      <c r="A209" s="13" t="s">
        <v>15</v>
      </c>
      <c r="B209" s="14">
        <v>191</v>
      </c>
      <c r="C209" s="15" t="s">
        <v>255</v>
      </c>
      <c r="D209" s="5">
        <v>20</v>
      </c>
      <c r="E209" s="5">
        <v>19</v>
      </c>
      <c r="F209" s="9">
        <f t="shared" si="131"/>
        <v>95</v>
      </c>
      <c r="G209" s="5">
        <v>19</v>
      </c>
      <c r="H209" s="9">
        <f t="shared" si="132"/>
        <v>95</v>
      </c>
      <c r="I209" s="5">
        <v>0</v>
      </c>
      <c r="J209" s="9">
        <f t="shared" si="133"/>
        <v>0</v>
      </c>
      <c r="K209" s="5">
        <v>0</v>
      </c>
      <c r="L209" s="9">
        <f t="shared" si="134"/>
        <v>0</v>
      </c>
      <c r="M209" s="5">
        <v>0</v>
      </c>
      <c r="N209" s="9">
        <f t="shared" si="135"/>
        <v>0</v>
      </c>
      <c r="O209" s="5">
        <v>15</v>
      </c>
      <c r="P209" s="9">
        <f t="shared" si="136"/>
        <v>75</v>
      </c>
      <c r="Q209" s="5">
        <v>0</v>
      </c>
      <c r="R209" s="9">
        <f t="shared" si="137"/>
        <v>0</v>
      </c>
      <c r="S209" s="5">
        <v>0</v>
      </c>
      <c r="T209" s="9">
        <f t="shared" si="138"/>
        <v>0</v>
      </c>
      <c r="U209" s="5">
        <v>5</v>
      </c>
      <c r="V209" s="9">
        <f t="shared" si="139"/>
        <v>25</v>
      </c>
      <c r="W209" s="10">
        <f t="shared" si="140"/>
        <v>32.200000000000003</v>
      </c>
    </row>
    <row r="210" spans="1:23" s="3" customFormat="1" ht="30" customHeight="1" x14ac:dyDescent="0.2">
      <c r="A210" s="13" t="s">
        <v>15</v>
      </c>
      <c r="B210" s="14">
        <v>192</v>
      </c>
      <c r="C210" s="15" t="s">
        <v>256</v>
      </c>
      <c r="D210" s="5">
        <v>20</v>
      </c>
      <c r="E210" s="5">
        <v>17</v>
      </c>
      <c r="F210" s="9">
        <f t="shared" si="131"/>
        <v>85</v>
      </c>
      <c r="G210" s="5">
        <v>17</v>
      </c>
      <c r="H210" s="9">
        <f t="shared" si="132"/>
        <v>85</v>
      </c>
      <c r="I210" s="5">
        <v>0</v>
      </c>
      <c r="J210" s="9">
        <f t="shared" si="133"/>
        <v>0</v>
      </c>
      <c r="K210" s="5">
        <v>0</v>
      </c>
      <c r="L210" s="9">
        <f t="shared" si="134"/>
        <v>0</v>
      </c>
      <c r="M210" s="5">
        <v>9</v>
      </c>
      <c r="N210" s="9">
        <f t="shared" si="135"/>
        <v>45</v>
      </c>
      <c r="O210" s="5">
        <v>13</v>
      </c>
      <c r="P210" s="9">
        <f t="shared" si="136"/>
        <v>65</v>
      </c>
      <c r="Q210" s="5">
        <v>0</v>
      </c>
      <c r="R210" s="9">
        <f t="shared" si="137"/>
        <v>0</v>
      </c>
      <c r="S210" s="5">
        <v>0</v>
      </c>
      <c r="T210" s="9">
        <f t="shared" si="138"/>
        <v>0</v>
      </c>
      <c r="U210" s="5">
        <v>8</v>
      </c>
      <c r="V210" s="9">
        <f t="shared" si="139"/>
        <v>40</v>
      </c>
      <c r="W210" s="10">
        <f t="shared" si="140"/>
        <v>35.6</v>
      </c>
    </row>
    <row r="211" spans="1:23" s="3" customFormat="1" ht="30" customHeight="1" x14ac:dyDescent="0.2">
      <c r="A211" s="13" t="s">
        <v>15</v>
      </c>
      <c r="B211" s="14">
        <v>193</v>
      </c>
      <c r="C211" s="15" t="s">
        <v>257</v>
      </c>
      <c r="D211" s="5">
        <v>21</v>
      </c>
      <c r="E211" s="5">
        <v>0</v>
      </c>
      <c r="F211" s="9">
        <f t="shared" si="131"/>
        <v>0</v>
      </c>
      <c r="G211" s="5">
        <v>0</v>
      </c>
      <c r="H211" s="9">
        <f t="shared" si="132"/>
        <v>0</v>
      </c>
      <c r="I211" s="5">
        <v>0</v>
      </c>
      <c r="J211" s="9">
        <f t="shared" si="133"/>
        <v>0</v>
      </c>
      <c r="K211" s="5">
        <v>0</v>
      </c>
      <c r="L211" s="9">
        <f t="shared" si="134"/>
        <v>0</v>
      </c>
      <c r="M211" s="5">
        <v>0</v>
      </c>
      <c r="N211" s="9">
        <f t="shared" si="135"/>
        <v>0</v>
      </c>
      <c r="O211" s="5">
        <v>0</v>
      </c>
      <c r="P211" s="9">
        <f t="shared" si="136"/>
        <v>0</v>
      </c>
      <c r="Q211" s="5">
        <v>0</v>
      </c>
      <c r="R211" s="9">
        <f t="shared" si="137"/>
        <v>0</v>
      </c>
      <c r="S211" s="5">
        <v>0</v>
      </c>
      <c r="T211" s="9">
        <f t="shared" si="138"/>
        <v>0</v>
      </c>
      <c r="U211" s="5">
        <v>0</v>
      </c>
      <c r="V211" s="9">
        <f t="shared" si="139"/>
        <v>0</v>
      </c>
      <c r="W211" s="10">
        <f t="shared" si="140"/>
        <v>0</v>
      </c>
    </row>
    <row r="212" spans="1:23" s="3" customFormat="1" ht="30" customHeight="1" x14ac:dyDescent="0.2">
      <c r="A212" s="13" t="s">
        <v>15</v>
      </c>
      <c r="B212" s="14">
        <v>194</v>
      </c>
      <c r="C212" s="15" t="s">
        <v>258</v>
      </c>
      <c r="D212" s="5">
        <v>14</v>
      </c>
      <c r="E212" s="5">
        <v>5</v>
      </c>
      <c r="F212" s="9">
        <f t="shared" si="131"/>
        <v>35.700000000000003</v>
      </c>
      <c r="G212" s="5">
        <v>5</v>
      </c>
      <c r="H212" s="9">
        <f t="shared" si="132"/>
        <v>35.700000000000003</v>
      </c>
      <c r="I212" s="5">
        <v>0</v>
      </c>
      <c r="J212" s="9">
        <f t="shared" si="133"/>
        <v>0</v>
      </c>
      <c r="K212" s="5">
        <v>0</v>
      </c>
      <c r="L212" s="9">
        <f t="shared" si="134"/>
        <v>0</v>
      </c>
      <c r="M212" s="5">
        <v>0</v>
      </c>
      <c r="N212" s="9">
        <f t="shared" si="135"/>
        <v>0</v>
      </c>
      <c r="O212" s="5">
        <v>1</v>
      </c>
      <c r="P212" s="9">
        <f t="shared" si="136"/>
        <v>7.1</v>
      </c>
      <c r="Q212" s="5">
        <v>0</v>
      </c>
      <c r="R212" s="9">
        <f t="shared" si="137"/>
        <v>0</v>
      </c>
      <c r="S212" s="5">
        <v>0</v>
      </c>
      <c r="T212" s="9">
        <f t="shared" si="138"/>
        <v>0</v>
      </c>
      <c r="U212" s="5">
        <v>1</v>
      </c>
      <c r="V212" s="9">
        <f t="shared" si="139"/>
        <v>7.1</v>
      </c>
      <c r="W212" s="10">
        <f t="shared" si="140"/>
        <v>9.5</v>
      </c>
    </row>
    <row r="213" spans="1:23" s="3" customFormat="1" ht="30" customHeight="1" x14ac:dyDescent="0.2">
      <c r="A213" s="13" t="s">
        <v>15</v>
      </c>
      <c r="B213" s="14">
        <v>195</v>
      </c>
      <c r="C213" s="15" t="s">
        <v>259</v>
      </c>
      <c r="D213" s="5">
        <v>27</v>
      </c>
      <c r="E213" s="5">
        <v>0</v>
      </c>
      <c r="F213" s="9">
        <f t="shared" si="131"/>
        <v>0</v>
      </c>
      <c r="G213" s="5">
        <v>0</v>
      </c>
      <c r="H213" s="9">
        <f t="shared" si="132"/>
        <v>0</v>
      </c>
      <c r="I213" s="5">
        <v>0</v>
      </c>
      <c r="J213" s="9">
        <f t="shared" si="133"/>
        <v>0</v>
      </c>
      <c r="K213" s="5">
        <v>0</v>
      </c>
      <c r="L213" s="9">
        <f t="shared" si="134"/>
        <v>0</v>
      </c>
      <c r="M213" s="5">
        <v>0</v>
      </c>
      <c r="N213" s="9">
        <f t="shared" si="135"/>
        <v>0</v>
      </c>
      <c r="O213" s="5">
        <v>0</v>
      </c>
      <c r="P213" s="9">
        <f t="shared" si="136"/>
        <v>0</v>
      </c>
      <c r="Q213" s="5">
        <v>0</v>
      </c>
      <c r="R213" s="9">
        <f t="shared" si="137"/>
        <v>0</v>
      </c>
      <c r="S213" s="5">
        <v>0</v>
      </c>
      <c r="T213" s="9">
        <f t="shared" si="138"/>
        <v>0</v>
      </c>
      <c r="U213" s="5">
        <v>0</v>
      </c>
      <c r="V213" s="9">
        <f t="shared" si="139"/>
        <v>0</v>
      </c>
      <c r="W213" s="10">
        <f t="shared" si="140"/>
        <v>0</v>
      </c>
    </row>
    <row r="214" spans="1:23" s="3" customFormat="1" ht="30" customHeight="1" x14ac:dyDescent="0.2">
      <c r="A214" s="13" t="s">
        <v>15</v>
      </c>
      <c r="B214" s="14">
        <v>196</v>
      </c>
      <c r="C214" s="15" t="s">
        <v>260</v>
      </c>
      <c r="D214" s="5">
        <v>12</v>
      </c>
      <c r="E214" s="5">
        <v>12</v>
      </c>
      <c r="F214" s="9">
        <f t="shared" si="131"/>
        <v>100</v>
      </c>
      <c r="G214" s="5">
        <v>12</v>
      </c>
      <c r="H214" s="9">
        <f t="shared" si="132"/>
        <v>100</v>
      </c>
      <c r="I214" s="5">
        <v>0</v>
      </c>
      <c r="J214" s="9">
        <f t="shared" si="133"/>
        <v>0</v>
      </c>
      <c r="K214" s="5">
        <v>0</v>
      </c>
      <c r="L214" s="9">
        <f t="shared" si="134"/>
        <v>0</v>
      </c>
      <c r="M214" s="5">
        <v>12</v>
      </c>
      <c r="N214" s="9">
        <f t="shared" si="135"/>
        <v>100</v>
      </c>
      <c r="O214" s="5">
        <v>12</v>
      </c>
      <c r="P214" s="9">
        <f t="shared" si="136"/>
        <v>100</v>
      </c>
      <c r="Q214" s="5">
        <v>0</v>
      </c>
      <c r="R214" s="9">
        <f t="shared" si="137"/>
        <v>0</v>
      </c>
      <c r="S214" s="5">
        <v>0</v>
      </c>
      <c r="T214" s="9">
        <f t="shared" si="138"/>
        <v>0</v>
      </c>
      <c r="U214" s="5">
        <v>0</v>
      </c>
      <c r="V214" s="9">
        <f t="shared" si="139"/>
        <v>0</v>
      </c>
      <c r="W214" s="10">
        <f t="shared" si="140"/>
        <v>44.4</v>
      </c>
    </row>
    <row r="215" spans="1:23" s="3" customFormat="1" ht="30" customHeight="1" x14ac:dyDescent="0.2">
      <c r="A215" s="29" t="s">
        <v>15</v>
      </c>
      <c r="B215" s="14">
        <v>197</v>
      </c>
      <c r="C215" s="15" t="s">
        <v>261</v>
      </c>
      <c r="D215" s="5">
        <v>8</v>
      </c>
      <c r="E215" s="5">
        <v>7</v>
      </c>
      <c r="F215" s="9">
        <f t="shared" si="131"/>
        <v>87.5</v>
      </c>
      <c r="G215" s="5">
        <v>6</v>
      </c>
      <c r="H215" s="9">
        <f t="shared" si="132"/>
        <v>75</v>
      </c>
      <c r="I215" s="5">
        <v>0</v>
      </c>
      <c r="J215" s="9">
        <f t="shared" si="133"/>
        <v>0</v>
      </c>
      <c r="K215" s="5">
        <v>0</v>
      </c>
      <c r="L215" s="9">
        <f t="shared" si="134"/>
        <v>0</v>
      </c>
      <c r="M215" s="5">
        <v>3</v>
      </c>
      <c r="N215" s="9">
        <f t="shared" si="135"/>
        <v>37.5</v>
      </c>
      <c r="O215" s="5">
        <v>1</v>
      </c>
      <c r="P215" s="9">
        <f t="shared" si="136"/>
        <v>12.5</v>
      </c>
      <c r="Q215" s="5">
        <v>0</v>
      </c>
      <c r="R215" s="9">
        <f t="shared" si="137"/>
        <v>0</v>
      </c>
      <c r="S215" s="5">
        <v>3</v>
      </c>
      <c r="T215" s="9">
        <f t="shared" si="138"/>
        <v>37.5</v>
      </c>
      <c r="U215" s="5">
        <v>4</v>
      </c>
      <c r="V215" s="9">
        <f t="shared" si="139"/>
        <v>50</v>
      </c>
      <c r="W215" s="10">
        <f t="shared" si="140"/>
        <v>33.299999999999997</v>
      </c>
    </row>
    <row r="216" spans="1:23" s="3" customFormat="1" ht="30" customHeight="1" x14ac:dyDescent="0.2">
      <c r="A216" s="25" t="s">
        <v>15</v>
      </c>
      <c r="B216" s="30"/>
      <c r="C216" s="26" t="s">
        <v>50</v>
      </c>
      <c r="D216" s="31"/>
      <c r="E216" s="31"/>
      <c r="F216" s="28">
        <f>ROUND(AVERAGE(F200:F215),1)</f>
        <v>59.2</v>
      </c>
      <c r="G216" s="31"/>
      <c r="H216" s="28">
        <f>ROUND(AVERAGE(H200:H215),1)</f>
        <v>57.4</v>
      </c>
      <c r="I216" s="31"/>
      <c r="J216" s="28">
        <f>ROUND(AVERAGE(J200:J215),1)</f>
        <v>0</v>
      </c>
      <c r="K216" s="31"/>
      <c r="L216" s="28">
        <f>ROUND(AVERAGE(L200:L215),1)</f>
        <v>0</v>
      </c>
      <c r="M216" s="31"/>
      <c r="N216" s="28">
        <f>ROUND(AVERAGE(N200:N215),1)</f>
        <v>33.5</v>
      </c>
      <c r="O216" s="31"/>
      <c r="P216" s="28">
        <f>ROUND(AVERAGE(P200:P215),1)</f>
        <v>34.1</v>
      </c>
      <c r="Q216" s="31"/>
      <c r="R216" s="28">
        <f>ROUND(AVERAGE(R200:R215),1)</f>
        <v>0</v>
      </c>
      <c r="S216" s="31"/>
      <c r="T216" s="28">
        <f>ROUND(AVERAGE(T200:T215),1)</f>
        <v>3</v>
      </c>
      <c r="U216" s="31"/>
      <c r="V216" s="28">
        <f>ROUND(AVERAGE(V200:V215),1)</f>
        <v>16.2</v>
      </c>
      <c r="W216" s="28">
        <f>ROUND(AVERAGE(W200:W215),1)</f>
        <v>22.6</v>
      </c>
    </row>
    <row r="217" spans="1:23" s="3" customFormat="1" ht="30" customHeight="1" x14ac:dyDescent="0.2">
      <c r="A217" s="15" t="s">
        <v>16</v>
      </c>
      <c r="B217" s="14">
        <v>198</v>
      </c>
      <c r="C217" s="15" t="s">
        <v>262</v>
      </c>
      <c r="D217" s="5">
        <v>9</v>
      </c>
      <c r="E217" s="5">
        <v>0</v>
      </c>
      <c r="F217" s="9">
        <f>ROUND(E217/$D217*100,1)</f>
        <v>0</v>
      </c>
      <c r="G217" s="5">
        <v>0</v>
      </c>
      <c r="H217" s="9">
        <f>ROUND(G217/$D217*100,1)</f>
        <v>0</v>
      </c>
      <c r="I217" s="5">
        <v>0</v>
      </c>
      <c r="J217" s="9">
        <f>ROUND(I217/$D217*100,1)</f>
        <v>0</v>
      </c>
      <c r="K217" s="5">
        <v>0</v>
      </c>
      <c r="L217" s="9">
        <f>ROUND(K217/$D217*100,1)</f>
        <v>0</v>
      </c>
      <c r="M217" s="5">
        <v>0</v>
      </c>
      <c r="N217" s="9">
        <f>ROUND(M217/$D217*100,1)</f>
        <v>0</v>
      </c>
      <c r="O217" s="5">
        <v>0</v>
      </c>
      <c r="P217" s="9">
        <f>ROUND(O217/$D217*100,1)</f>
        <v>0</v>
      </c>
      <c r="Q217" s="5">
        <v>0</v>
      </c>
      <c r="R217" s="9">
        <f>ROUND(Q217/$D217*100,1)</f>
        <v>0</v>
      </c>
      <c r="S217" s="5">
        <v>0</v>
      </c>
      <c r="T217" s="9">
        <f>ROUND(S217/$D217*100,1)</f>
        <v>0</v>
      </c>
      <c r="U217" s="5">
        <v>0</v>
      </c>
      <c r="V217" s="9">
        <f>ROUND(U217/$D217*100,1)</f>
        <v>0</v>
      </c>
      <c r="W217" s="10">
        <f>ROUND(AVERAGE(V217,T217,R217,P217,N217,L217,J217,H217,F217),1)</f>
        <v>0</v>
      </c>
    </row>
    <row r="218" spans="1:23" s="3" customFormat="1" ht="30" customHeight="1" x14ac:dyDescent="0.2">
      <c r="A218" s="15" t="s">
        <v>16</v>
      </c>
      <c r="B218" s="14">
        <v>199</v>
      </c>
      <c r="C218" s="15" t="s">
        <v>263</v>
      </c>
      <c r="D218" s="5">
        <v>10</v>
      </c>
      <c r="E218" s="5">
        <v>0</v>
      </c>
      <c r="F218" s="9">
        <f t="shared" ref="F218:F224" si="141">ROUND(E218/$D218*100,1)</f>
        <v>0</v>
      </c>
      <c r="G218" s="5">
        <v>0</v>
      </c>
      <c r="H218" s="9">
        <f t="shared" ref="H218:H224" si="142">ROUND(G218/$D218*100,1)</f>
        <v>0</v>
      </c>
      <c r="I218" s="5">
        <v>0</v>
      </c>
      <c r="J218" s="9">
        <f t="shared" ref="J218:J224" si="143">ROUND(I218/$D218*100,1)</f>
        <v>0</v>
      </c>
      <c r="K218" s="5">
        <v>0</v>
      </c>
      <c r="L218" s="9">
        <f t="shared" ref="L218:L224" si="144">ROUND(K218/$D218*100,1)</f>
        <v>0</v>
      </c>
      <c r="M218" s="5">
        <v>0</v>
      </c>
      <c r="N218" s="9">
        <f t="shared" ref="N218:N224" si="145">ROUND(M218/$D218*100,1)</f>
        <v>0</v>
      </c>
      <c r="O218" s="5">
        <v>0</v>
      </c>
      <c r="P218" s="9">
        <f t="shared" ref="P218:P223" si="146">ROUND(O218/$D218*100,1)</f>
        <v>0</v>
      </c>
      <c r="Q218" s="5">
        <v>0</v>
      </c>
      <c r="R218" s="9">
        <f t="shared" ref="R218:R224" si="147">ROUND(Q218/$D218*100,1)</f>
        <v>0</v>
      </c>
      <c r="S218" s="5">
        <v>0</v>
      </c>
      <c r="T218" s="9">
        <f t="shared" ref="T218:T224" si="148">ROUND(S218/$D218*100,1)</f>
        <v>0</v>
      </c>
      <c r="U218" s="5">
        <v>0</v>
      </c>
      <c r="V218" s="9">
        <f t="shared" ref="V218:V223" si="149">ROUND(U218/$D218*100,1)</f>
        <v>0</v>
      </c>
      <c r="W218" s="10">
        <f t="shared" ref="W218:W224" si="150">ROUND(AVERAGE(V218,T218,R218,P218,N218,L218,J218,H218,F218),1)</f>
        <v>0</v>
      </c>
    </row>
    <row r="219" spans="1:23" s="3" customFormat="1" ht="30" customHeight="1" x14ac:dyDescent="0.2">
      <c r="A219" s="15" t="s">
        <v>16</v>
      </c>
      <c r="B219" s="14">
        <v>200</v>
      </c>
      <c r="C219" s="15" t="s">
        <v>264</v>
      </c>
      <c r="D219" s="5">
        <v>19</v>
      </c>
      <c r="E219" s="5">
        <v>0</v>
      </c>
      <c r="F219" s="9">
        <f t="shared" si="141"/>
        <v>0</v>
      </c>
      <c r="G219" s="5">
        <v>0</v>
      </c>
      <c r="H219" s="9">
        <f t="shared" si="142"/>
        <v>0</v>
      </c>
      <c r="I219" s="5">
        <v>0</v>
      </c>
      <c r="J219" s="9">
        <f t="shared" si="143"/>
        <v>0</v>
      </c>
      <c r="K219" s="5">
        <v>0</v>
      </c>
      <c r="L219" s="9">
        <f t="shared" si="144"/>
        <v>0</v>
      </c>
      <c r="M219" s="5">
        <v>0</v>
      </c>
      <c r="N219" s="9">
        <f t="shared" si="145"/>
        <v>0</v>
      </c>
      <c r="O219" s="5">
        <v>0</v>
      </c>
      <c r="P219" s="9">
        <f t="shared" si="146"/>
        <v>0</v>
      </c>
      <c r="Q219" s="5">
        <v>0</v>
      </c>
      <c r="R219" s="9">
        <f t="shared" si="147"/>
        <v>0</v>
      </c>
      <c r="S219" s="5">
        <v>0</v>
      </c>
      <c r="T219" s="9">
        <f t="shared" si="148"/>
        <v>0</v>
      </c>
      <c r="U219" s="5">
        <v>0</v>
      </c>
      <c r="V219" s="9">
        <f t="shared" si="149"/>
        <v>0</v>
      </c>
      <c r="W219" s="10">
        <f t="shared" si="150"/>
        <v>0</v>
      </c>
    </row>
    <row r="220" spans="1:23" s="3" customFormat="1" ht="30" customHeight="1" x14ac:dyDescent="0.2">
      <c r="A220" s="15" t="s">
        <v>16</v>
      </c>
      <c r="B220" s="14">
        <v>201</v>
      </c>
      <c r="C220" s="15" t="s">
        <v>265</v>
      </c>
      <c r="D220" s="5">
        <v>9</v>
      </c>
      <c r="E220" s="5">
        <v>0</v>
      </c>
      <c r="F220" s="9">
        <f t="shared" si="141"/>
        <v>0</v>
      </c>
      <c r="G220" s="5">
        <v>0</v>
      </c>
      <c r="H220" s="9">
        <f t="shared" si="142"/>
        <v>0</v>
      </c>
      <c r="I220" s="5">
        <v>0</v>
      </c>
      <c r="J220" s="9">
        <f t="shared" si="143"/>
        <v>0</v>
      </c>
      <c r="K220" s="5">
        <v>0</v>
      </c>
      <c r="L220" s="9">
        <f t="shared" si="144"/>
        <v>0</v>
      </c>
      <c r="M220" s="5">
        <v>0</v>
      </c>
      <c r="N220" s="9">
        <f t="shared" si="145"/>
        <v>0</v>
      </c>
      <c r="O220" s="5">
        <v>0</v>
      </c>
      <c r="P220" s="9">
        <f t="shared" si="146"/>
        <v>0</v>
      </c>
      <c r="Q220" s="5">
        <v>0</v>
      </c>
      <c r="R220" s="9">
        <f t="shared" si="147"/>
        <v>0</v>
      </c>
      <c r="S220" s="5">
        <v>0</v>
      </c>
      <c r="T220" s="9">
        <f t="shared" si="148"/>
        <v>0</v>
      </c>
      <c r="U220" s="5">
        <v>0</v>
      </c>
      <c r="V220" s="9">
        <f t="shared" si="149"/>
        <v>0</v>
      </c>
      <c r="W220" s="10">
        <f t="shared" si="150"/>
        <v>0</v>
      </c>
    </row>
    <row r="221" spans="1:23" s="3" customFormat="1" ht="30" customHeight="1" x14ac:dyDescent="0.2">
      <c r="A221" s="15" t="s">
        <v>16</v>
      </c>
      <c r="B221" s="14">
        <v>202</v>
      </c>
      <c r="C221" s="15" t="s">
        <v>266</v>
      </c>
      <c r="D221" s="5">
        <v>6</v>
      </c>
      <c r="E221" s="5">
        <v>4</v>
      </c>
      <c r="F221" s="9">
        <f t="shared" si="141"/>
        <v>66.7</v>
      </c>
      <c r="G221" s="5">
        <v>4</v>
      </c>
      <c r="H221" s="9">
        <f t="shared" si="142"/>
        <v>66.7</v>
      </c>
      <c r="I221" s="5">
        <v>0</v>
      </c>
      <c r="J221" s="9">
        <f t="shared" si="143"/>
        <v>0</v>
      </c>
      <c r="K221" s="5">
        <v>0</v>
      </c>
      <c r="L221" s="9">
        <f t="shared" si="144"/>
        <v>0</v>
      </c>
      <c r="M221" s="5">
        <v>4</v>
      </c>
      <c r="N221" s="9">
        <f t="shared" si="145"/>
        <v>66.7</v>
      </c>
      <c r="O221" s="5">
        <v>4</v>
      </c>
      <c r="P221" s="9">
        <f t="shared" si="146"/>
        <v>66.7</v>
      </c>
      <c r="Q221" s="5">
        <v>0</v>
      </c>
      <c r="R221" s="9">
        <f t="shared" si="147"/>
        <v>0</v>
      </c>
      <c r="S221" s="5">
        <v>0</v>
      </c>
      <c r="T221" s="9">
        <f t="shared" si="148"/>
        <v>0</v>
      </c>
      <c r="U221" s="5">
        <v>2</v>
      </c>
      <c r="V221" s="9">
        <f t="shared" si="149"/>
        <v>33.299999999999997</v>
      </c>
      <c r="W221" s="10">
        <f t="shared" si="150"/>
        <v>33.299999999999997</v>
      </c>
    </row>
    <row r="222" spans="1:23" s="3" customFormat="1" ht="30" customHeight="1" x14ac:dyDescent="0.2">
      <c r="A222" s="15" t="s">
        <v>16</v>
      </c>
      <c r="B222" s="14">
        <v>203</v>
      </c>
      <c r="C222" s="15" t="s">
        <v>267</v>
      </c>
      <c r="D222" s="5">
        <v>20</v>
      </c>
      <c r="E222" s="5">
        <v>1</v>
      </c>
      <c r="F222" s="9">
        <f t="shared" si="141"/>
        <v>5</v>
      </c>
      <c r="G222" s="5">
        <v>1</v>
      </c>
      <c r="H222" s="9">
        <f t="shared" si="142"/>
        <v>5</v>
      </c>
      <c r="I222" s="5">
        <v>0</v>
      </c>
      <c r="J222" s="9">
        <f t="shared" si="143"/>
        <v>0</v>
      </c>
      <c r="K222" s="5">
        <v>0</v>
      </c>
      <c r="L222" s="9">
        <f t="shared" si="144"/>
        <v>0</v>
      </c>
      <c r="M222" s="5">
        <v>0</v>
      </c>
      <c r="N222" s="9">
        <f t="shared" si="145"/>
        <v>0</v>
      </c>
      <c r="O222" s="5">
        <v>0</v>
      </c>
      <c r="P222" s="9">
        <f t="shared" si="146"/>
        <v>0</v>
      </c>
      <c r="Q222" s="5">
        <v>0</v>
      </c>
      <c r="R222" s="9">
        <f t="shared" si="147"/>
        <v>0</v>
      </c>
      <c r="S222" s="5">
        <v>0</v>
      </c>
      <c r="T222" s="9">
        <f t="shared" si="148"/>
        <v>0</v>
      </c>
      <c r="U222" s="5">
        <v>0</v>
      </c>
      <c r="V222" s="9">
        <f t="shared" si="149"/>
        <v>0</v>
      </c>
      <c r="W222" s="10">
        <f t="shared" si="150"/>
        <v>1.1000000000000001</v>
      </c>
    </row>
    <row r="223" spans="1:23" s="3" customFormat="1" ht="30" customHeight="1" x14ac:dyDescent="0.2">
      <c r="A223" s="15" t="s">
        <v>16</v>
      </c>
      <c r="B223" s="14">
        <v>204</v>
      </c>
      <c r="C223" s="15" t="s">
        <v>268</v>
      </c>
      <c r="D223" s="5">
        <v>17</v>
      </c>
      <c r="E223" s="5">
        <v>0</v>
      </c>
      <c r="F223" s="9">
        <f t="shared" si="141"/>
        <v>0</v>
      </c>
      <c r="G223" s="5">
        <v>0</v>
      </c>
      <c r="H223" s="9">
        <f t="shared" si="142"/>
        <v>0</v>
      </c>
      <c r="I223" s="5">
        <v>0</v>
      </c>
      <c r="J223" s="9">
        <f t="shared" si="143"/>
        <v>0</v>
      </c>
      <c r="K223" s="5">
        <v>0</v>
      </c>
      <c r="L223" s="9">
        <f t="shared" si="144"/>
        <v>0</v>
      </c>
      <c r="M223" s="5">
        <v>0</v>
      </c>
      <c r="N223" s="9">
        <f t="shared" si="145"/>
        <v>0</v>
      </c>
      <c r="O223" s="5">
        <v>0</v>
      </c>
      <c r="P223" s="9">
        <f t="shared" si="146"/>
        <v>0</v>
      </c>
      <c r="Q223" s="5">
        <v>0</v>
      </c>
      <c r="R223" s="9">
        <f t="shared" si="147"/>
        <v>0</v>
      </c>
      <c r="S223" s="5">
        <v>0</v>
      </c>
      <c r="T223" s="9">
        <f t="shared" si="148"/>
        <v>0</v>
      </c>
      <c r="U223" s="5">
        <v>0</v>
      </c>
      <c r="V223" s="9">
        <f t="shared" si="149"/>
        <v>0</v>
      </c>
      <c r="W223" s="10">
        <f t="shared" si="150"/>
        <v>0</v>
      </c>
    </row>
    <row r="224" spans="1:23" s="3" customFormat="1" ht="30" customHeight="1" x14ac:dyDescent="0.2">
      <c r="A224" s="19" t="s">
        <v>16</v>
      </c>
      <c r="B224" s="14">
        <v>205</v>
      </c>
      <c r="C224" s="15" t="s">
        <v>269</v>
      </c>
      <c r="D224" s="5">
        <v>2</v>
      </c>
      <c r="E224" s="5">
        <v>1</v>
      </c>
      <c r="F224" s="9">
        <f t="shared" si="141"/>
        <v>50</v>
      </c>
      <c r="G224" s="5">
        <v>1</v>
      </c>
      <c r="H224" s="9">
        <f t="shared" si="142"/>
        <v>50</v>
      </c>
      <c r="I224" s="5">
        <v>0</v>
      </c>
      <c r="J224" s="9">
        <f t="shared" si="143"/>
        <v>0</v>
      </c>
      <c r="K224" s="5">
        <v>0</v>
      </c>
      <c r="L224" s="9">
        <f t="shared" si="144"/>
        <v>0</v>
      </c>
      <c r="M224" s="5">
        <v>1</v>
      </c>
      <c r="N224" s="9">
        <f t="shared" si="145"/>
        <v>50</v>
      </c>
      <c r="O224" s="5">
        <v>1</v>
      </c>
      <c r="P224" s="9">
        <f>ROUND(O224/$D224*100,1)</f>
        <v>50</v>
      </c>
      <c r="Q224" s="5">
        <v>0</v>
      </c>
      <c r="R224" s="9">
        <f t="shared" si="147"/>
        <v>0</v>
      </c>
      <c r="S224" s="5">
        <v>1</v>
      </c>
      <c r="T224" s="9">
        <f t="shared" si="148"/>
        <v>50</v>
      </c>
      <c r="U224" s="5">
        <v>1</v>
      </c>
      <c r="V224" s="9">
        <f>ROUND(U224/$D224*100,1)</f>
        <v>50</v>
      </c>
      <c r="W224" s="10">
        <f t="shared" si="150"/>
        <v>33.299999999999997</v>
      </c>
    </row>
    <row r="225" spans="1:23" s="3" customFormat="1" ht="30" customHeight="1" x14ac:dyDescent="0.2">
      <c r="A225" s="25" t="s">
        <v>16</v>
      </c>
      <c r="B225" s="30"/>
      <c r="C225" s="26" t="s">
        <v>50</v>
      </c>
      <c r="D225" s="31"/>
      <c r="E225" s="31"/>
      <c r="F225" s="28">
        <f>ROUND(AVERAGE(F217:F224),1)</f>
        <v>15.2</v>
      </c>
      <c r="G225" s="31"/>
      <c r="H225" s="28">
        <f>ROUND(AVERAGE(H217:H224),1)</f>
        <v>15.2</v>
      </c>
      <c r="I225" s="31"/>
      <c r="J225" s="28">
        <f>ROUND(AVERAGE(J217:J224),1)</f>
        <v>0</v>
      </c>
      <c r="K225" s="31"/>
      <c r="L225" s="28">
        <f>ROUND(AVERAGE(L217:L224),1)</f>
        <v>0</v>
      </c>
      <c r="M225" s="31"/>
      <c r="N225" s="28">
        <f>ROUND(AVERAGE(N217:N224),1)</f>
        <v>14.6</v>
      </c>
      <c r="O225" s="31"/>
      <c r="P225" s="28">
        <f>ROUND(AVERAGE(P217:P224),1)</f>
        <v>14.6</v>
      </c>
      <c r="Q225" s="31"/>
      <c r="R225" s="28">
        <f>ROUND(AVERAGE(R217:R224),1)</f>
        <v>0</v>
      </c>
      <c r="S225" s="31"/>
      <c r="T225" s="28">
        <f>ROUND(AVERAGE(T217:T224),1)</f>
        <v>6.3</v>
      </c>
      <c r="U225" s="31"/>
      <c r="V225" s="28">
        <f>ROUND(AVERAGE(V217:V224),1)</f>
        <v>10.4</v>
      </c>
      <c r="W225" s="28">
        <f>ROUND(AVERAGE(W217:W224),1)</f>
        <v>8.5</v>
      </c>
    </row>
    <row r="226" spans="1:23" s="3" customFormat="1" ht="30" customHeight="1" x14ac:dyDescent="0.2">
      <c r="A226" s="25"/>
      <c r="B226" s="30"/>
      <c r="C226" s="26" t="s">
        <v>272</v>
      </c>
      <c r="D226" s="31"/>
      <c r="E226" s="31"/>
      <c r="F226" s="28">
        <f>ROUND(AVERAGE(F14,F20,F74,F83,F95,F104,F114,F130,F135,F140,F150,F162,F164,F171,F185,F199,F216,F225),1)</f>
        <v>46.4</v>
      </c>
      <c r="G226" s="31"/>
      <c r="H226" s="28">
        <f>ROUND(AVERAGE(H14,H20,H74,H83,H95,H104,H114,H130,H135,H140,H150,H162,H164,H171,H185,H199,H216,H225),1)</f>
        <v>43.1</v>
      </c>
      <c r="I226" s="31"/>
      <c r="J226" s="28">
        <f>ROUND(AVERAGE(J14,J20,J74,J83,J95,J104,J114,J130,J135,J140,J150,J162,J164,J171,J185,J199,J216,J225),1)</f>
        <v>1.1000000000000001</v>
      </c>
      <c r="K226" s="31"/>
      <c r="L226" s="28">
        <f>ROUND(AVERAGE(L14,L20,L74,L83,L95,L104,L114,L130,L135,L140,L150,L162,L164,L171,L185,L199,L216,L225),1)</f>
        <v>0.2</v>
      </c>
      <c r="M226" s="31"/>
      <c r="N226" s="28">
        <f>ROUND(AVERAGE(N14,N20,N74,N83,N95,N104,N114,N130,N135,N140,N150,N162,N164,N171,N185,N199,N216,N225),1)</f>
        <v>34.9</v>
      </c>
      <c r="O226" s="31"/>
      <c r="P226" s="28">
        <f>ROUND(AVERAGE(P14,P20,P74,P83,P95,P104,P114,P130,P135,P140,P150,P162,P164,P171,P185,P199,P216,P225),1)</f>
        <v>29.3</v>
      </c>
      <c r="Q226" s="31"/>
      <c r="R226" s="28">
        <f>ROUND(AVERAGE(R14,R20,R74,R83,R95,R104,R114,R130,R135,R140,R150,R162,R164,R171,R185,R199,R216,R225),1)</f>
        <v>0.3</v>
      </c>
      <c r="S226" s="31"/>
      <c r="T226" s="28">
        <f>ROUND(AVERAGE(T14,T20,T74,T83,T95,T104,T114,T130,T135,T140,T150,T162,T164,T171,T185,T199,T216,T225),1)</f>
        <v>2.1</v>
      </c>
      <c r="U226" s="31"/>
      <c r="V226" s="28">
        <f>ROUND(AVERAGE(V14,V20,V74,V83,V95,V104,V114,V130,V135,V140,V150,V162,V164,V171,V185,V199,V216,V225),1)</f>
        <v>11.5</v>
      </c>
      <c r="W226" s="28">
        <f>ROUND(AVERAGE(W14,W20,W74,W83,W95,W104,W114,W130,W135,W140,W150,W162,W164,W171,W185,W199,W216,W225),1)</f>
        <v>18.8</v>
      </c>
    </row>
  </sheetData>
  <autoFilter ref="A1:W226">
    <sortState ref="A3:W161">
      <sortCondition ref="B1:B16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38" sqref="K38"/>
    </sheetView>
  </sheetViews>
  <sheetFormatPr defaultRowHeight="12.75" x14ac:dyDescent="0.2"/>
  <cols>
    <col min="1" max="1" width="52.42578125" bestFit="1" customWidth="1"/>
    <col min="2" max="2" width="16.42578125" customWidth="1"/>
    <col min="3" max="5" width="15.7109375" customWidth="1"/>
    <col min="6" max="6" width="17.140625" customWidth="1"/>
    <col min="7" max="7" width="16.5703125" customWidth="1"/>
    <col min="8" max="8" width="15.7109375" customWidth="1"/>
    <col min="9" max="9" width="17.85546875" customWidth="1"/>
    <col min="10" max="10" width="18.42578125" customWidth="1"/>
    <col min="11" max="11" width="15.7109375" customWidth="1"/>
  </cols>
  <sheetData>
    <row r="1" spans="1:11" ht="132" customHeight="1" x14ac:dyDescent="0.2">
      <c r="A1" s="11" t="s">
        <v>18</v>
      </c>
      <c r="B1" s="7" t="s">
        <v>36</v>
      </c>
      <c r="C1" s="7" t="s">
        <v>41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  <c r="J1" s="7" t="s">
        <v>48</v>
      </c>
      <c r="K1" s="8" t="s">
        <v>49</v>
      </c>
    </row>
    <row r="2" spans="1:11" s="3" customFormat="1" ht="30" customHeight="1" x14ac:dyDescent="0.2">
      <c r="A2" s="35" t="s">
        <v>11</v>
      </c>
      <c r="B2" s="34">
        <v>11.8</v>
      </c>
      <c r="C2" s="34">
        <v>17.600000000000001</v>
      </c>
      <c r="D2" s="34">
        <v>0</v>
      </c>
      <c r="E2" s="34">
        <v>0</v>
      </c>
      <c r="F2" s="34">
        <v>5.9</v>
      </c>
      <c r="G2" s="34">
        <v>0</v>
      </c>
      <c r="H2" s="34">
        <v>0</v>
      </c>
      <c r="I2" s="34">
        <v>0</v>
      </c>
      <c r="J2" s="34">
        <v>0</v>
      </c>
      <c r="K2" s="23">
        <v>3.9</v>
      </c>
    </row>
    <row r="3" spans="1:11" s="3" customFormat="1" ht="30" customHeight="1" x14ac:dyDescent="0.2">
      <c r="A3" s="35" t="s">
        <v>16</v>
      </c>
      <c r="B3" s="34">
        <v>15.2</v>
      </c>
      <c r="C3" s="34">
        <v>15.2</v>
      </c>
      <c r="D3" s="34">
        <v>0</v>
      </c>
      <c r="E3" s="34">
        <v>0</v>
      </c>
      <c r="F3" s="34">
        <v>14.6</v>
      </c>
      <c r="G3" s="34">
        <v>14.6</v>
      </c>
      <c r="H3" s="34">
        <v>0</v>
      </c>
      <c r="I3" s="34">
        <v>6.3</v>
      </c>
      <c r="J3" s="34">
        <v>10.4</v>
      </c>
      <c r="K3" s="23">
        <v>8.5</v>
      </c>
    </row>
    <row r="4" spans="1:11" s="3" customFormat="1" ht="30" customHeight="1" x14ac:dyDescent="0.2">
      <c r="A4" s="35" t="s">
        <v>17</v>
      </c>
      <c r="B4" s="34">
        <v>26.2</v>
      </c>
      <c r="C4" s="34">
        <v>25.8</v>
      </c>
      <c r="D4" s="34">
        <v>0.2</v>
      </c>
      <c r="E4" s="34">
        <v>0</v>
      </c>
      <c r="F4" s="34">
        <v>19.2</v>
      </c>
      <c r="G4" s="34">
        <v>17.100000000000001</v>
      </c>
      <c r="H4" s="34">
        <v>0</v>
      </c>
      <c r="I4" s="34">
        <v>1.7</v>
      </c>
      <c r="J4" s="34">
        <v>9.1</v>
      </c>
      <c r="K4" s="23">
        <v>11</v>
      </c>
    </row>
    <row r="5" spans="1:11" s="3" customFormat="1" ht="30" customHeight="1" x14ac:dyDescent="0.2">
      <c r="A5" s="35" t="s">
        <v>14</v>
      </c>
      <c r="B5" s="34">
        <v>31.7</v>
      </c>
      <c r="C5" s="34">
        <v>28.1</v>
      </c>
      <c r="D5" s="34">
        <v>0</v>
      </c>
      <c r="E5" s="34">
        <v>0</v>
      </c>
      <c r="F5" s="34">
        <v>29</v>
      </c>
      <c r="G5" s="34">
        <v>21</v>
      </c>
      <c r="H5" s="34">
        <v>0.3</v>
      </c>
      <c r="I5" s="34">
        <v>0.3</v>
      </c>
      <c r="J5" s="34">
        <v>8.3000000000000007</v>
      </c>
      <c r="K5" s="23">
        <v>13.2</v>
      </c>
    </row>
    <row r="6" spans="1:11" s="3" customFormat="1" ht="30" customHeight="1" x14ac:dyDescent="0.2">
      <c r="A6" s="35" t="s">
        <v>4</v>
      </c>
      <c r="B6" s="34">
        <v>46.9</v>
      </c>
      <c r="C6" s="34">
        <v>21.9</v>
      </c>
      <c r="D6" s="34">
        <v>0</v>
      </c>
      <c r="E6" s="34">
        <v>0</v>
      </c>
      <c r="F6" s="34">
        <v>18.8</v>
      </c>
      <c r="G6" s="34">
        <v>18.8</v>
      </c>
      <c r="H6" s="34">
        <v>0</v>
      </c>
      <c r="I6" s="34">
        <v>0</v>
      </c>
      <c r="J6" s="34">
        <v>15.6</v>
      </c>
      <c r="K6" s="23">
        <v>13.6</v>
      </c>
    </row>
    <row r="7" spans="1:11" s="3" customFormat="1" ht="30" customHeight="1" x14ac:dyDescent="0.2">
      <c r="A7" s="35" t="s">
        <v>2</v>
      </c>
      <c r="B7" s="34">
        <v>31.4</v>
      </c>
      <c r="C7" s="34">
        <v>33.4</v>
      </c>
      <c r="D7" s="34">
        <v>0</v>
      </c>
      <c r="E7" s="34">
        <v>0</v>
      </c>
      <c r="F7" s="34">
        <v>30.8</v>
      </c>
      <c r="G7" s="34">
        <v>16.2</v>
      </c>
      <c r="H7" s="34">
        <v>0</v>
      </c>
      <c r="I7" s="34">
        <v>0.9</v>
      </c>
      <c r="J7" s="34">
        <v>11.4</v>
      </c>
      <c r="K7" s="23">
        <v>13.8</v>
      </c>
    </row>
    <row r="8" spans="1:11" s="3" customFormat="1" ht="30" customHeight="1" x14ac:dyDescent="0.2">
      <c r="A8" s="35" t="s">
        <v>5</v>
      </c>
      <c r="B8" s="34">
        <v>40.1</v>
      </c>
      <c r="C8" s="34">
        <v>31.8</v>
      </c>
      <c r="D8" s="34">
        <v>0</v>
      </c>
      <c r="E8" s="34">
        <v>0</v>
      </c>
      <c r="F8" s="34">
        <v>33.700000000000003</v>
      </c>
      <c r="G8" s="34">
        <v>30.1</v>
      </c>
      <c r="H8" s="34">
        <v>0</v>
      </c>
      <c r="I8" s="34">
        <v>0</v>
      </c>
      <c r="J8" s="34">
        <v>0.9</v>
      </c>
      <c r="K8" s="23">
        <v>15.2</v>
      </c>
    </row>
    <row r="9" spans="1:11" s="3" customFormat="1" ht="30" customHeight="1" x14ac:dyDescent="0.2">
      <c r="A9" s="35" t="s">
        <v>9</v>
      </c>
      <c r="B9" s="34">
        <v>33.4</v>
      </c>
      <c r="C9" s="34">
        <v>32.299999999999997</v>
      </c>
      <c r="D9" s="34">
        <v>0</v>
      </c>
      <c r="E9" s="34">
        <v>0</v>
      </c>
      <c r="F9" s="34">
        <v>30</v>
      </c>
      <c r="G9" s="34">
        <v>32.700000000000003</v>
      </c>
      <c r="H9" s="34">
        <v>0</v>
      </c>
      <c r="I9" s="34">
        <v>0.3</v>
      </c>
      <c r="J9" s="34">
        <v>14.3</v>
      </c>
      <c r="K9" s="23">
        <v>15.9</v>
      </c>
    </row>
    <row r="10" spans="1:11" s="3" customFormat="1" ht="30" customHeight="1" x14ac:dyDescent="0.2">
      <c r="A10" s="35" t="s">
        <v>7</v>
      </c>
      <c r="B10" s="34">
        <v>37.4</v>
      </c>
      <c r="C10" s="34">
        <v>35.4</v>
      </c>
      <c r="D10" s="34">
        <v>0</v>
      </c>
      <c r="E10" s="34">
        <v>0</v>
      </c>
      <c r="F10" s="34">
        <v>34.9</v>
      </c>
      <c r="G10" s="34">
        <v>33.700000000000003</v>
      </c>
      <c r="H10" s="34">
        <v>0</v>
      </c>
      <c r="I10" s="34">
        <v>1.1000000000000001</v>
      </c>
      <c r="J10" s="34">
        <v>15.1</v>
      </c>
      <c r="K10" s="23">
        <v>17.5</v>
      </c>
    </row>
    <row r="11" spans="1:11" s="3" customFormat="1" ht="30" customHeight="1" x14ac:dyDescent="0.2">
      <c r="A11" s="35" t="s">
        <v>20</v>
      </c>
      <c r="B11" s="34">
        <v>61.2</v>
      </c>
      <c r="C11" s="34">
        <v>41.2</v>
      </c>
      <c r="D11" s="34">
        <v>16.7</v>
      </c>
      <c r="E11" s="34">
        <v>0</v>
      </c>
      <c r="F11" s="34">
        <v>29.4</v>
      </c>
      <c r="G11" s="34">
        <v>11.2</v>
      </c>
      <c r="H11" s="34">
        <v>0</v>
      </c>
      <c r="I11" s="34">
        <v>4.8</v>
      </c>
      <c r="J11" s="34">
        <v>13</v>
      </c>
      <c r="K11" s="23">
        <v>19.7</v>
      </c>
    </row>
    <row r="12" spans="1:11" s="3" customFormat="1" ht="30" customHeight="1" x14ac:dyDescent="0.2">
      <c r="A12" s="35" t="s">
        <v>1</v>
      </c>
      <c r="B12" s="34">
        <v>44.1</v>
      </c>
      <c r="C12" s="34">
        <v>43.6</v>
      </c>
      <c r="D12" s="34">
        <v>0</v>
      </c>
      <c r="E12" s="34">
        <v>0.5</v>
      </c>
      <c r="F12" s="34">
        <v>40.1</v>
      </c>
      <c r="G12" s="34">
        <v>31.2</v>
      </c>
      <c r="H12" s="34">
        <v>2.6</v>
      </c>
      <c r="I12" s="34">
        <v>0.5</v>
      </c>
      <c r="J12" s="34">
        <v>17.899999999999999</v>
      </c>
      <c r="K12" s="23">
        <v>20</v>
      </c>
    </row>
    <row r="13" spans="1:11" s="3" customFormat="1" ht="30" customHeight="1" x14ac:dyDescent="0.2">
      <c r="A13" s="35" t="s">
        <v>10</v>
      </c>
      <c r="B13" s="34">
        <v>49.7</v>
      </c>
      <c r="C13" s="34">
        <v>49.4</v>
      </c>
      <c r="D13" s="34">
        <v>0</v>
      </c>
      <c r="E13" s="34">
        <v>0</v>
      </c>
      <c r="F13" s="34">
        <v>47.5</v>
      </c>
      <c r="G13" s="34">
        <v>47.4</v>
      </c>
      <c r="H13" s="34">
        <v>0</v>
      </c>
      <c r="I13" s="34">
        <v>0</v>
      </c>
      <c r="J13" s="34">
        <v>7.5</v>
      </c>
      <c r="K13" s="23">
        <v>22.4</v>
      </c>
    </row>
    <row r="14" spans="1:11" s="3" customFormat="1" ht="30" customHeight="1" x14ac:dyDescent="0.2">
      <c r="A14" s="35" t="s">
        <v>15</v>
      </c>
      <c r="B14" s="34">
        <v>59.2</v>
      </c>
      <c r="C14" s="34">
        <v>57.4</v>
      </c>
      <c r="D14" s="34">
        <v>0</v>
      </c>
      <c r="E14" s="34">
        <v>0</v>
      </c>
      <c r="F14" s="34">
        <v>33.5</v>
      </c>
      <c r="G14" s="34">
        <v>34.1</v>
      </c>
      <c r="H14" s="34">
        <v>0</v>
      </c>
      <c r="I14" s="34">
        <v>3</v>
      </c>
      <c r="J14" s="34">
        <v>16.2</v>
      </c>
      <c r="K14" s="23">
        <v>22.6</v>
      </c>
    </row>
    <row r="15" spans="1:11" s="3" customFormat="1" ht="30" customHeight="1" x14ac:dyDescent="0.2">
      <c r="A15" s="35" t="s">
        <v>3</v>
      </c>
      <c r="B15" s="34">
        <v>55.3</v>
      </c>
      <c r="C15" s="34">
        <v>55.2</v>
      </c>
      <c r="D15" s="34">
        <v>0</v>
      </c>
      <c r="E15" s="34">
        <v>0</v>
      </c>
      <c r="F15" s="34">
        <v>44.4</v>
      </c>
      <c r="G15" s="34">
        <v>34.799999999999997</v>
      </c>
      <c r="H15" s="34">
        <v>0</v>
      </c>
      <c r="I15" s="34">
        <v>0.4</v>
      </c>
      <c r="J15" s="34">
        <v>14.8</v>
      </c>
      <c r="K15" s="23">
        <v>22.8</v>
      </c>
    </row>
    <row r="16" spans="1:11" s="3" customFormat="1" ht="30" customHeight="1" x14ac:dyDescent="0.2">
      <c r="A16" s="35" t="s">
        <v>13</v>
      </c>
      <c r="B16" s="34">
        <v>65.900000000000006</v>
      </c>
      <c r="C16" s="34">
        <v>64.400000000000006</v>
      </c>
      <c r="D16" s="34">
        <v>0</v>
      </c>
      <c r="E16" s="34">
        <v>0</v>
      </c>
      <c r="F16" s="34">
        <v>45.3</v>
      </c>
      <c r="G16" s="34">
        <v>51.2</v>
      </c>
      <c r="H16" s="34">
        <v>0.9</v>
      </c>
      <c r="I16" s="34">
        <v>1.5</v>
      </c>
      <c r="J16" s="34">
        <v>13.2</v>
      </c>
      <c r="K16" s="23">
        <v>26.9</v>
      </c>
    </row>
    <row r="17" spans="1:11" s="3" customFormat="1" ht="30" customHeight="1" x14ac:dyDescent="0.2">
      <c r="A17" s="35" t="s">
        <v>8</v>
      </c>
      <c r="B17" s="34">
        <v>65.3</v>
      </c>
      <c r="C17" s="34">
        <v>61.6</v>
      </c>
      <c r="D17" s="34">
        <v>0.5</v>
      </c>
      <c r="E17" s="34">
        <v>0</v>
      </c>
      <c r="F17" s="34">
        <v>51.1</v>
      </c>
      <c r="G17" s="34">
        <v>44.4</v>
      </c>
      <c r="H17" s="34">
        <v>0</v>
      </c>
      <c r="I17" s="34">
        <v>4.5</v>
      </c>
      <c r="J17" s="34">
        <v>17.7</v>
      </c>
      <c r="K17" s="23">
        <v>27.2</v>
      </c>
    </row>
    <row r="18" spans="1:11" s="3" customFormat="1" ht="30" customHeight="1" x14ac:dyDescent="0.2">
      <c r="A18" s="35" t="s">
        <v>12</v>
      </c>
      <c r="B18" s="34">
        <v>68</v>
      </c>
      <c r="C18" s="34">
        <v>70.099999999999994</v>
      </c>
      <c r="D18" s="34">
        <v>2.1</v>
      </c>
      <c r="E18" s="34">
        <v>2.1</v>
      </c>
      <c r="F18" s="34">
        <v>55.6</v>
      </c>
      <c r="G18" s="34">
        <v>38.4</v>
      </c>
      <c r="H18" s="34">
        <v>0</v>
      </c>
      <c r="I18" s="34">
        <v>2.1</v>
      </c>
      <c r="J18" s="34">
        <v>9.9</v>
      </c>
      <c r="K18" s="23">
        <v>27.6</v>
      </c>
    </row>
    <row r="19" spans="1:11" s="32" customFormat="1" ht="28.5" customHeight="1" x14ac:dyDescent="0.2">
      <c r="A19" s="35" t="s">
        <v>6</v>
      </c>
      <c r="B19" s="34">
        <v>92.7</v>
      </c>
      <c r="C19" s="34">
        <v>90.9</v>
      </c>
      <c r="D19" s="34">
        <v>0</v>
      </c>
      <c r="E19" s="34">
        <v>0.7</v>
      </c>
      <c r="F19" s="34">
        <v>64.900000000000006</v>
      </c>
      <c r="G19" s="34">
        <v>50.3</v>
      </c>
      <c r="H19" s="34">
        <v>0.8</v>
      </c>
      <c r="I19" s="34">
        <v>9.8000000000000007</v>
      </c>
      <c r="J19" s="34">
        <v>12.3</v>
      </c>
      <c r="K19" s="23">
        <v>35.799999999999997</v>
      </c>
    </row>
    <row r="20" spans="1:11" s="3" customFormat="1" ht="30" customHeight="1" x14ac:dyDescent="0.2">
      <c r="A20" s="22" t="s">
        <v>51</v>
      </c>
      <c r="B20" s="33">
        <v>46.4</v>
      </c>
      <c r="C20" s="33">
        <v>43.1</v>
      </c>
      <c r="D20" s="33">
        <v>1.1000000000000001</v>
      </c>
      <c r="E20" s="33">
        <v>0.2</v>
      </c>
      <c r="F20" s="33">
        <v>34.9</v>
      </c>
      <c r="G20" s="33">
        <v>29.3</v>
      </c>
      <c r="H20" s="33">
        <v>0.3</v>
      </c>
      <c r="I20" s="33">
        <v>2.1</v>
      </c>
      <c r="J20" s="33">
        <v>11.5</v>
      </c>
      <c r="K20" s="23">
        <v>18.8</v>
      </c>
    </row>
  </sheetData>
  <autoFilter ref="A1:K19">
    <sortState ref="A2:K20">
      <sortCondition ref="K1:K20"/>
    </sortState>
  </autoFilter>
  <sortState ref="A2:K19">
    <sortCondition ref="K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Карточка сотрудника</vt:lpstr>
      <vt:lpstr>СВОД МО_карточка сотрудника</vt:lpstr>
      <vt:lpstr>Портфолио</vt:lpstr>
      <vt:lpstr>СВОД МО_портфолио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2019-09-18T00:53:29Z</dcterms:created>
  <dcterms:modified xsi:type="dcterms:W3CDTF">2021-10-07T03:56:48Z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