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24.01.2022\ДОО\"/>
    </mc:Choice>
  </mc:AlternateContent>
  <bookViews>
    <workbookView xWindow="1815" yWindow="345" windowWidth="25185" windowHeight="15150" tabRatio="601" firstSheet="2" activeTab="3"/>
  </bookViews>
  <sheets>
    <sheet name="Карточка сотрудника" sheetId="2" r:id="rId1"/>
    <sheet name="СВОД МО_карточка сотрудника" sheetId="10" r:id="rId2"/>
    <sheet name="Портфолио" sheetId="7" r:id="rId3"/>
    <sheet name="СВОД МО_портфолио" sheetId="11" r:id="rId4"/>
    <sheet name="Сравнение" sheetId="12" r:id="rId5"/>
  </sheets>
  <definedNames>
    <definedName name="_xlnm._FilterDatabase" localSheetId="0" hidden="1">'Карточка сотрудника'!$A$1:$X$226</definedName>
    <definedName name="_xlnm._FilterDatabase" localSheetId="2" hidden="1">Портфолио!$A$1:$X$226</definedName>
    <definedName name="_xlnm._FilterDatabase" localSheetId="1" hidden="1">'СВОД МО_карточка сотрудника'!$A$1:$I$19</definedName>
    <definedName name="_xlnm._FilterDatabase" localSheetId="3" hidden="1">'СВОД МО_портфолио'!$A$1:$K$19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4" i="2" l="1"/>
  <c r="W217" i="2"/>
  <c r="U217" i="2"/>
  <c r="S217" i="2"/>
  <c r="Q217" i="2"/>
  <c r="O217" i="2"/>
  <c r="M217" i="2"/>
  <c r="K217" i="2"/>
  <c r="X217" i="2"/>
  <c r="W218" i="2"/>
  <c r="U218" i="2"/>
  <c r="S218" i="2"/>
  <c r="Q218" i="2"/>
  <c r="O218" i="2"/>
  <c r="M218" i="2"/>
  <c r="K218" i="2"/>
  <c r="X218" i="2"/>
  <c r="W219" i="2"/>
  <c r="U219" i="2"/>
  <c r="S219" i="2"/>
  <c r="Q219" i="2"/>
  <c r="O219" i="2"/>
  <c r="M219" i="2"/>
  <c r="K219" i="2"/>
  <c r="X219" i="2"/>
  <c r="W220" i="2"/>
  <c r="U220" i="2"/>
  <c r="S220" i="2"/>
  <c r="Q220" i="2"/>
  <c r="O220" i="2"/>
  <c r="M220" i="2"/>
  <c r="K220" i="2"/>
  <c r="X220" i="2"/>
  <c r="W221" i="2"/>
  <c r="U221" i="2"/>
  <c r="S221" i="2"/>
  <c r="Q221" i="2"/>
  <c r="O221" i="2"/>
  <c r="M221" i="2"/>
  <c r="K221" i="2"/>
  <c r="X221" i="2"/>
  <c r="W222" i="2"/>
  <c r="U222" i="2"/>
  <c r="S222" i="2"/>
  <c r="Q222" i="2"/>
  <c r="O222" i="2"/>
  <c r="M222" i="2"/>
  <c r="K222" i="2"/>
  <c r="X222" i="2"/>
  <c r="W223" i="2"/>
  <c r="U223" i="2"/>
  <c r="S223" i="2"/>
  <c r="Q223" i="2"/>
  <c r="O223" i="2"/>
  <c r="M223" i="2"/>
  <c r="K223" i="2"/>
  <c r="X223" i="2"/>
  <c r="W224" i="2"/>
  <c r="U224" i="2"/>
  <c r="S224" i="2"/>
  <c r="Q224" i="2"/>
  <c r="O224" i="2"/>
  <c r="M224" i="2"/>
  <c r="K224" i="2"/>
  <c r="X224" i="2"/>
  <c r="X225" i="2"/>
  <c r="W3" i="2"/>
  <c r="U3" i="2"/>
  <c r="S3" i="2"/>
  <c r="Q3" i="2"/>
  <c r="O3" i="2"/>
  <c r="M3" i="2"/>
  <c r="K3" i="2"/>
  <c r="X3" i="2"/>
  <c r="W4" i="2"/>
  <c r="U4" i="2"/>
  <c r="S4" i="2"/>
  <c r="Q4" i="2"/>
  <c r="O4" i="2"/>
  <c r="M4" i="2"/>
  <c r="K4" i="2"/>
  <c r="X4" i="2"/>
  <c r="W5" i="2"/>
  <c r="U5" i="2"/>
  <c r="S5" i="2"/>
  <c r="Q5" i="2"/>
  <c r="O5" i="2"/>
  <c r="M5" i="2"/>
  <c r="K5" i="2"/>
  <c r="X5" i="2"/>
  <c r="W6" i="2"/>
  <c r="U6" i="2"/>
  <c r="S6" i="2"/>
  <c r="Q6" i="2"/>
  <c r="O6" i="2"/>
  <c r="M6" i="2"/>
  <c r="K6" i="2"/>
  <c r="X6" i="2"/>
  <c r="W7" i="2"/>
  <c r="U7" i="2"/>
  <c r="S7" i="2"/>
  <c r="Q7" i="2"/>
  <c r="O7" i="2"/>
  <c r="M7" i="2"/>
  <c r="K7" i="2"/>
  <c r="X7" i="2"/>
  <c r="W8" i="2"/>
  <c r="U8" i="2"/>
  <c r="S8" i="2"/>
  <c r="Q8" i="2"/>
  <c r="O8" i="2"/>
  <c r="M8" i="2"/>
  <c r="K8" i="2"/>
  <c r="X8" i="2"/>
  <c r="W9" i="2"/>
  <c r="U9" i="2"/>
  <c r="S9" i="2"/>
  <c r="Q9" i="2"/>
  <c r="O9" i="2"/>
  <c r="M9" i="2"/>
  <c r="K9" i="2"/>
  <c r="X9" i="2"/>
  <c r="W10" i="2"/>
  <c r="U10" i="2"/>
  <c r="S10" i="2"/>
  <c r="Q10" i="2"/>
  <c r="O10" i="2"/>
  <c r="M10" i="2"/>
  <c r="K10" i="2"/>
  <c r="X10" i="2"/>
  <c r="W11" i="2"/>
  <c r="U11" i="2"/>
  <c r="S11" i="2"/>
  <c r="Q11" i="2"/>
  <c r="O11" i="2"/>
  <c r="M11" i="2"/>
  <c r="K11" i="2"/>
  <c r="X11" i="2"/>
  <c r="W12" i="2"/>
  <c r="U12" i="2"/>
  <c r="S12" i="2"/>
  <c r="Q12" i="2"/>
  <c r="O12" i="2"/>
  <c r="M12" i="2"/>
  <c r="K12" i="2"/>
  <c r="X12" i="2"/>
  <c r="W13" i="2"/>
  <c r="U13" i="2"/>
  <c r="S13" i="2"/>
  <c r="Q13" i="2"/>
  <c r="O13" i="2"/>
  <c r="M13" i="2"/>
  <c r="K13" i="2"/>
  <c r="X13" i="2"/>
  <c r="X14" i="2"/>
  <c r="W15" i="2"/>
  <c r="U15" i="2"/>
  <c r="S15" i="2"/>
  <c r="Q15" i="2"/>
  <c r="O15" i="2"/>
  <c r="M15" i="2"/>
  <c r="K15" i="2"/>
  <c r="X15" i="2"/>
  <c r="W16" i="2"/>
  <c r="U16" i="2"/>
  <c r="S16" i="2"/>
  <c r="Q16" i="2"/>
  <c r="O16" i="2"/>
  <c r="M16" i="2"/>
  <c r="K16" i="2"/>
  <c r="X16" i="2"/>
  <c r="W17" i="2"/>
  <c r="U17" i="2"/>
  <c r="S17" i="2"/>
  <c r="Q17" i="2"/>
  <c r="O17" i="2"/>
  <c r="M17" i="2"/>
  <c r="K17" i="2"/>
  <c r="X17" i="2"/>
  <c r="W18" i="2"/>
  <c r="U18" i="2"/>
  <c r="S18" i="2"/>
  <c r="Q18" i="2"/>
  <c r="O18" i="2"/>
  <c r="M18" i="2"/>
  <c r="K18" i="2"/>
  <c r="X18" i="2"/>
  <c r="W19" i="2"/>
  <c r="U19" i="2"/>
  <c r="S19" i="2"/>
  <c r="Q19" i="2"/>
  <c r="O19" i="2"/>
  <c r="M19" i="2"/>
  <c r="K19" i="2"/>
  <c r="X19" i="2"/>
  <c r="X20" i="2"/>
  <c r="W21" i="2"/>
  <c r="U21" i="2"/>
  <c r="S21" i="2"/>
  <c r="Q21" i="2"/>
  <c r="O21" i="2"/>
  <c r="M21" i="2"/>
  <c r="K21" i="2"/>
  <c r="X21" i="2"/>
  <c r="W22" i="2"/>
  <c r="U22" i="2"/>
  <c r="S22" i="2"/>
  <c r="Q22" i="2"/>
  <c r="O22" i="2"/>
  <c r="M22" i="2"/>
  <c r="K22" i="2"/>
  <c r="X22" i="2"/>
  <c r="W23" i="2"/>
  <c r="U23" i="2"/>
  <c r="S23" i="2"/>
  <c r="Q23" i="2"/>
  <c r="O23" i="2"/>
  <c r="M23" i="2"/>
  <c r="K23" i="2"/>
  <c r="X23" i="2"/>
  <c r="W24" i="2"/>
  <c r="U24" i="2"/>
  <c r="S24" i="2"/>
  <c r="Q24" i="2"/>
  <c r="O24" i="2"/>
  <c r="M24" i="2"/>
  <c r="K24" i="2"/>
  <c r="X24" i="2"/>
  <c r="W25" i="2"/>
  <c r="U25" i="2"/>
  <c r="S25" i="2"/>
  <c r="Q25" i="2"/>
  <c r="O25" i="2"/>
  <c r="M25" i="2"/>
  <c r="K25" i="2"/>
  <c r="X25" i="2"/>
  <c r="W26" i="2"/>
  <c r="U26" i="2"/>
  <c r="S26" i="2"/>
  <c r="Q26" i="2"/>
  <c r="O26" i="2"/>
  <c r="M26" i="2"/>
  <c r="K26" i="2"/>
  <c r="X26" i="2"/>
  <c r="W27" i="2"/>
  <c r="U27" i="2"/>
  <c r="S27" i="2"/>
  <c r="Q27" i="2"/>
  <c r="O27" i="2"/>
  <c r="M27" i="2"/>
  <c r="K27" i="2"/>
  <c r="X27" i="2"/>
  <c r="W28" i="2"/>
  <c r="U28" i="2"/>
  <c r="S28" i="2"/>
  <c r="Q28" i="2"/>
  <c r="O28" i="2"/>
  <c r="M28" i="2"/>
  <c r="K28" i="2"/>
  <c r="X28" i="2"/>
  <c r="W29" i="2"/>
  <c r="U29" i="2"/>
  <c r="S29" i="2"/>
  <c r="Q29" i="2"/>
  <c r="O29" i="2"/>
  <c r="M29" i="2"/>
  <c r="K29" i="2"/>
  <c r="X29" i="2"/>
  <c r="W30" i="2"/>
  <c r="U30" i="2"/>
  <c r="S30" i="2"/>
  <c r="Q30" i="2"/>
  <c r="O30" i="2"/>
  <c r="M30" i="2"/>
  <c r="K30" i="2"/>
  <c r="X30" i="2"/>
  <c r="W31" i="2"/>
  <c r="U31" i="2"/>
  <c r="S31" i="2"/>
  <c r="Q31" i="2"/>
  <c r="O31" i="2"/>
  <c r="M31" i="2"/>
  <c r="K31" i="2"/>
  <c r="X31" i="2"/>
  <c r="W32" i="2"/>
  <c r="U32" i="2"/>
  <c r="S32" i="2"/>
  <c r="Q32" i="2"/>
  <c r="O32" i="2"/>
  <c r="M32" i="2"/>
  <c r="K32" i="2"/>
  <c r="X32" i="2"/>
  <c r="W33" i="2"/>
  <c r="U33" i="2"/>
  <c r="S33" i="2"/>
  <c r="Q33" i="2"/>
  <c r="O33" i="2"/>
  <c r="M33" i="2"/>
  <c r="K33" i="2"/>
  <c r="X33" i="2"/>
  <c r="W34" i="2"/>
  <c r="U34" i="2"/>
  <c r="S34" i="2"/>
  <c r="Q34" i="2"/>
  <c r="O34" i="2"/>
  <c r="M34" i="2"/>
  <c r="K34" i="2"/>
  <c r="X34" i="2"/>
  <c r="W35" i="2"/>
  <c r="U35" i="2"/>
  <c r="S35" i="2"/>
  <c r="Q35" i="2"/>
  <c r="O35" i="2"/>
  <c r="M35" i="2"/>
  <c r="K35" i="2"/>
  <c r="X35" i="2"/>
  <c r="W36" i="2"/>
  <c r="U36" i="2"/>
  <c r="S36" i="2"/>
  <c r="Q36" i="2"/>
  <c r="O36" i="2"/>
  <c r="M36" i="2"/>
  <c r="K36" i="2"/>
  <c r="X36" i="2"/>
  <c r="W37" i="2"/>
  <c r="U37" i="2"/>
  <c r="S37" i="2"/>
  <c r="Q37" i="2"/>
  <c r="O37" i="2"/>
  <c r="M37" i="2"/>
  <c r="K37" i="2"/>
  <c r="X37" i="2"/>
  <c r="W38" i="2"/>
  <c r="U38" i="2"/>
  <c r="S38" i="2"/>
  <c r="Q38" i="2"/>
  <c r="O38" i="2"/>
  <c r="M38" i="2"/>
  <c r="K38" i="2"/>
  <c r="X38" i="2"/>
  <c r="W39" i="2"/>
  <c r="U39" i="2"/>
  <c r="S39" i="2"/>
  <c r="Q39" i="2"/>
  <c r="O39" i="2"/>
  <c r="M39" i="2"/>
  <c r="K39" i="2"/>
  <c r="X39" i="2"/>
  <c r="W40" i="2"/>
  <c r="U40" i="2"/>
  <c r="S40" i="2"/>
  <c r="Q40" i="2"/>
  <c r="O40" i="2"/>
  <c r="M40" i="2"/>
  <c r="K40" i="2"/>
  <c r="X40" i="2"/>
  <c r="W41" i="2"/>
  <c r="U41" i="2"/>
  <c r="S41" i="2"/>
  <c r="Q41" i="2"/>
  <c r="O41" i="2"/>
  <c r="M41" i="2"/>
  <c r="K41" i="2"/>
  <c r="X41" i="2"/>
  <c r="W42" i="2"/>
  <c r="U42" i="2"/>
  <c r="S42" i="2"/>
  <c r="Q42" i="2"/>
  <c r="O42" i="2"/>
  <c r="M42" i="2"/>
  <c r="K42" i="2"/>
  <c r="X42" i="2"/>
  <c r="W43" i="2"/>
  <c r="U43" i="2"/>
  <c r="S43" i="2"/>
  <c r="Q43" i="2"/>
  <c r="O43" i="2"/>
  <c r="M43" i="2"/>
  <c r="K43" i="2"/>
  <c r="X43" i="2"/>
  <c r="W44" i="2"/>
  <c r="U44" i="2"/>
  <c r="S44" i="2"/>
  <c r="Q44" i="2"/>
  <c r="O44" i="2"/>
  <c r="M44" i="2"/>
  <c r="K44" i="2"/>
  <c r="X44" i="2"/>
  <c r="W45" i="2"/>
  <c r="U45" i="2"/>
  <c r="S45" i="2"/>
  <c r="Q45" i="2"/>
  <c r="O45" i="2"/>
  <c r="M45" i="2"/>
  <c r="K45" i="2"/>
  <c r="X45" i="2"/>
  <c r="W46" i="2"/>
  <c r="U46" i="2"/>
  <c r="S46" i="2"/>
  <c r="Q46" i="2"/>
  <c r="O46" i="2"/>
  <c r="M46" i="2"/>
  <c r="K46" i="2"/>
  <c r="X46" i="2"/>
  <c r="W47" i="2"/>
  <c r="U47" i="2"/>
  <c r="S47" i="2"/>
  <c r="Q47" i="2"/>
  <c r="O47" i="2"/>
  <c r="M47" i="2"/>
  <c r="K47" i="2"/>
  <c r="X47" i="2"/>
  <c r="W48" i="2"/>
  <c r="U48" i="2"/>
  <c r="S48" i="2"/>
  <c r="Q48" i="2"/>
  <c r="O48" i="2"/>
  <c r="M48" i="2"/>
  <c r="K48" i="2"/>
  <c r="X48" i="2"/>
  <c r="W49" i="2"/>
  <c r="U49" i="2"/>
  <c r="S49" i="2"/>
  <c r="Q49" i="2"/>
  <c r="O49" i="2"/>
  <c r="M49" i="2"/>
  <c r="K49" i="2"/>
  <c r="X49" i="2"/>
  <c r="W50" i="2"/>
  <c r="U50" i="2"/>
  <c r="S50" i="2"/>
  <c r="Q50" i="2"/>
  <c r="O50" i="2"/>
  <c r="M50" i="2"/>
  <c r="K50" i="2"/>
  <c r="X50" i="2"/>
  <c r="W51" i="2"/>
  <c r="U51" i="2"/>
  <c r="S51" i="2"/>
  <c r="Q51" i="2"/>
  <c r="O51" i="2"/>
  <c r="M51" i="2"/>
  <c r="K51" i="2"/>
  <c r="X51" i="2"/>
  <c r="W52" i="2"/>
  <c r="U52" i="2"/>
  <c r="S52" i="2"/>
  <c r="Q52" i="2"/>
  <c r="O52" i="2"/>
  <c r="M52" i="2"/>
  <c r="K52" i="2"/>
  <c r="X52" i="2"/>
  <c r="W53" i="2"/>
  <c r="U53" i="2"/>
  <c r="S53" i="2"/>
  <c r="Q53" i="2"/>
  <c r="O53" i="2"/>
  <c r="M53" i="2"/>
  <c r="K53" i="2"/>
  <c r="X53" i="2"/>
  <c r="W54" i="2"/>
  <c r="U54" i="2"/>
  <c r="S54" i="2"/>
  <c r="Q54" i="2"/>
  <c r="O54" i="2"/>
  <c r="M54" i="2"/>
  <c r="K54" i="2"/>
  <c r="X54" i="2"/>
  <c r="W55" i="2"/>
  <c r="U55" i="2"/>
  <c r="S55" i="2"/>
  <c r="Q55" i="2"/>
  <c r="O55" i="2"/>
  <c r="M55" i="2"/>
  <c r="K55" i="2"/>
  <c r="X55" i="2"/>
  <c r="W56" i="2"/>
  <c r="U56" i="2"/>
  <c r="S56" i="2"/>
  <c r="Q56" i="2"/>
  <c r="O56" i="2"/>
  <c r="M56" i="2"/>
  <c r="K56" i="2"/>
  <c r="X56" i="2"/>
  <c r="W57" i="2"/>
  <c r="U57" i="2"/>
  <c r="S57" i="2"/>
  <c r="Q57" i="2"/>
  <c r="O57" i="2"/>
  <c r="M57" i="2"/>
  <c r="K57" i="2"/>
  <c r="X57" i="2"/>
  <c r="W58" i="2"/>
  <c r="U58" i="2"/>
  <c r="S58" i="2"/>
  <c r="Q58" i="2"/>
  <c r="O58" i="2"/>
  <c r="M58" i="2"/>
  <c r="K58" i="2"/>
  <c r="X58" i="2"/>
  <c r="W59" i="2"/>
  <c r="U59" i="2"/>
  <c r="S59" i="2"/>
  <c r="Q59" i="2"/>
  <c r="O59" i="2"/>
  <c r="M59" i="2"/>
  <c r="K59" i="2"/>
  <c r="X59" i="2"/>
  <c r="W60" i="2"/>
  <c r="U60" i="2"/>
  <c r="S60" i="2"/>
  <c r="Q60" i="2"/>
  <c r="O60" i="2"/>
  <c r="M60" i="2"/>
  <c r="K60" i="2"/>
  <c r="X60" i="2"/>
  <c r="W61" i="2"/>
  <c r="U61" i="2"/>
  <c r="S61" i="2"/>
  <c r="Q61" i="2"/>
  <c r="O61" i="2"/>
  <c r="M61" i="2"/>
  <c r="K61" i="2"/>
  <c r="X61" i="2"/>
  <c r="W62" i="2"/>
  <c r="U62" i="2"/>
  <c r="S62" i="2"/>
  <c r="Q62" i="2"/>
  <c r="O62" i="2"/>
  <c r="M62" i="2"/>
  <c r="K62" i="2"/>
  <c r="X62" i="2"/>
  <c r="W63" i="2"/>
  <c r="U63" i="2"/>
  <c r="S63" i="2"/>
  <c r="Q63" i="2"/>
  <c r="O63" i="2"/>
  <c r="M63" i="2"/>
  <c r="K63" i="2"/>
  <c r="X63" i="2"/>
  <c r="W64" i="2"/>
  <c r="U64" i="2"/>
  <c r="S64" i="2"/>
  <c r="Q64" i="2"/>
  <c r="O64" i="2"/>
  <c r="M64" i="2"/>
  <c r="K64" i="2"/>
  <c r="X64" i="2"/>
  <c r="W65" i="2"/>
  <c r="U65" i="2"/>
  <c r="S65" i="2"/>
  <c r="Q65" i="2"/>
  <c r="O65" i="2"/>
  <c r="M65" i="2"/>
  <c r="K65" i="2"/>
  <c r="X65" i="2"/>
  <c r="W66" i="2"/>
  <c r="U66" i="2"/>
  <c r="S66" i="2"/>
  <c r="Q66" i="2"/>
  <c r="O66" i="2"/>
  <c r="M66" i="2"/>
  <c r="K66" i="2"/>
  <c r="X66" i="2"/>
  <c r="W67" i="2"/>
  <c r="U67" i="2"/>
  <c r="S67" i="2"/>
  <c r="Q67" i="2"/>
  <c r="O67" i="2"/>
  <c r="M67" i="2"/>
  <c r="K67" i="2"/>
  <c r="X67" i="2"/>
  <c r="W68" i="2"/>
  <c r="U68" i="2"/>
  <c r="S68" i="2"/>
  <c r="Q68" i="2"/>
  <c r="O68" i="2"/>
  <c r="M68" i="2"/>
  <c r="K68" i="2"/>
  <c r="X68" i="2"/>
  <c r="W69" i="2"/>
  <c r="U69" i="2"/>
  <c r="S69" i="2"/>
  <c r="Q69" i="2"/>
  <c r="O69" i="2"/>
  <c r="M69" i="2"/>
  <c r="K69" i="2"/>
  <c r="X69" i="2"/>
  <c r="W70" i="2"/>
  <c r="U70" i="2"/>
  <c r="S70" i="2"/>
  <c r="Q70" i="2"/>
  <c r="O70" i="2"/>
  <c r="M70" i="2"/>
  <c r="K70" i="2"/>
  <c r="X70" i="2"/>
  <c r="W71" i="2"/>
  <c r="U71" i="2"/>
  <c r="S71" i="2"/>
  <c r="Q71" i="2"/>
  <c r="O71" i="2"/>
  <c r="M71" i="2"/>
  <c r="K71" i="2"/>
  <c r="X71" i="2"/>
  <c r="W72" i="2"/>
  <c r="U72" i="2"/>
  <c r="S72" i="2"/>
  <c r="Q72" i="2"/>
  <c r="O72" i="2"/>
  <c r="M72" i="2"/>
  <c r="K72" i="2"/>
  <c r="X72" i="2"/>
  <c r="W73" i="2"/>
  <c r="U73" i="2"/>
  <c r="S73" i="2"/>
  <c r="Q73" i="2"/>
  <c r="O73" i="2"/>
  <c r="M73" i="2"/>
  <c r="K73" i="2"/>
  <c r="X73" i="2"/>
  <c r="W75" i="2"/>
  <c r="U75" i="2"/>
  <c r="S75" i="2"/>
  <c r="Q75" i="2"/>
  <c r="O75" i="2"/>
  <c r="M75" i="2"/>
  <c r="K75" i="2"/>
  <c r="X75" i="2"/>
  <c r="W76" i="2"/>
  <c r="U76" i="2"/>
  <c r="S76" i="2"/>
  <c r="Q76" i="2"/>
  <c r="O76" i="2"/>
  <c r="M76" i="2"/>
  <c r="K76" i="2"/>
  <c r="X76" i="2"/>
  <c r="W77" i="2"/>
  <c r="U77" i="2"/>
  <c r="S77" i="2"/>
  <c r="Q77" i="2"/>
  <c r="O77" i="2"/>
  <c r="M77" i="2"/>
  <c r="K77" i="2"/>
  <c r="X77" i="2"/>
  <c r="W78" i="2"/>
  <c r="U78" i="2"/>
  <c r="S78" i="2"/>
  <c r="Q78" i="2"/>
  <c r="O78" i="2"/>
  <c r="M78" i="2"/>
  <c r="K78" i="2"/>
  <c r="X78" i="2"/>
  <c r="W79" i="2"/>
  <c r="U79" i="2"/>
  <c r="S79" i="2"/>
  <c r="Q79" i="2"/>
  <c r="O79" i="2"/>
  <c r="M79" i="2"/>
  <c r="K79" i="2"/>
  <c r="X79" i="2"/>
  <c r="W80" i="2"/>
  <c r="U80" i="2"/>
  <c r="S80" i="2"/>
  <c r="Q80" i="2"/>
  <c r="O80" i="2"/>
  <c r="M80" i="2"/>
  <c r="K80" i="2"/>
  <c r="X80" i="2"/>
  <c r="W81" i="2"/>
  <c r="U81" i="2"/>
  <c r="S81" i="2"/>
  <c r="Q81" i="2"/>
  <c r="O81" i="2"/>
  <c r="M81" i="2"/>
  <c r="K81" i="2"/>
  <c r="X81" i="2"/>
  <c r="W82" i="2"/>
  <c r="U82" i="2"/>
  <c r="S82" i="2"/>
  <c r="Q82" i="2"/>
  <c r="O82" i="2"/>
  <c r="M82" i="2"/>
  <c r="K82" i="2"/>
  <c r="X82" i="2"/>
  <c r="X83" i="2"/>
  <c r="W84" i="2"/>
  <c r="U84" i="2"/>
  <c r="S84" i="2"/>
  <c r="Q84" i="2"/>
  <c r="O84" i="2"/>
  <c r="M84" i="2"/>
  <c r="K84" i="2"/>
  <c r="X84" i="2"/>
  <c r="W85" i="2"/>
  <c r="U85" i="2"/>
  <c r="S85" i="2"/>
  <c r="Q85" i="2"/>
  <c r="O85" i="2"/>
  <c r="M85" i="2"/>
  <c r="K85" i="2"/>
  <c r="X85" i="2"/>
  <c r="W86" i="2"/>
  <c r="U86" i="2"/>
  <c r="S86" i="2"/>
  <c r="Q86" i="2"/>
  <c r="O86" i="2"/>
  <c r="M86" i="2"/>
  <c r="K86" i="2"/>
  <c r="X86" i="2"/>
  <c r="W87" i="2"/>
  <c r="U87" i="2"/>
  <c r="S87" i="2"/>
  <c r="Q87" i="2"/>
  <c r="O87" i="2"/>
  <c r="M87" i="2"/>
  <c r="K87" i="2"/>
  <c r="X87" i="2"/>
  <c r="W88" i="2"/>
  <c r="U88" i="2"/>
  <c r="S88" i="2"/>
  <c r="Q88" i="2"/>
  <c r="O88" i="2"/>
  <c r="M88" i="2"/>
  <c r="K88" i="2"/>
  <c r="X88" i="2"/>
  <c r="W89" i="2"/>
  <c r="U89" i="2"/>
  <c r="S89" i="2"/>
  <c r="Q89" i="2"/>
  <c r="O89" i="2"/>
  <c r="M89" i="2"/>
  <c r="K89" i="2"/>
  <c r="X89" i="2"/>
  <c r="W90" i="2"/>
  <c r="U90" i="2"/>
  <c r="S90" i="2"/>
  <c r="Q90" i="2"/>
  <c r="O90" i="2"/>
  <c r="M90" i="2"/>
  <c r="K90" i="2"/>
  <c r="X90" i="2"/>
  <c r="W91" i="2"/>
  <c r="U91" i="2"/>
  <c r="S91" i="2"/>
  <c r="Q91" i="2"/>
  <c r="O91" i="2"/>
  <c r="M91" i="2"/>
  <c r="K91" i="2"/>
  <c r="X91" i="2"/>
  <c r="W92" i="2"/>
  <c r="U92" i="2"/>
  <c r="S92" i="2"/>
  <c r="Q92" i="2"/>
  <c r="O92" i="2"/>
  <c r="M92" i="2"/>
  <c r="K92" i="2"/>
  <c r="X92" i="2"/>
  <c r="W93" i="2"/>
  <c r="U93" i="2"/>
  <c r="S93" i="2"/>
  <c r="Q93" i="2"/>
  <c r="O93" i="2"/>
  <c r="M93" i="2"/>
  <c r="K93" i="2"/>
  <c r="X93" i="2"/>
  <c r="X94" i="2"/>
  <c r="X95" i="2"/>
  <c r="W96" i="2"/>
  <c r="U96" i="2"/>
  <c r="S96" i="2"/>
  <c r="Q96" i="2"/>
  <c r="O96" i="2"/>
  <c r="M96" i="2"/>
  <c r="K96" i="2"/>
  <c r="X96" i="2"/>
  <c r="W97" i="2"/>
  <c r="U97" i="2"/>
  <c r="S97" i="2"/>
  <c r="Q97" i="2"/>
  <c r="O97" i="2"/>
  <c r="M97" i="2"/>
  <c r="K97" i="2"/>
  <c r="X97" i="2"/>
  <c r="W98" i="2"/>
  <c r="U98" i="2"/>
  <c r="S98" i="2"/>
  <c r="Q98" i="2"/>
  <c r="O98" i="2"/>
  <c r="M98" i="2"/>
  <c r="K98" i="2"/>
  <c r="X98" i="2"/>
  <c r="W99" i="2"/>
  <c r="U99" i="2"/>
  <c r="S99" i="2"/>
  <c r="Q99" i="2"/>
  <c r="O99" i="2"/>
  <c r="M99" i="2"/>
  <c r="K99" i="2"/>
  <c r="X99" i="2"/>
  <c r="W100" i="2"/>
  <c r="U100" i="2"/>
  <c r="S100" i="2"/>
  <c r="Q100" i="2"/>
  <c r="O100" i="2"/>
  <c r="M100" i="2"/>
  <c r="K100" i="2"/>
  <c r="X100" i="2"/>
  <c r="W101" i="2"/>
  <c r="U101" i="2"/>
  <c r="S101" i="2"/>
  <c r="Q101" i="2"/>
  <c r="O101" i="2"/>
  <c r="M101" i="2"/>
  <c r="K101" i="2"/>
  <c r="X101" i="2"/>
  <c r="W102" i="2"/>
  <c r="U102" i="2"/>
  <c r="S102" i="2"/>
  <c r="Q102" i="2"/>
  <c r="O102" i="2"/>
  <c r="M102" i="2"/>
  <c r="K102" i="2"/>
  <c r="X102" i="2"/>
  <c r="W103" i="2"/>
  <c r="U103" i="2"/>
  <c r="S103" i="2"/>
  <c r="Q103" i="2"/>
  <c r="O103" i="2"/>
  <c r="M103" i="2"/>
  <c r="K103" i="2"/>
  <c r="X103" i="2"/>
  <c r="X104" i="2"/>
  <c r="W105" i="2"/>
  <c r="U105" i="2"/>
  <c r="S105" i="2"/>
  <c r="Q105" i="2"/>
  <c r="O105" i="2"/>
  <c r="M105" i="2"/>
  <c r="K105" i="2"/>
  <c r="X105" i="2"/>
  <c r="W106" i="2"/>
  <c r="U106" i="2"/>
  <c r="S106" i="2"/>
  <c r="Q106" i="2"/>
  <c r="O106" i="2"/>
  <c r="M106" i="2"/>
  <c r="K106" i="2"/>
  <c r="X106" i="2"/>
  <c r="W107" i="2"/>
  <c r="U107" i="2"/>
  <c r="S107" i="2"/>
  <c r="Q107" i="2"/>
  <c r="O107" i="2"/>
  <c r="M107" i="2"/>
  <c r="K107" i="2"/>
  <c r="X107" i="2"/>
  <c r="W108" i="2"/>
  <c r="U108" i="2"/>
  <c r="S108" i="2"/>
  <c r="Q108" i="2"/>
  <c r="O108" i="2"/>
  <c r="M108" i="2"/>
  <c r="K108" i="2"/>
  <c r="X108" i="2"/>
  <c r="W109" i="2"/>
  <c r="U109" i="2"/>
  <c r="S109" i="2"/>
  <c r="Q109" i="2"/>
  <c r="O109" i="2"/>
  <c r="M109" i="2"/>
  <c r="K109" i="2"/>
  <c r="X109" i="2"/>
  <c r="W110" i="2"/>
  <c r="U110" i="2"/>
  <c r="S110" i="2"/>
  <c r="Q110" i="2"/>
  <c r="O110" i="2"/>
  <c r="M110" i="2"/>
  <c r="K110" i="2"/>
  <c r="X110" i="2"/>
  <c r="W111" i="2"/>
  <c r="U111" i="2"/>
  <c r="S111" i="2"/>
  <c r="Q111" i="2"/>
  <c r="O111" i="2"/>
  <c r="M111" i="2"/>
  <c r="K111" i="2"/>
  <c r="X111" i="2"/>
  <c r="W112" i="2"/>
  <c r="U112" i="2"/>
  <c r="S112" i="2"/>
  <c r="Q112" i="2"/>
  <c r="O112" i="2"/>
  <c r="M112" i="2"/>
  <c r="K112" i="2"/>
  <c r="X112" i="2"/>
  <c r="W113" i="2"/>
  <c r="U113" i="2"/>
  <c r="S113" i="2"/>
  <c r="Q113" i="2"/>
  <c r="O113" i="2"/>
  <c r="M113" i="2"/>
  <c r="K113" i="2"/>
  <c r="X113" i="2"/>
  <c r="X114" i="2"/>
  <c r="W115" i="2"/>
  <c r="U115" i="2"/>
  <c r="S115" i="2"/>
  <c r="Q115" i="2"/>
  <c r="O115" i="2"/>
  <c r="M115" i="2"/>
  <c r="K115" i="2"/>
  <c r="X115" i="2"/>
  <c r="W116" i="2"/>
  <c r="U116" i="2"/>
  <c r="S116" i="2"/>
  <c r="Q116" i="2"/>
  <c r="O116" i="2"/>
  <c r="M116" i="2"/>
  <c r="K116" i="2"/>
  <c r="X116" i="2"/>
  <c r="W117" i="2"/>
  <c r="U117" i="2"/>
  <c r="S117" i="2"/>
  <c r="Q117" i="2"/>
  <c r="O117" i="2"/>
  <c r="M117" i="2"/>
  <c r="K117" i="2"/>
  <c r="X117" i="2"/>
  <c r="W118" i="2"/>
  <c r="U118" i="2"/>
  <c r="S118" i="2"/>
  <c r="Q118" i="2"/>
  <c r="O118" i="2"/>
  <c r="M118" i="2"/>
  <c r="K118" i="2"/>
  <c r="X118" i="2"/>
  <c r="W119" i="2"/>
  <c r="U119" i="2"/>
  <c r="S119" i="2"/>
  <c r="Q119" i="2"/>
  <c r="O119" i="2"/>
  <c r="M119" i="2"/>
  <c r="K119" i="2"/>
  <c r="X119" i="2"/>
  <c r="W120" i="2"/>
  <c r="U120" i="2"/>
  <c r="S120" i="2"/>
  <c r="Q120" i="2"/>
  <c r="O120" i="2"/>
  <c r="M120" i="2"/>
  <c r="K120" i="2"/>
  <c r="X120" i="2"/>
  <c r="W121" i="2"/>
  <c r="U121" i="2"/>
  <c r="S121" i="2"/>
  <c r="Q121" i="2"/>
  <c r="O121" i="2"/>
  <c r="M121" i="2"/>
  <c r="K121" i="2"/>
  <c r="X121" i="2"/>
  <c r="W122" i="2"/>
  <c r="U122" i="2"/>
  <c r="S122" i="2"/>
  <c r="Q122" i="2"/>
  <c r="O122" i="2"/>
  <c r="M122" i="2"/>
  <c r="K122" i="2"/>
  <c r="X122" i="2"/>
  <c r="W123" i="2"/>
  <c r="U123" i="2"/>
  <c r="S123" i="2"/>
  <c r="Q123" i="2"/>
  <c r="O123" i="2"/>
  <c r="M123" i="2"/>
  <c r="K123" i="2"/>
  <c r="X123" i="2"/>
  <c r="W124" i="2"/>
  <c r="U124" i="2"/>
  <c r="S124" i="2"/>
  <c r="Q124" i="2"/>
  <c r="O124" i="2"/>
  <c r="M124" i="2"/>
  <c r="K124" i="2"/>
  <c r="X124" i="2"/>
  <c r="W125" i="2"/>
  <c r="U125" i="2"/>
  <c r="S125" i="2"/>
  <c r="Q125" i="2"/>
  <c r="O125" i="2"/>
  <c r="M125" i="2"/>
  <c r="K125" i="2"/>
  <c r="X125" i="2"/>
  <c r="W126" i="2"/>
  <c r="U126" i="2"/>
  <c r="S126" i="2"/>
  <c r="Q126" i="2"/>
  <c r="O126" i="2"/>
  <c r="M126" i="2"/>
  <c r="K126" i="2"/>
  <c r="X126" i="2"/>
  <c r="W127" i="2"/>
  <c r="U127" i="2"/>
  <c r="S127" i="2"/>
  <c r="Q127" i="2"/>
  <c r="O127" i="2"/>
  <c r="M127" i="2"/>
  <c r="K127" i="2"/>
  <c r="X127" i="2"/>
  <c r="W128" i="2"/>
  <c r="X128" i="2"/>
  <c r="W129" i="2"/>
  <c r="X129" i="2"/>
  <c r="X130" i="2"/>
  <c r="W131" i="2"/>
  <c r="U131" i="2"/>
  <c r="S131" i="2"/>
  <c r="Q131" i="2"/>
  <c r="O131" i="2"/>
  <c r="M131" i="2"/>
  <c r="K131" i="2"/>
  <c r="X131" i="2"/>
  <c r="W132" i="2"/>
  <c r="U132" i="2"/>
  <c r="S132" i="2"/>
  <c r="Q132" i="2"/>
  <c r="O132" i="2"/>
  <c r="M132" i="2"/>
  <c r="K132" i="2"/>
  <c r="X132" i="2"/>
  <c r="W133" i="2"/>
  <c r="U133" i="2"/>
  <c r="S133" i="2"/>
  <c r="Q133" i="2"/>
  <c r="O133" i="2"/>
  <c r="M133" i="2"/>
  <c r="K133" i="2"/>
  <c r="X133" i="2"/>
  <c r="W134" i="2"/>
  <c r="U134" i="2"/>
  <c r="S134" i="2"/>
  <c r="Q134" i="2"/>
  <c r="O134" i="2"/>
  <c r="M134" i="2"/>
  <c r="K134" i="2"/>
  <c r="X134" i="2"/>
  <c r="X135" i="2"/>
  <c r="W136" i="2"/>
  <c r="U136" i="2"/>
  <c r="S136" i="2"/>
  <c r="Q136" i="2"/>
  <c r="O136" i="2"/>
  <c r="M136" i="2"/>
  <c r="K136" i="2"/>
  <c r="X136" i="2"/>
  <c r="W137" i="2"/>
  <c r="U137" i="2"/>
  <c r="S137" i="2"/>
  <c r="Q137" i="2"/>
  <c r="O137" i="2"/>
  <c r="M137" i="2"/>
  <c r="K137" i="2"/>
  <c r="X137" i="2"/>
  <c r="W138" i="2"/>
  <c r="U138" i="2"/>
  <c r="S138" i="2"/>
  <c r="Q138" i="2"/>
  <c r="O138" i="2"/>
  <c r="M138" i="2"/>
  <c r="K138" i="2"/>
  <c r="X138" i="2"/>
  <c r="W139" i="2"/>
  <c r="U139" i="2"/>
  <c r="S139" i="2"/>
  <c r="Q139" i="2"/>
  <c r="O139" i="2"/>
  <c r="M139" i="2"/>
  <c r="K139" i="2"/>
  <c r="X139" i="2"/>
  <c r="X140" i="2"/>
  <c r="W141" i="2"/>
  <c r="U141" i="2"/>
  <c r="S141" i="2"/>
  <c r="Q141" i="2"/>
  <c r="O141" i="2"/>
  <c r="M141" i="2"/>
  <c r="K141" i="2"/>
  <c r="X141" i="2"/>
  <c r="W142" i="2"/>
  <c r="U142" i="2"/>
  <c r="S142" i="2"/>
  <c r="Q142" i="2"/>
  <c r="O142" i="2"/>
  <c r="M142" i="2"/>
  <c r="K142" i="2"/>
  <c r="X142" i="2"/>
  <c r="W143" i="2"/>
  <c r="U143" i="2"/>
  <c r="S143" i="2"/>
  <c r="Q143" i="2"/>
  <c r="O143" i="2"/>
  <c r="M143" i="2"/>
  <c r="K143" i="2"/>
  <c r="X143" i="2"/>
  <c r="W144" i="2"/>
  <c r="U144" i="2"/>
  <c r="S144" i="2"/>
  <c r="Q144" i="2"/>
  <c r="O144" i="2"/>
  <c r="M144" i="2"/>
  <c r="K144" i="2"/>
  <c r="X144" i="2"/>
  <c r="W145" i="2"/>
  <c r="U145" i="2"/>
  <c r="S145" i="2"/>
  <c r="Q145" i="2"/>
  <c r="O145" i="2"/>
  <c r="M145" i="2"/>
  <c r="K145" i="2"/>
  <c r="X145" i="2"/>
  <c r="W146" i="2"/>
  <c r="U146" i="2"/>
  <c r="S146" i="2"/>
  <c r="Q146" i="2"/>
  <c r="O146" i="2"/>
  <c r="M146" i="2"/>
  <c r="K146" i="2"/>
  <c r="X146" i="2"/>
  <c r="W147" i="2"/>
  <c r="U147" i="2"/>
  <c r="S147" i="2"/>
  <c r="Q147" i="2"/>
  <c r="O147" i="2"/>
  <c r="M147" i="2"/>
  <c r="K147" i="2"/>
  <c r="X147" i="2"/>
  <c r="W148" i="2"/>
  <c r="U148" i="2"/>
  <c r="S148" i="2"/>
  <c r="Q148" i="2"/>
  <c r="O148" i="2"/>
  <c r="M148" i="2"/>
  <c r="K148" i="2"/>
  <c r="X148" i="2"/>
  <c r="W149" i="2"/>
  <c r="U149" i="2"/>
  <c r="S149" i="2"/>
  <c r="Q149" i="2"/>
  <c r="O149" i="2"/>
  <c r="M149" i="2"/>
  <c r="K149" i="2"/>
  <c r="X149" i="2"/>
  <c r="X150" i="2"/>
  <c r="W151" i="2"/>
  <c r="U151" i="2"/>
  <c r="S151" i="2"/>
  <c r="Q151" i="2"/>
  <c r="O151" i="2"/>
  <c r="M151" i="2"/>
  <c r="K151" i="2"/>
  <c r="X151" i="2"/>
  <c r="W152" i="2"/>
  <c r="U152" i="2"/>
  <c r="S152" i="2"/>
  <c r="Q152" i="2"/>
  <c r="O152" i="2"/>
  <c r="M152" i="2"/>
  <c r="K152" i="2"/>
  <c r="X152" i="2"/>
  <c r="W153" i="2"/>
  <c r="U153" i="2"/>
  <c r="S153" i="2"/>
  <c r="Q153" i="2"/>
  <c r="O153" i="2"/>
  <c r="M153" i="2"/>
  <c r="K153" i="2"/>
  <c r="X153" i="2"/>
  <c r="W154" i="2"/>
  <c r="U154" i="2"/>
  <c r="S154" i="2"/>
  <c r="Q154" i="2"/>
  <c r="O154" i="2"/>
  <c r="M154" i="2"/>
  <c r="K154" i="2"/>
  <c r="X154" i="2"/>
  <c r="W155" i="2"/>
  <c r="U155" i="2"/>
  <c r="S155" i="2"/>
  <c r="Q155" i="2"/>
  <c r="O155" i="2"/>
  <c r="M155" i="2"/>
  <c r="K155" i="2"/>
  <c r="X155" i="2"/>
  <c r="W156" i="2"/>
  <c r="U156" i="2"/>
  <c r="S156" i="2"/>
  <c r="Q156" i="2"/>
  <c r="O156" i="2"/>
  <c r="M156" i="2"/>
  <c r="K156" i="2"/>
  <c r="X156" i="2"/>
  <c r="W157" i="2"/>
  <c r="U157" i="2"/>
  <c r="S157" i="2"/>
  <c r="Q157" i="2"/>
  <c r="O157" i="2"/>
  <c r="M157" i="2"/>
  <c r="K157" i="2"/>
  <c r="X157" i="2"/>
  <c r="W158" i="2"/>
  <c r="U158" i="2"/>
  <c r="S158" i="2"/>
  <c r="Q158" i="2"/>
  <c r="O158" i="2"/>
  <c r="M158" i="2"/>
  <c r="K158" i="2"/>
  <c r="X158" i="2"/>
  <c r="W159" i="2"/>
  <c r="U159" i="2"/>
  <c r="S159" i="2"/>
  <c r="Q159" i="2"/>
  <c r="O159" i="2"/>
  <c r="M159" i="2"/>
  <c r="K159" i="2"/>
  <c r="X159" i="2"/>
  <c r="W160" i="2"/>
  <c r="U160" i="2"/>
  <c r="S160" i="2"/>
  <c r="Q160" i="2"/>
  <c r="O160" i="2"/>
  <c r="M160" i="2"/>
  <c r="K160" i="2"/>
  <c r="X160" i="2"/>
  <c r="W161" i="2"/>
  <c r="U161" i="2"/>
  <c r="S161" i="2"/>
  <c r="Q161" i="2"/>
  <c r="O161" i="2"/>
  <c r="M161" i="2"/>
  <c r="K161" i="2"/>
  <c r="X161" i="2"/>
  <c r="X162" i="2"/>
  <c r="W163" i="2"/>
  <c r="U163" i="2"/>
  <c r="S163" i="2"/>
  <c r="Q163" i="2"/>
  <c r="O163" i="2"/>
  <c r="M163" i="2"/>
  <c r="K163" i="2"/>
  <c r="X163" i="2"/>
  <c r="X164" i="2"/>
  <c r="W165" i="2"/>
  <c r="U165" i="2"/>
  <c r="S165" i="2"/>
  <c r="Q165" i="2"/>
  <c r="O165" i="2"/>
  <c r="M165" i="2"/>
  <c r="K165" i="2"/>
  <c r="X165" i="2"/>
  <c r="W166" i="2"/>
  <c r="U166" i="2"/>
  <c r="S166" i="2"/>
  <c r="Q166" i="2"/>
  <c r="O166" i="2"/>
  <c r="M166" i="2"/>
  <c r="K166" i="2"/>
  <c r="X166" i="2"/>
  <c r="W167" i="2"/>
  <c r="U167" i="2"/>
  <c r="S167" i="2"/>
  <c r="Q167" i="2"/>
  <c r="O167" i="2"/>
  <c r="M167" i="2"/>
  <c r="K167" i="2"/>
  <c r="X167" i="2"/>
  <c r="W168" i="2"/>
  <c r="U168" i="2"/>
  <c r="S168" i="2"/>
  <c r="Q168" i="2"/>
  <c r="O168" i="2"/>
  <c r="M168" i="2"/>
  <c r="K168" i="2"/>
  <c r="X168" i="2"/>
  <c r="W169" i="2"/>
  <c r="U169" i="2"/>
  <c r="S169" i="2"/>
  <c r="Q169" i="2"/>
  <c r="O169" i="2"/>
  <c r="M169" i="2"/>
  <c r="K169" i="2"/>
  <c r="X169" i="2"/>
  <c r="W170" i="2"/>
  <c r="U170" i="2"/>
  <c r="S170" i="2"/>
  <c r="Q170" i="2"/>
  <c r="O170" i="2"/>
  <c r="M170" i="2"/>
  <c r="K170" i="2"/>
  <c r="X170" i="2"/>
  <c r="X171" i="2"/>
  <c r="W172" i="2"/>
  <c r="U172" i="2"/>
  <c r="S172" i="2"/>
  <c r="Q172" i="2"/>
  <c r="O172" i="2"/>
  <c r="M172" i="2"/>
  <c r="K172" i="2"/>
  <c r="X172" i="2"/>
  <c r="W173" i="2"/>
  <c r="U173" i="2"/>
  <c r="S173" i="2"/>
  <c r="Q173" i="2"/>
  <c r="O173" i="2"/>
  <c r="M173" i="2"/>
  <c r="K173" i="2"/>
  <c r="X173" i="2"/>
  <c r="W174" i="2"/>
  <c r="U174" i="2"/>
  <c r="S174" i="2"/>
  <c r="Q174" i="2"/>
  <c r="O174" i="2"/>
  <c r="M174" i="2"/>
  <c r="K174" i="2"/>
  <c r="X174" i="2"/>
  <c r="W175" i="2"/>
  <c r="U175" i="2"/>
  <c r="S175" i="2"/>
  <c r="Q175" i="2"/>
  <c r="O175" i="2"/>
  <c r="M175" i="2"/>
  <c r="K175" i="2"/>
  <c r="X175" i="2"/>
  <c r="W176" i="2"/>
  <c r="U176" i="2"/>
  <c r="S176" i="2"/>
  <c r="Q176" i="2"/>
  <c r="O176" i="2"/>
  <c r="M176" i="2"/>
  <c r="K176" i="2"/>
  <c r="X176" i="2"/>
  <c r="W177" i="2"/>
  <c r="U177" i="2"/>
  <c r="S177" i="2"/>
  <c r="Q177" i="2"/>
  <c r="O177" i="2"/>
  <c r="M177" i="2"/>
  <c r="K177" i="2"/>
  <c r="X177" i="2"/>
  <c r="W178" i="2"/>
  <c r="U178" i="2"/>
  <c r="S178" i="2"/>
  <c r="Q178" i="2"/>
  <c r="O178" i="2"/>
  <c r="M178" i="2"/>
  <c r="K178" i="2"/>
  <c r="X178" i="2"/>
  <c r="W179" i="2"/>
  <c r="U179" i="2"/>
  <c r="S179" i="2"/>
  <c r="Q179" i="2"/>
  <c r="O179" i="2"/>
  <c r="M179" i="2"/>
  <c r="K179" i="2"/>
  <c r="X179" i="2"/>
  <c r="W180" i="2"/>
  <c r="U180" i="2"/>
  <c r="S180" i="2"/>
  <c r="Q180" i="2"/>
  <c r="O180" i="2"/>
  <c r="M180" i="2"/>
  <c r="K180" i="2"/>
  <c r="X180" i="2"/>
  <c r="W181" i="2"/>
  <c r="U181" i="2"/>
  <c r="S181" i="2"/>
  <c r="Q181" i="2"/>
  <c r="O181" i="2"/>
  <c r="M181" i="2"/>
  <c r="K181" i="2"/>
  <c r="X181" i="2"/>
  <c r="W182" i="2"/>
  <c r="U182" i="2"/>
  <c r="S182" i="2"/>
  <c r="Q182" i="2"/>
  <c r="O182" i="2"/>
  <c r="M182" i="2"/>
  <c r="K182" i="2"/>
  <c r="X182" i="2"/>
  <c r="W183" i="2"/>
  <c r="U183" i="2"/>
  <c r="S183" i="2"/>
  <c r="Q183" i="2"/>
  <c r="O183" i="2"/>
  <c r="M183" i="2"/>
  <c r="K183" i="2"/>
  <c r="X183" i="2"/>
  <c r="W184" i="2"/>
  <c r="U184" i="2"/>
  <c r="S184" i="2"/>
  <c r="Q184" i="2"/>
  <c r="O184" i="2"/>
  <c r="M184" i="2"/>
  <c r="K184" i="2"/>
  <c r="X184" i="2"/>
  <c r="X185" i="2"/>
  <c r="W186" i="2"/>
  <c r="U186" i="2"/>
  <c r="S186" i="2"/>
  <c r="Q186" i="2"/>
  <c r="O186" i="2"/>
  <c r="M186" i="2"/>
  <c r="K186" i="2"/>
  <c r="X186" i="2"/>
  <c r="W187" i="2"/>
  <c r="U187" i="2"/>
  <c r="S187" i="2"/>
  <c r="Q187" i="2"/>
  <c r="O187" i="2"/>
  <c r="M187" i="2"/>
  <c r="K187" i="2"/>
  <c r="X187" i="2"/>
  <c r="W188" i="2"/>
  <c r="U188" i="2"/>
  <c r="S188" i="2"/>
  <c r="Q188" i="2"/>
  <c r="O188" i="2"/>
  <c r="M188" i="2"/>
  <c r="K188" i="2"/>
  <c r="X188" i="2"/>
  <c r="W189" i="2"/>
  <c r="U189" i="2"/>
  <c r="S189" i="2"/>
  <c r="Q189" i="2"/>
  <c r="O189" i="2"/>
  <c r="M189" i="2"/>
  <c r="K189" i="2"/>
  <c r="X189" i="2"/>
  <c r="W190" i="2"/>
  <c r="U190" i="2"/>
  <c r="S190" i="2"/>
  <c r="Q190" i="2"/>
  <c r="O190" i="2"/>
  <c r="M190" i="2"/>
  <c r="K190" i="2"/>
  <c r="X190" i="2"/>
  <c r="W191" i="2"/>
  <c r="U191" i="2"/>
  <c r="S191" i="2"/>
  <c r="Q191" i="2"/>
  <c r="O191" i="2"/>
  <c r="M191" i="2"/>
  <c r="K191" i="2"/>
  <c r="X191" i="2"/>
  <c r="W192" i="2"/>
  <c r="U192" i="2"/>
  <c r="S192" i="2"/>
  <c r="Q192" i="2"/>
  <c r="O192" i="2"/>
  <c r="M192" i="2"/>
  <c r="K192" i="2"/>
  <c r="X192" i="2"/>
  <c r="W193" i="2"/>
  <c r="U193" i="2"/>
  <c r="S193" i="2"/>
  <c r="Q193" i="2"/>
  <c r="O193" i="2"/>
  <c r="M193" i="2"/>
  <c r="K193" i="2"/>
  <c r="X193" i="2"/>
  <c r="W194" i="2"/>
  <c r="U194" i="2"/>
  <c r="S194" i="2"/>
  <c r="Q194" i="2"/>
  <c r="O194" i="2"/>
  <c r="M194" i="2"/>
  <c r="K194" i="2"/>
  <c r="X194" i="2"/>
  <c r="W195" i="2"/>
  <c r="U195" i="2"/>
  <c r="S195" i="2"/>
  <c r="Q195" i="2"/>
  <c r="O195" i="2"/>
  <c r="M195" i="2"/>
  <c r="K195" i="2"/>
  <c r="X195" i="2"/>
  <c r="W196" i="2"/>
  <c r="U196" i="2"/>
  <c r="S196" i="2"/>
  <c r="Q196" i="2"/>
  <c r="O196" i="2"/>
  <c r="M196" i="2"/>
  <c r="K196" i="2"/>
  <c r="X196" i="2"/>
  <c r="W197" i="2"/>
  <c r="U197" i="2"/>
  <c r="S197" i="2"/>
  <c r="Q197" i="2"/>
  <c r="O197" i="2"/>
  <c r="M197" i="2"/>
  <c r="K197" i="2"/>
  <c r="X197" i="2"/>
  <c r="W198" i="2"/>
  <c r="U198" i="2"/>
  <c r="S198" i="2"/>
  <c r="Q198" i="2"/>
  <c r="O198" i="2"/>
  <c r="M198" i="2"/>
  <c r="K198" i="2"/>
  <c r="X198" i="2"/>
  <c r="X199" i="2"/>
  <c r="W200" i="2"/>
  <c r="U200" i="2"/>
  <c r="S200" i="2"/>
  <c r="Q200" i="2"/>
  <c r="O200" i="2"/>
  <c r="M200" i="2"/>
  <c r="K200" i="2"/>
  <c r="X200" i="2"/>
  <c r="W201" i="2"/>
  <c r="U201" i="2"/>
  <c r="S201" i="2"/>
  <c r="Q201" i="2"/>
  <c r="O201" i="2"/>
  <c r="M201" i="2"/>
  <c r="K201" i="2"/>
  <c r="X201" i="2"/>
  <c r="W202" i="2"/>
  <c r="U202" i="2"/>
  <c r="S202" i="2"/>
  <c r="Q202" i="2"/>
  <c r="O202" i="2"/>
  <c r="M202" i="2"/>
  <c r="K202" i="2"/>
  <c r="X202" i="2"/>
  <c r="W203" i="2"/>
  <c r="U203" i="2"/>
  <c r="S203" i="2"/>
  <c r="Q203" i="2"/>
  <c r="O203" i="2"/>
  <c r="M203" i="2"/>
  <c r="K203" i="2"/>
  <c r="X203" i="2"/>
  <c r="W204" i="2"/>
  <c r="U204" i="2"/>
  <c r="S204" i="2"/>
  <c r="Q204" i="2"/>
  <c r="O204" i="2"/>
  <c r="M204" i="2"/>
  <c r="K204" i="2"/>
  <c r="X204" i="2"/>
  <c r="W205" i="2"/>
  <c r="U205" i="2"/>
  <c r="S205" i="2"/>
  <c r="Q205" i="2"/>
  <c r="O205" i="2"/>
  <c r="M205" i="2"/>
  <c r="K205" i="2"/>
  <c r="X205" i="2"/>
  <c r="W206" i="2"/>
  <c r="U206" i="2"/>
  <c r="S206" i="2"/>
  <c r="Q206" i="2"/>
  <c r="O206" i="2"/>
  <c r="M206" i="2"/>
  <c r="K206" i="2"/>
  <c r="X206" i="2"/>
  <c r="W207" i="2"/>
  <c r="U207" i="2"/>
  <c r="S207" i="2"/>
  <c r="Q207" i="2"/>
  <c r="O207" i="2"/>
  <c r="M207" i="2"/>
  <c r="K207" i="2"/>
  <c r="X207" i="2"/>
  <c r="W208" i="2"/>
  <c r="U208" i="2"/>
  <c r="S208" i="2"/>
  <c r="Q208" i="2"/>
  <c r="O208" i="2"/>
  <c r="M208" i="2"/>
  <c r="K208" i="2"/>
  <c r="X208" i="2"/>
  <c r="W209" i="2"/>
  <c r="U209" i="2"/>
  <c r="S209" i="2"/>
  <c r="Q209" i="2"/>
  <c r="O209" i="2"/>
  <c r="M209" i="2"/>
  <c r="K209" i="2"/>
  <c r="X209" i="2"/>
  <c r="W210" i="2"/>
  <c r="U210" i="2"/>
  <c r="S210" i="2"/>
  <c r="Q210" i="2"/>
  <c r="O210" i="2"/>
  <c r="M210" i="2"/>
  <c r="K210" i="2"/>
  <c r="X210" i="2"/>
  <c r="W211" i="2"/>
  <c r="U211" i="2"/>
  <c r="S211" i="2"/>
  <c r="Q211" i="2"/>
  <c r="O211" i="2"/>
  <c r="M211" i="2"/>
  <c r="K211" i="2"/>
  <c r="X211" i="2"/>
  <c r="W212" i="2"/>
  <c r="U212" i="2"/>
  <c r="S212" i="2"/>
  <c r="Q212" i="2"/>
  <c r="O212" i="2"/>
  <c r="M212" i="2"/>
  <c r="K212" i="2"/>
  <c r="X212" i="2"/>
  <c r="W213" i="2"/>
  <c r="U213" i="2"/>
  <c r="S213" i="2"/>
  <c r="Q213" i="2"/>
  <c r="O213" i="2"/>
  <c r="M213" i="2"/>
  <c r="K213" i="2"/>
  <c r="X213" i="2"/>
  <c r="W214" i="2"/>
  <c r="U214" i="2"/>
  <c r="S214" i="2"/>
  <c r="Q214" i="2"/>
  <c r="O214" i="2"/>
  <c r="M214" i="2"/>
  <c r="K214" i="2"/>
  <c r="X214" i="2"/>
  <c r="W215" i="2"/>
  <c r="U215" i="2"/>
  <c r="S215" i="2"/>
  <c r="Q215" i="2"/>
  <c r="O215" i="2"/>
  <c r="M215" i="2"/>
  <c r="K215" i="2"/>
  <c r="X215" i="2"/>
  <c r="X216" i="2"/>
  <c r="X226" i="2"/>
  <c r="W3" i="7"/>
  <c r="U3" i="7"/>
  <c r="S3" i="7"/>
  <c r="Q3" i="7"/>
  <c r="O3" i="7"/>
  <c r="M3" i="7"/>
  <c r="K3" i="7"/>
  <c r="I3" i="7"/>
  <c r="G3" i="7"/>
  <c r="X3" i="7"/>
  <c r="W4" i="7"/>
  <c r="W5" i="7"/>
  <c r="W6" i="7"/>
  <c r="W7" i="7"/>
  <c r="W8" i="7"/>
  <c r="W9" i="7"/>
  <c r="W10" i="7"/>
  <c r="W11" i="7"/>
  <c r="W12" i="7"/>
  <c r="W13" i="7"/>
  <c r="W14" i="7"/>
  <c r="U4" i="7"/>
  <c r="U5" i="7"/>
  <c r="U6" i="7"/>
  <c r="U7" i="7"/>
  <c r="U8" i="7"/>
  <c r="U9" i="7"/>
  <c r="U10" i="7"/>
  <c r="U11" i="7"/>
  <c r="U12" i="7"/>
  <c r="U13" i="7"/>
  <c r="U14" i="7"/>
  <c r="S4" i="7"/>
  <c r="S5" i="7"/>
  <c r="S6" i="7"/>
  <c r="S7" i="7"/>
  <c r="S8" i="7"/>
  <c r="S9" i="7"/>
  <c r="S10" i="7"/>
  <c r="S11" i="7"/>
  <c r="S12" i="7"/>
  <c r="S13" i="7"/>
  <c r="S14" i="7"/>
  <c r="Q4" i="7"/>
  <c r="Q5" i="7"/>
  <c r="Q6" i="7"/>
  <c r="Q7" i="7"/>
  <c r="Q8" i="7"/>
  <c r="Q9" i="7"/>
  <c r="Q10" i="7"/>
  <c r="Q11" i="7"/>
  <c r="Q12" i="7"/>
  <c r="Q13" i="7"/>
  <c r="Q14" i="7"/>
  <c r="O4" i="7"/>
  <c r="O5" i="7"/>
  <c r="O6" i="7"/>
  <c r="O7" i="7"/>
  <c r="O8" i="7"/>
  <c r="O9" i="7"/>
  <c r="O10" i="7"/>
  <c r="O11" i="7"/>
  <c r="O12" i="7"/>
  <c r="O13" i="7"/>
  <c r="O14" i="7"/>
  <c r="M4" i="7"/>
  <c r="M5" i="7"/>
  <c r="M6" i="7"/>
  <c r="M7" i="7"/>
  <c r="M8" i="7"/>
  <c r="M9" i="7"/>
  <c r="M10" i="7"/>
  <c r="M11" i="7"/>
  <c r="M12" i="7"/>
  <c r="M13" i="7"/>
  <c r="M14" i="7"/>
  <c r="K4" i="7"/>
  <c r="K5" i="7"/>
  <c r="K6" i="7"/>
  <c r="K7" i="7"/>
  <c r="K8" i="7"/>
  <c r="K9" i="7"/>
  <c r="K10" i="7"/>
  <c r="K11" i="7"/>
  <c r="K12" i="7"/>
  <c r="K13" i="7"/>
  <c r="K14" i="7"/>
  <c r="I4" i="7"/>
  <c r="I5" i="7"/>
  <c r="I6" i="7"/>
  <c r="I7" i="7"/>
  <c r="I8" i="7"/>
  <c r="I9" i="7"/>
  <c r="I10" i="7"/>
  <c r="I11" i="7"/>
  <c r="I12" i="7"/>
  <c r="I13" i="7"/>
  <c r="I14" i="7"/>
  <c r="G4" i="7"/>
  <c r="G5" i="7"/>
  <c r="G6" i="7"/>
  <c r="G7" i="7"/>
  <c r="G8" i="7"/>
  <c r="G9" i="7"/>
  <c r="G10" i="7"/>
  <c r="G11" i="7"/>
  <c r="G12" i="7"/>
  <c r="G13" i="7"/>
  <c r="G14" i="7"/>
  <c r="X14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86" i="7"/>
  <c r="W87" i="7"/>
  <c r="W91" i="7"/>
  <c r="W99" i="7"/>
  <c r="W101" i="7"/>
  <c r="W107" i="7"/>
  <c r="W115" i="7"/>
  <c r="W117" i="7"/>
  <c r="W120" i="7"/>
  <c r="W121" i="7"/>
  <c r="W128" i="7"/>
  <c r="W129" i="7"/>
  <c r="W199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86" i="7"/>
  <c r="U87" i="7"/>
  <c r="U91" i="7"/>
  <c r="U99" i="7"/>
  <c r="U101" i="7"/>
  <c r="U107" i="7"/>
  <c r="U115" i="7"/>
  <c r="U117" i="7"/>
  <c r="U120" i="7"/>
  <c r="U121" i="7"/>
  <c r="U128" i="7"/>
  <c r="U129" i="7"/>
  <c r="U199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86" i="7"/>
  <c r="S87" i="7"/>
  <c r="S91" i="7"/>
  <c r="S99" i="7"/>
  <c r="S101" i="7"/>
  <c r="S107" i="7"/>
  <c r="S115" i="7"/>
  <c r="S117" i="7"/>
  <c r="S120" i="7"/>
  <c r="S121" i="7"/>
  <c r="S128" i="7"/>
  <c r="S129" i="7"/>
  <c r="S199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86" i="7"/>
  <c r="Q87" i="7"/>
  <c r="Q91" i="7"/>
  <c r="Q99" i="7"/>
  <c r="Q101" i="7"/>
  <c r="Q107" i="7"/>
  <c r="Q115" i="7"/>
  <c r="Q117" i="7"/>
  <c r="Q120" i="7"/>
  <c r="Q121" i="7"/>
  <c r="Q128" i="7"/>
  <c r="Q129" i="7"/>
  <c r="Q199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86" i="7"/>
  <c r="O87" i="7"/>
  <c r="O91" i="7"/>
  <c r="O99" i="7"/>
  <c r="O101" i="7"/>
  <c r="O107" i="7"/>
  <c r="O115" i="7"/>
  <c r="O117" i="7"/>
  <c r="O120" i="7"/>
  <c r="O121" i="7"/>
  <c r="O128" i="7"/>
  <c r="O129" i="7"/>
  <c r="O199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86" i="7"/>
  <c r="M87" i="7"/>
  <c r="M91" i="7"/>
  <c r="M99" i="7"/>
  <c r="M101" i="7"/>
  <c r="M107" i="7"/>
  <c r="M115" i="7"/>
  <c r="M117" i="7"/>
  <c r="M120" i="7"/>
  <c r="M121" i="7"/>
  <c r="M128" i="7"/>
  <c r="M129" i="7"/>
  <c r="M199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86" i="7"/>
  <c r="K87" i="7"/>
  <c r="K91" i="7"/>
  <c r="K99" i="7"/>
  <c r="K101" i="7"/>
  <c r="K107" i="7"/>
  <c r="K115" i="7"/>
  <c r="K117" i="7"/>
  <c r="K120" i="7"/>
  <c r="K121" i="7"/>
  <c r="K128" i="7"/>
  <c r="K129" i="7"/>
  <c r="K199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86" i="7"/>
  <c r="I87" i="7"/>
  <c r="I91" i="7"/>
  <c r="I99" i="7"/>
  <c r="I101" i="7"/>
  <c r="I107" i="7"/>
  <c r="I115" i="7"/>
  <c r="I117" i="7"/>
  <c r="I120" i="7"/>
  <c r="I121" i="7"/>
  <c r="I128" i="7"/>
  <c r="I129" i="7"/>
  <c r="I199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86" i="7"/>
  <c r="G87" i="7"/>
  <c r="G91" i="7"/>
  <c r="G99" i="7"/>
  <c r="G101" i="7"/>
  <c r="G107" i="7"/>
  <c r="G115" i="7"/>
  <c r="G117" i="7"/>
  <c r="G120" i="7"/>
  <c r="G121" i="7"/>
  <c r="G128" i="7"/>
  <c r="G129" i="7"/>
  <c r="G199" i="7"/>
  <c r="X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131" i="7"/>
  <c r="W133" i="7"/>
  <c r="W134" i="7"/>
  <c r="W138" i="7"/>
  <c r="W156" i="7"/>
  <c r="W158" i="7"/>
  <c r="W161" i="7"/>
  <c r="W167" i="7"/>
  <c r="W172" i="7"/>
  <c r="W216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131" i="7"/>
  <c r="U133" i="7"/>
  <c r="U134" i="7"/>
  <c r="U138" i="7"/>
  <c r="U156" i="7"/>
  <c r="U158" i="7"/>
  <c r="U161" i="7"/>
  <c r="U167" i="7"/>
  <c r="U172" i="7"/>
  <c r="U216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131" i="7"/>
  <c r="S133" i="7"/>
  <c r="S134" i="7"/>
  <c r="S138" i="7"/>
  <c r="S156" i="7"/>
  <c r="S158" i="7"/>
  <c r="S161" i="7"/>
  <c r="S167" i="7"/>
  <c r="S172" i="7"/>
  <c r="S216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131" i="7"/>
  <c r="Q133" i="7"/>
  <c r="Q134" i="7"/>
  <c r="Q138" i="7"/>
  <c r="Q156" i="7"/>
  <c r="Q158" i="7"/>
  <c r="Q161" i="7"/>
  <c r="Q167" i="7"/>
  <c r="Q172" i="7"/>
  <c r="Q216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131" i="7"/>
  <c r="O133" i="7"/>
  <c r="O134" i="7"/>
  <c r="O138" i="7"/>
  <c r="O156" i="7"/>
  <c r="O158" i="7"/>
  <c r="O161" i="7"/>
  <c r="O167" i="7"/>
  <c r="O172" i="7"/>
  <c r="O216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131" i="7"/>
  <c r="M133" i="7"/>
  <c r="M134" i="7"/>
  <c r="M138" i="7"/>
  <c r="M156" i="7"/>
  <c r="M158" i="7"/>
  <c r="M161" i="7"/>
  <c r="M167" i="7"/>
  <c r="M172" i="7"/>
  <c r="M216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131" i="7"/>
  <c r="K133" i="7"/>
  <c r="K134" i="7"/>
  <c r="K138" i="7"/>
  <c r="K156" i="7"/>
  <c r="K158" i="7"/>
  <c r="K161" i="7"/>
  <c r="K167" i="7"/>
  <c r="K172" i="7"/>
  <c r="K216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131" i="7"/>
  <c r="I133" i="7"/>
  <c r="I134" i="7"/>
  <c r="I138" i="7"/>
  <c r="I156" i="7"/>
  <c r="I158" i="7"/>
  <c r="I161" i="7"/>
  <c r="I167" i="7"/>
  <c r="I172" i="7"/>
  <c r="I216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131" i="7"/>
  <c r="G133" i="7"/>
  <c r="G134" i="7"/>
  <c r="G138" i="7"/>
  <c r="G156" i="7"/>
  <c r="G158" i="7"/>
  <c r="G161" i="7"/>
  <c r="G167" i="7"/>
  <c r="G172" i="7"/>
  <c r="G216" i="7"/>
  <c r="X216" i="7"/>
  <c r="W143" i="7"/>
  <c r="W144" i="7"/>
  <c r="W145" i="7"/>
  <c r="W146" i="7"/>
  <c r="W148" i="7"/>
  <c r="W149" i="7"/>
  <c r="W174" i="7"/>
  <c r="W147" i="7"/>
  <c r="W142" i="7"/>
  <c r="W141" i="7"/>
  <c r="U143" i="7"/>
  <c r="U144" i="7"/>
  <c r="U145" i="7"/>
  <c r="U146" i="7"/>
  <c r="U148" i="7"/>
  <c r="U149" i="7"/>
  <c r="U174" i="7"/>
  <c r="U147" i="7"/>
  <c r="U142" i="7"/>
  <c r="U141" i="7"/>
  <c r="S143" i="7"/>
  <c r="S144" i="7"/>
  <c r="S145" i="7"/>
  <c r="S146" i="7"/>
  <c r="S148" i="7"/>
  <c r="S149" i="7"/>
  <c r="S174" i="7"/>
  <c r="S147" i="7"/>
  <c r="S142" i="7"/>
  <c r="S141" i="7"/>
  <c r="Q143" i="7"/>
  <c r="Q144" i="7"/>
  <c r="Q145" i="7"/>
  <c r="Q146" i="7"/>
  <c r="Q148" i="7"/>
  <c r="Q149" i="7"/>
  <c r="Q174" i="7"/>
  <c r="Q147" i="7"/>
  <c r="Q142" i="7"/>
  <c r="Q141" i="7"/>
  <c r="O143" i="7"/>
  <c r="O144" i="7"/>
  <c r="O145" i="7"/>
  <c r="O146" i="7"/>
  <c r="O148" i="7"/>
  <c r="O149" i="7"/>
  <c r="O174" i="7"/>
  <c r="O147" i="7"/>
  <c r="O142" i="7"/>
  <c r="O141" i="7"/>
  <c r="M143" i="7"/>
  <c r="M144" i="7"/>
  <c r="M145" i="7"/>
  <c r="M146" i="7"/>
  <c r="M148" i="7"/>
  <c r="M149" i="7"/>
  <c r="M174" i="7"/>
  <c r="M147" i="7"/>
  <c r="M142" i="7"/>
  <c r="M141" i="7"/>
  <c r="K143" i="7"/>
  <c r="K144" i="7"/>
  <c r="K145" i="7"/>
  <c r="K146" i="7"/>
  <c r="K148" i="7"/>
  <c r="K149" i="7"/>
  <c r="K174" i="7"/>
  <c r="K147" i="7"/>
  <c r="K142" i="7"/>
  <c r="K141" i="7"/>
  <c r="I143" i="7"/>
  <c r="I144" i="7"/>
  <c r="I145" i="7"/>
  <c r="I146" i="7"/>
  <c r="I148" i="7"/>
  <c r="I149" i="7"/>
  <c r="I174" i="7"/>
  <c r="I147" i="7"/>
  <c r="I142" i="7"/>
  <c r="I141" i="7"/>
  <c r="G143" i="7"/>
  <c r="G144" i="7"/>
  <c r="G145" i="7"/>
  <c r="G146" i="7"/>
  <c r="G148" i="7"/>
  <c r="G149" i="7"/>
  <c r="G174" i="7"/>
  <c r="G147" i="7"/>
  <c r="G142" i="7"/>
  <c r="G141" i="7"/>
  <c r="W15" i="7"/>
  <c r="W16" i="7"/>
  <c r="W17" i="7"/>
  <c r="W18" i="7"/>
  <c r="W19" i="7"/>
  <c r="W110" i="7"/>
  <c r="W78" i="7"/>
  <c r="W20" i="7"/>
  <c r="U15" i="7"/>
  <c r="U16" i="7"/>
  <c r="U17" i="7"/>
  <c r="U18" i="7"/>
  <c r="U19" i="7"/>
  <c r="U110" i="7"/>
  <c r="U78" i="7"/>
  <c r="U20" i="7"/>
  <c r="S15" i="7"/>
  <c r="S16" i="7"/>
  <c r="S17" i="7"/>
  <c r="S18" i="7"/>
  <c r="S19" i="7"/>
  <c r="S110" i="7"/>
  <c r="S78" i="7"/>
  <c r="S20" i="7"/>
  <c r="Q15" i="7"/>
  <c r="Q16" i="7"/>
  <c r="Q17" i="7"/>
  <c r="Q18" i="7"/>
  <c r="Q19" i="7"/>
  <c r="Q110" i="7"/>
  <c r="Q78" i="7"/>
  <c r="Q20" i="7"/>
  <c r="O15" i="7"/>
  <c r="O16" i="7"/>
  <c r="O17" i="7"/>
  <c r="O18" i="7"/>
  <c r="O19" i="7"/>
  <c r="O110" i="7"/>
  <c r="O78" i="7"/>
  <c r="O20" i="7"/>
  <c r="M15" i="7"/>
  <c r="M16" i="7"/>
  <c r="M17" i="7"/>
  <c r="M18" i="7"/>
  <c r="M19" i="7"/>
  <c r="M110" i="7"/>
  <c r="M78" i="7"/>
  <c r="M20" i="7"/>
  <c r="K15" i="7"/>
  <c r="K16" i="7"/>
  <c r="K17" i="7"/>
  <c r="K18" i="7"/>
  <c r="K19" i="7"/>
  <c r="K110" i="7"/>
  <c r="K78" i="7"/>
  <c r="K20" i="7"/>
  <c r="I15" i="7"/>
  <c r="I16" i="7"/>
  <c r="I17" i="7"/>
  <c r="I18" i="7"/>
  <c r="I19" i="7"/>
  <c r="I110" i="7"/>
  <c r="I78" i="7"/>
  <c r="I20" i="7"/>
  <c r="G15" i="7"/>
  <c r="G16" i="7"/>
  <c r="G17" i="7"/>
  <c r="G18" i="7"/>
  <c r="G19" i="7"/>
  <c r="G110" i="7"/>
  <c r="G78" i="7"/>
  <c r="G20" i="7"/>
  <c r="X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153" i="7"/>
  <c r="W180" i="7"/>
  <c r="W182" i="7"/>
  <c r="W179" i="7"/>
  <c r="W79" i="7"/>
  <c r="W106" i="7"/>
  <c r="W111" i="7"/>
  <c r="W122" i="7"/>
  <c r="W169" i="7"/>
  <c r="W181" i="7"/>
  <c r="W132" i="7"/>
  <c r="W125" i="7"/>
  <c r="W89" i="7"/>
  <c r="W112" i="7"/>
  <c r="W102" i="7"/>
  <c r="W105" i="7"/>
  <c r="W124" i="7"/>
  <c r="W184" i="7"/>
  <c r="W123" i="7"/>
  <c r="W103" i="7"/>
  <c r="W119" i="7"/>
  <c r="W176" i="7"/>
  <c r="W173" i="7"/>
  <c r="W118" i="7"/>
  <c r="W160" i="7"/>
  <c r="W108" i="7"/>
  <c r="W93" i="7"/>
  <c r="W139" i="7"/>
  <c r="W116" i="7"/>
  <c r="W127" i="7"/>
  <c r="W152" i="7"/>
  <c r="W85" i="7"/>
  <c r="W76" i="7"/>
  <c r="W74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153" i="7"/>
  <c r="U180" i="7"/>
  <c r="U182" i="7"/>
  <c r="U179" i="7"/>
  <c r="U79" i="7"/>
  <c r="U106" i="7"/>
  <c r="U111" i="7"/>
  <c r="U122" i="7"/>
  <c r="U169" i="7"/>
  <c r="U181" i="7"/>
  <c r="U132" i="7"/>
  <c r="U125" i="7"/>
  <c r="U89" i="7"/>
  <c r="U112" i="7"/>
  <c r="U102" i="7"/>
  <c r="U105" i="7"/>
  <c r="U124" i="7"/>
  <c r="U184" i="7"/>
  <c r="U123" i="7"/>
  <c r="U103" i="7"/>
  <c r="U119" i="7"/>
  <c r="U176" i="7"/>
  <c r="U173" i="7"/>
  <c r="U118" i="7"/>
  <c r="U160" i="7"/>
  <c r="U108" i="7"/>
  <c r="U93" i="7"/>
  <c r="U139" i="7"/>
  <c r="U116" i="7"/>
  <c r="U127" i="7"/>
  <c r="U152" i="7"/>
  <c r="U85" i="7"/>
  <c r="U76" i="7"/>
  <c r="U74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153" i="7"/>
  <c r="S180" i="7"/>
  <c r="S182" i="7"/>
  <c r="S179" i="7"/>
  <c r="S79" i="7"/>
  <c r="S106" i="7"/>
  <c r="S111" i="7"/>
  <c r="S122" i="7"/>
  <c r="S169" i="7"/>
  <c r="S181" i="7"/>
  <c r="S132" i="7"/>
  <c r="S125" i="7"/>
  <c r="S89" i="7"/>
  <c r="S112" i="7"/>
  <c r="S102" i="7"/>
  <c r="S105" i="7"/>
  <c r="S124" i="7"/>
  <c r="S184" i="7"/>
  <c r="S123" i="7"/>
  <c r="S103" i="7"/>
  <c r="S119" i="7"/>
  <c r="S176" i="7"/>
  <c r="S173" i="7"/>
  <c r="S118" i="7"/>
  <c r="S160" i="7"/>
  <c r="S108" i="7"/>
  <c r="S93" i="7"/>
  <c r="S139" i="7"/>
  <c r="S116" i="7"/>
  <c r="S127" i="7"/>
  <c r="S152" i="7"/>
  <c r="S85" i="7"/>
  <c r="S76" i="7"/>
  <c r="S74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153" i="7"/>
  <c r="Q180" i="7"/>
  <c r="Q182" i="7"/>
  <c r="Q179" i="7"/>
  <c r="Q79" i="7"/>
  <c r="Q106" i="7"/>
  <c r="Q111" i="7"/>
  <c r="Q122" i="7"/>
  <c r="Q169" i="7"/>
  <c r="Q181" i="7"/>
  <c r="Q132" i="7"/>
  <c r="Q125" i="7"/>
  <c r="Q89" i="7"/>
  <c r="Q112" i="7"/>
  <c r="Q102" i="7"/>
  <c r="Q105" i="7"/>
  <c r="Q124" i="7"/>
  <c r="Q184" i="7"/>
  <c r="Q123" i="7"/>
  <c r="Q103" i="7"/>
  <c r="Q119" i="7"/>
  <c r="Q176" i="7"/>
  <c r="Q173" i="7"/>
  <c r="Q118" i="7"/>
  <c r="Q160" i="7"/>
  <c r="Q108" i="7"/>
  <c r="Q93" i="7"/>
  <c r="Q139" i="7"/>
  <c r="Q116" i="7"/>
  <c r="Q127" i="7"/>
  <c r="Q152" i="7"/>
  <c r="Q85" i="7"/>
  <c r="Q76" i="7"/>
  <c r="Q74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153" i="7"/>
  <c r="O180" i="7"/>
  <c r="O182" i="7"/>
  <c r="O179" i="7"/>
  <c r="O79" i="7"/>
  <c r="O106" i="7"/>
  <c r="O111" i="7"/>
  <c r="O122" i="7"/>
  <c r="O169" i="7"/>
  <c r="O181" i="7"/>
  <c r="O132" i="7"/>
  <c r="O125" i="7"/>
  <c r="O89" i="7"/>
  <c r="O112" i="7"/>
  <c r="O102" i="7"/>
  <c r="O105" i="7"/>
  <c r="O124" i="7"/>
  <c r="O184" i="7"/>
  <c r="O123" i="7"/>
  <c r="O103" i="7"/>
  <c r="O119" i="7"/>
  <c r="O176" i="7"/>
  <c r="O173" i="7"/>
  <c r="O118" i="7"/>
  <c r="O160" i="7"/>
  <c r="O108" i="7"/>
  <c r="O93" i="7"/>
  <c r="O139" i="7"/>
  <c r="O116" i="7"/>
  <c r="O127" i="7"/>
  <c r="O152" i="7"/>
  <c r="O85" i="7"/>
  <c r="O76" i="7"/>
  <c r="O74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153" i="7"/>
  <c r="M180" i="7"/>
  <c r="M182" i="7"/>
  <c r="M179" i="7"/>
  <c r="M79" i="7"/>
  <c r="M106" i="7"/>
  <c r="M111" i="7"/>
  <c r="M122" i="7"/>
  <c r="M169" i="7"/>
  <c r="M181" i="7"/>
  <c r="M132" i="7"/>
  <c r="M125" i="7"/>
  <c r="M89" i="7"/>
  <c r="M112" i="7"/>
  <c r="M102" i="7"/>
  <c r="M105" i="7"/>
  <c r="M124" i="7"/>
  <c r="M184" i="7"/>
  <c r="M123" i="7"/>
  <c r="M103" i="7"/>
  <c r="M119" i="7"/>
  <c r="M176" i="7"/>
  <c r="M173" i="7"/>
  <c r="M118" i="7"/>
  <c r="M160" i="7"/>
  <c r="M108" i="7"/>
  <c r="M93" i="7"/>
  <c r="M139" i="7"/>
  <c r="M116" i="7"/>
  <c r="M127" i="7"/>
  <c r="M152" i="7"/>
  <c r="M85" i="7"/>
  <c r="M76" i="7"/>
  <c r="M74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153" i="7"/>
  <c r="K180" i="7"/>
  <c r="K182" i="7"/>
  <c r="K179" i="7"/>
  <c r="K79" i="7"/>
  <c r="K106" i="7"/>
  <c r="K111" i="7"/>
  <c r="K122" i="7"/>
  <c r="K169" i="7"/>
  <c r="K181" i="7"/>
  <c r="K132" i="7"/>
  <c r="K125" i="7"/>
  <c r="K89" i="7"/>
  <c r="K112" i="7"/>
  <c r="K102" i="7"/>
  <c r="K105" i="7"/>
  <c r="K124" i="7"/>
  <c r="K184" i="7"/>
  <c r="K123" i="7"/>
  <c r="K103" i="7"/>
  <c r="K119" i="7"/>
  <c r="K176" i="7"/>
  <c r="K173" i="7"/>
  <c r="K118" i="7"/>
  <c r="K160" i="7"/>
  <c r="K108" i="7"/>
  <c r="K93" i="7"/>
  <c r="K139" i="7"/>
  <c r="K116" i="7"/>
  <c r="K127" i="7"/>
  <c r="K152" i="7"/>
  <c r="K85" i="7"/>
  <c r="K76" i="7"/>
  <c r="K74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153" i="7"/>
  <c r="I180" i="7"/>
  <c r="I182" i="7"/>
  <c r="I179" i="7"/>
  <c r="I79" i="7"/>
  <c r="I106" i="7"/>
  <c r="I111" i="7"/>
  <c r="I122" i="7"/>
  <c r="I169" i="7"/>
  <c r="I181" i="7"/>
  <c r="I132" i="7"/>
  <c r="I125" i="7"/>
  <c r="I89" i="7"/>
  <c r="I112" i="7"/>
  <c r="I102" i="7"/>
  <c r="I105" i="7"/>
  <c r="I124" i="7"/>
  <c r="I184" i="7"/>
  <c r="I123" i="7"/>
  <c r="I103" i="7"/>
  <c r="I119" i="7"/>
  <c r="I176" i="7"/>
  <c r="I173" i="7"/>
  <c r="I118" i="7"/>
  <c r="I160" i="7"/>
  <c r="I108" i="7"/>
  <c r="I93" i="7"/>
  <c r="I139" i="7"/>
  <c r="I116" i="7"/>
  <c r="I127" i="7"/>
  <c r="I152" i="7"/>
  <c r="I85" i="7"/>
  <c r="I76" i="7"/>
  <c r="I74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153" i="7"/>
  <c r="G180" i="7"/>
  <c r="G182" i="7"/>
  <c r="G179" i="7"/>
  <c r="G79" i="7"/>
  <c r="G106" i="7"/>
  <c r="G111" i="7"/>
  <c r="G122" i="7"/>
  <c r="G169" i="7"/>
  <c r="G181" i="7"/>
  <c r="G132" i="7"/>
  <c r="G125" i="7"/>
  <c r="G89" i="7"/>
  <c r="G112" i="7"/>
  <c r="G102" i="7"/>
  <c r="G105" i="7"/>
  <c r="G124" i="7"/>
  <c r="G184" i="7"/>
  <c r="G123" i="7"/>
  <c r="G103" i="7"/>
  <c r="G119" i="7"/>
  <c r="G176" i="7"/>
  <c r="G173" i="7"/>
  <c r="G118" i="7"/>
  <c r="G160" i="7"/>
  <c r="G108" i="7"/>
  <c r="G93" i="7"/>
  <c r="G139" i="7"/>
  <c r="G116" i="7"/>
  <c r="G127" i="7"/>
  <c r="G152" i="7"/>
  <c r="G85" i="7"/>
  <c r="G76" i="7"/>
  <c r="G74" i="7"/>
  <c r="X74" i="7"/>
  <c r="W75" i="7"/>
  <c r="W77" i="7"/>
  <c r="W80" i="7"/>
  <c r="W81" i="7"/>
  <c r="W82" i="7"/>
  <c r="W96" i="7"/>
  <c r="W168" i="7"/>
  <c r="W177" i="7"/>
  <c r="W178" i="7"/>
  <c r="W83" i="7"/>
  <c r="U75" i="7"/>
  <c r="U77" i="7"/>
  <c r="U80" i="7"/>
  <c r="U81" i="7"/>
  <c r="U82" i="7"/>
  <c r="U96" i="7"/>
  <c r="U168" i="7"/>
  <c r="U177" i="7"/>
  <c r="U178" i="7"/>
  <c r="U83" i="7"/>
  <c r="S75" i="7"/>
  <c r="S77" i="7"/>
  <c r="S80" i="7"/>
  <c r="S81" i="7"/>
  <c r="S82" i="7"/>
  <c r="S96" i="7"/>
  <c r="S168" i="7"/>
  <c r="S177" i="7"/>
  <c r="S178" i="7"/>
  <c r="S83" i="7"/>
  <c r="Q75" i="7"/>
  <c r="Q77" i="7"/>
  <c r="Q80" i="7"/>
  <c r="Q81" i="7"/>
  <c r="Q82" i="7"/>
  <c r="Q96" i="7"/>
  <c r="Q168" i="7"/>
  <c r="Q177" i="7"/>
  <c r="Q178" i="7"/>
  <c r="Q83" i="7"/>
  <c r="O75" i="7"/>
  <c r="O77" i="7"/>
  <c r="O80" i="7"/>
  <c r="O81" i="7"/>
  <c r="O82" i="7"/>
  <c r="O96" i="7"/>
  <c r="O168" i="7"/>
  <c r="O177" i="7"/>
  <c r="O178" i="7"/>
  <c r="O83" i="7"/>
  <c r="M75" i="7"/>
  <c r="M77" i="7"/>
  <c r="M80" i="7"/>
  <c r="M81" i="7"/>
  <c r="M82" i="7"/>
  <c r="M96" i="7"/>
  <c r="M168" i="7"/>
  <c r="M177" i="7"/>
  <c r="M178" i="7"/>
  <c r="M83" i="7"/>
  <c r="K75" i="7"/>
  <c r="K77" i="7"/>
  <c r="K80" i="7"/>
  <c r="K81" i="7"/>
  <c r="K82" i="7"/>
  <c r="K96" i="7"/>
  <c r="K168" i="7"/>
  <c r="K177" i="7"/>
  <c r="K178" i="7"/>
  <c r="K83" i="7"/>
  <c r="I75" i="7"/>
  <c r="I77" i="7"/>
  <c r="I80" i="7"/>
  <c r="I81" i="7"/>
  <c r="I82" i="7"/>
  <c r="I96" i="7"/>
  <c r="I168" i="7"/>
  <c r="I177" i="7"/>
  <c r="I178" i="7"/>
  <c r="I83" i="7"/>
  <c r="G75" i="7"/>
  <c r="G77" i="7"/>
  <c r="G80" i="7"/>
  <c r="G81" i="7"/>
  <c r="G82" i="7"/>
  <c r="G96" i="7"/>
  <c r="G168" i="7"/>
  <c r="G177" i="7"/>
  <c r="G178" i="7"/>
  <c r="G83" i="7"/>
  <c r="X83" i="7"/>
  <c r="W84" i="7"/>
  <c r="W88" i="7"/>
  <c r="W90" i="7"/>
  <c r="W92" i="7"/>
  <c r="W221" i="7"/>
  <c r="W224" i="7"/>
  <c r="W126" i="7"/>
  <c r="W157" i="7"/>
  <c r="W98" i="7"/>
  <c r="W175" i="7"/>
  <c r="W97" i="7"/>
  <c r="W95" i="7"/>
  <c r="U84" i="7"/>
  <c r="U88" i="7"/>
  <c r="U90" i="7"/>
  <c r="U92" i="7"/>
  <c r="U221" i="7"/>
  <c r="U224" i="7"/>
  <c r="U126" i="7"/>
  <c r="U157" i="7"/>
  <c r="U98" i="7"/>
  <c r="U175" i="7"/>
  <c r="U97" i="7"/>
  <c r="U95" i="7"/>
  <c r="S84" i="7"/>
  <c r="S88" i="7"/>
  <c r="S90" i="7"/>
  <c r="S92" i="7"/>
  <c r="S221" i="7"/>
  <c r="S224" i="7"/>
  <c r="S126" i="7"/>
  <c r="S157" i="7"/>
  <c r="S98" i="7"/>
  <c r="S175" i="7"/>
  <c r="S97" i="7"/>
  <c r="S95" i="7"/>
  <c r="Q84" i="7"/>
  <c r="Q88" i="7"/>
  <c r="Q90" i="7"/>
  <c r="Q92" i="7"/>
  <c r="Q221" i="7"/>
  <c r="Q224" i="7"/>
  <c r="Q126" i="7"/>
  <c r="Q157" i="7"/>
  <c r="Q98" i="7"/>
  <c r="Q175" i="7"/>
  <c r="Q97" i="7"/>
  <c r="Q95" i="7"/>
  <c r="O84" i="7"/>
  <c r="O88" i="7"/>
  <c r="O90" i="7"/>
  <c r="O92" i="7"/>
  <c r="O221" i="7"/>
  <c r="O224" i="7"/>
  <c r="O126" i="7"/>
  <c r="O157" i="7"/>
  <c r="O98" i="7"/>
  <c r="O175" i="7"/>
  <c r="O97" i="7"/>
  <c r="O95" i="7"/>
  <c r="M84" i="7"/>
  <c r="M88" i="7"/>
  <c r="M90" i="7"/>
  <c r="M92" i="7"/>
  <c r="M221" i="7"/>
  <c r="M224" i="7"/>
  <c r="M126" i="7"/>
  <c r="M157" i="7"/>
  <c r="M98" i="7"/>
  <c r="M175" i="7"/>
  <c r="M97" i="7"/>
  <c r="M95" i="7"/>
  <c r="K84" i="7"/>
  <c r="K88" i="7"/>
  <c r="K90" i="7"/>
  <c r="K92" i="7"/>
  <c r="K221" i="7"/>
  <c r="K224" i="7"/>
  <c r="K126" i="7"/>
  <c r="K157" i="7"/>
  <c r="K98" i="7"/>
  <c r="K175" i="7"/>
  <c r="K97" i="7"/>
  <c r="K95" i="7"/>
  <c r="I84" i="7"/>
  <c r="I88" i="7"/>
  <c r="I90" i="7"/>
  <c r="I92" i="7"/>
  <c r="I221" i="7"/>
  <c r="I224" i="7"/>
  <c r="I126" i="7"/>
  <c r="I157" i="7"/>
  <c r="I98" i="7"/>
  <c r="I175" i="7"/>
  <c r="I97" i="7"/>
  <c r="I95" i="7"/>
  <c r="G84" i="7"/>
  <c r="G88" i="7"/>
  <c r="G90" i="7"/>
  <c r="G92" i="7"/>
  <c r="G221" i="7"/>
  <c r="G224" i="7"/>
  <c r="G126" i="7"/>
  <c r="G157" i="7"/>
  <c r="G98" i="7"/>
  <c r="G175" i="7"/>
  <c r="G97" i="7"/>
  <c r="G95" i="7"/>
  <c r="X95" i="7"/>
  <c r="W100" i="7"/>
  <c r="W170" i="7"/>
  <c r="W165" i="7"/>
  <c r="W113" i="7"/>
  <c r="W154" i="7"/>
  <c r="W104" i="7"/>
  <c r="U100" i="7"/>
  <c r="U170" i="7"/>
  <c r="U165" i="7"/>
  <c r="U113" i="7"/>
  <c r="U154" i="7"/>
  <c r="U104" i="7"/>
  <c r="S100" i="7"/>
  <c r="S170" i="7"/>
  <c r="S165" i="7"/>
  <c r="S113" i="7"/>
  <c r="S154" i="7"/>
  <c r="S104" i="7"/>
  <c r="Q100" i="7"/>
  <c r="Q170" i="7"/>
  <c r="Q165" i="7"/>
  <c r="Q113" i="7"/>
  <c r="Q154" i="7"/>
  <c r="Q104" i="7"/>
  <c r="O100" i="7"/>
  <c r="O170" i="7"/>
  <c r="O165" i="7"/>
  <c r="O113" i="7"/>
  <c r="O154" i="7"/>
  <c r="O104" i="7"/>
  <c r="M100" i="7"/>
  <c r="M170" i="7"/>
  <c r="M165" i="7"/>
  <c r="M113" i="7"/>
  <c r="M154" i="7"/>
  <c r="M104" i="7"/>
  <c r="K100" i="7"/>
  <c r="K170" i="7"/>
  <c r="K165" i="7"/>
  <c r="K113" i="7"/>
  <c r="K154" i="7"/>
  <c r="K104" i="7"/>
  <c r="I100" i="7"/>
  <c r="I170" i="7"/>
  <c r="I165" i="7"/>
  <c r="I113" i="7"/>
  <c r="I154" i="7"/>
  <c r="I104" i="7"/>
  <c r="G100" i="7"/>
  <c r="G170" i="7"/>
  <c r="G165" i="7"/>
  <c r="G113" i="7"/>
  <c r="G154" i="7"/>
  <c r="G104" i="7"/>
  <c r="X104" i="7"/>
  <c r="W109" i="7"/>
  <c r="W137" i="7"/>
  <c r="W183" i="7"/>
  <c r="W166" i="7"/>
  <c r="W114" i="7"/>
  <c r="U109" i="7"/>
  <c r="U137" i="7"/>
  <c r="U183" i="7"/>
  <c r="U166" i="7"/>
  <c r="U114" i="7"/>
  <c r="S109" i="7"/>
  <c r="S137" i="7"/>
  <c r="S183" i="7"/>
  <c r="S166" i="7"/>
  <c r="S114" i="7"/>
  <c r="Q109" i="7"/>
  <c r="Q137" i="7"/>
  <c r="Q183" i="7"/>
  <c r="Q166" i="7"/>
  <c r="Q114" i="7"/>
  <c r="O109" i="7"/>
  <c r="O137" i="7"/>
  <c r="O183" i="7"/>
  <c r="O166" i="7"/>
  <c r="O114" i="7"/>
  <c r="M109" i="7"/>
  <c r="M137" i="7"/>
  <c r="M183" i="7"/>
  <c r="M166" i="7"/>
  <c r="M114" i="7"/>
  <c r="K109" i="7"/>
  <c r="K137" i="7"/>
  <c r="K183" i="7"/>
  <c r="K166" i="7"/>
  <c r="K114" i="7"/>
  <c r="I109" i="7"/>
  <c r="I137" i="7"/>
  <c r="I183" i="7"/>
  <c r="I166" i="7"/>
  <c r="I114" i="7"/>
  <c r="G109" i="7"/>
  <c r="G137" i="7"/>
  <c r="G183" i="7"/>
  <c r="G166" i="7"/>
  <c r="G114" i="7"/>
  <c r="X114" i="7"/>
  <c r="W155" i="7"/>
  <c r="W220" i="7"/>
  <c r="W130" i="7"/>
  <c r="U155" i="7"/>
  <c r="U220" i="7"/>
  <c r="U130" i="7"/>
  <c r="S155" i="7"/>
  <c r="S220" i="7"/>
  <c r="S130" i="7"/>
  <c r="Q155" i="7"/>
  <c r="Q220" i="7"/>
  <c r="Q130" i="7"/>
  <c r="O155" i="7"/>
  <c r="O220" i="7"/>
  <c r="O130" i="7"/>
  <c r="M155" i="7"/>
  <c r="M220" i="7"/>
  <c r="M130" i="7"/>
  <c r="K155" i="7"/>
  <c r="K220" i="7"/>
  <c r="K130" i="7"/>
  <c r="I155" i="7"/>
  <c r="I220" i="7"/>
  <c r="I130" i="7"/>
  <c r="G155" i="7"/>
  <c r="G220" i="7"/>
  <c r="G130" i="7"/>
  <c r="X130" i="7"/>
  <c r="W135" i="7"/>
  <c r="U135" i="7"/>
  <c r="S135" i="7"/>
  <c r="Q135" i="7"/>
  <c r="O135" i="7"/>
  <c r="M135" i="7"/>
  <c r="K135" i="7"/>
  <c r="I135" i="7"/>
  <c r="G135" i="7"/>
  <c r="X135" i="7"/>
  <c r="W136" i="7"/>
  <c r="W163" i="7"/>
  <c r="W140" i="7"/>
  <c r="U136" i="7"/>
  <c r="U163" i="7"/>
  <c r="U140" i="7"/>
  <c r="S136" i="7"/>
  <c r="S163" i="7"/>
  <c r="S140" i="7"/>
  <c r="Q136" i="7"/>
  <c r="Q163" i="7"/>
  <c r="Q140" i="7"/>
  <c r="O136" i="7"/>
  <c r="O163" i="7"/>
  <c r="O140" i="7"/>
  <c r="M136" i="7"/>
  <c r="M163" i="7"/>
  <c r="M140" i="7"/>
  <c r="K136" i="7"/>
  <c r="K163" i="7"/>
  <c r="K140" i="7"/>
  <c r="I136" i="7"/>
  <c r="I163" i="7"/>
  <c r="I140" i="7"/>
  <c r="G136" i="7"/>
  <c r="G163" i="7"/>
  <c r="G140" i="7"/>
  <c r="X140" i="7"/>
  <c r="W159" i="7"/>
  <c r="W222" i="7"/>
  <c r="W150" i="7"/>
  <c r="U159" i="7"/>
  <c r="U222" i="7"/>
  <c r="U150" i="7"/>
  <c r="S159" i="7"/>
  <c r="S222" i="7"/>
  <c r="S150" i="7"/>
  <c r="Q159" i="7"/>
  <c r="Q222" i="7"/>
  <c r="Q150" i="7"/>
  <c r="O159" i="7"/>
  <c r="O222" i="7"/>
  <c r="O150" i="7"/>
  <c r="M159" i="7"/>
  <c r="M222" i="7"/>
  <c r="M150" i="7"/>
  <c r="K159" i="7"/>
  <c r="K222" i="7"/>
  <c r="K150" i="7"/>
  <c r="I159" i="7"/>
  <c r="I222" i="7"/>
  <c r="I150" i="7"/>
  <c r="G159" i="7"/>
  <c r="G222" i="7"/>
  <c r="G150" i="7"/>
  <c r="X150" i="7"/>
  <c r="W151" i="7"/>
  <c r="W162" i="7"/>
  <c r="U151" i="7"/>
  <c r="U162" i="7"/>
  <c r="S151" i="7"/>
  <c r="S162" i="7"/>
  <c r="Q151" i="7"/>
  <c r="Q162" i="7"/>
  <c r="O151" i="7"/>
  <c r="O162" i="7"/>
  <c r="M151" i="7"/>
  <c r="M162" i="7"/>
  <c r="K151" i="7"/>
  <c r="K162" i="7"/>
  <c r="I151" i="7"/>
  <c r="I162" i="7"/>
  <c r="G151" i="7"/>
  <c r="G162" i="7"/>
  <c r="X162" i="7"/>
  <c r="W164" i="7"/>
  <c r="U164" i="7"/>
  <c r="S164" i="7"/>
  <c r="Q164" i="7"/>
  <c r="O164" i="7"/>
  <c r="M164" i="7"/>
  <c r="K164" i="7"/>
  <c r="I164" i="7"/>
  <c r="G164" i="7"/>
  <c r="X164" i="7"/>
  <c r="W171" i="7"/>
  <c r="U171" i="7"/>
  <c r="S171" i="7"/>
  <c r="Q171" i="7"/>
  <c r="O171" i="7"/>
  <c r="M171" i="7"/>
  <c r="K171" i="7"/>
  <c r="I171" i="7"/>
  <c r="G171" i="7"/>
  <c r="X171" i="7"/>
  <c r="W185" i="7"/>
  <c r="U185" i="7"/>
  <c r="S185" i="7"/>
  <c r="Q185" i="7"/>
  <c r="O185" i="7"/>
  <c r="M185" i="7"/>
  <c r="K185" i="7"/>
  <c r="I185" i="7"/>
  <c r="G185" i="7"/>
  <c r="X185" i="7"/>
  <c r="W217" i="7"/>
  <c r="U217" i="7"/>
  <c r="S217" i="7"/>
  <c r="Q217" i="7"/>
  <c r="O217" i="7"/>
  <c r="M217" i="7"/>
  <c r="K217" i="7"/>
  <c r="I217" i="7"/>
  <c r="G217" i="7"/>
  <c r="X217" i="7"/>
  <c r="W218" i="7"/>
  <c r="U218" i="7"/>
  <c r="S218" i="7"/>
  <c r="Q218" i="7"/>
  <c r="O218" i="7"/>
  <c r="M218" i="7"/>
  <c r="K218" i="7"/>
  <c r="I218" i="7"/>
  <c r="G218" i="7"/>
  <c r="X218" i="7"/>
  <c r="W219" i="7"/>
  <c r="U219" i="7"/>
  <c r="S219" i="7"/>
  <c r="Q219" i="7"/>
  <c r="O219" i="7"/>
  <c r="M219" i="7"/>
  <c r="K219" i="7"/>
  <c r="I219" i="7"/>
  <c r="G219" i="7"/>
  <c r="X219" i="7"/>
  <c r="X220" i="7"/>
  <c r="X221" i="7"/>
  <c r="X222" i="7"/>
  <c r="W223" i="7"/>
  <c r="U223" i="7"/>
  <c r="S223" i="7"/>
  <c r="Q223" i="7"/>
  <c r="O223" i="7"/>
  <c r="M223" i="7"/>
  <c r="K223" i="7"/>
  <c r="I223" i="7"/>
  <c r="G223" i="7"/>
  <c r="X223" i="7"/>
  <c r="X224" i="7"/>
  <c r="X198" i="7"/>
  <c r="X200" i="7"/>
  <c r="X203" i="7"/>
  <c r="X211" i="7"/>
  <c r="X225" i="7"/>
  <c r="X226" i="7"/>
  <c r="I3" i="2"/>
  <c r="X186" i="7"/>
  <c r="W20" i="2"/>
  <c r="I176" i="2"/>
  <c r="I177" i="2"/>
  <c r="S225" i="2"/>
  <c r="I218" i="2"/>
  <c r="I219" i="2"/>
  <c r="I220" i="2"/>
  <c r="I221" i="2"/>
  <c r="I222" i="2"/>
  <c r="I223" i="2"/>
  <c r="I224" i="2"/>
  <c r="I217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00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86" i="2"/>
  <c r="I173" i="2"/>
  <c r="I174" i="2"/>
  <c r="I175" i="2"/>
  <c r="I178" i="2"/>
  <c r="I179" i="2"/>
  <c r="I180" i="2"/>
  <c r="I181" i="2"/>
  <c r="I182" i="2"/>
  <c r="I183" i="2"/>
  <c r="I184" i="2"/>
  <c r="I172" i="2"/>
  <c r="I166" i="2"/>
  <c r="I167" i="2"/>
  <c r="I168" i="2"/>
  <c r="I169" i="2"/>
  <c r="I170" i="2"/>
  <c r="I165" i="2"/>
  <c r="I163" i="2"/>
  <c r="I152" i="2"/>
  <c r="I153" i="2"/>
  <c r="I154" i="2"/>
  <c r="I155" i="2"/>
  <c r="I156" i="2"/>
  <c r="I157" i="2"/>
  <c r="I158" i="2"/>
  <c r="I159" i="2"/>
  <c r="I160" i="2"/>
  <c r="I161" i="2"/>
  <c r="I151" i="2"/>
  <c r="I141" i="2"/>
  <c r="I142" i="2"/>
  <c r="I143" i="2"/>
  <c r="I144" i="2"/>
  <c r="I145" i="2"/>
  <c r="I146" i="2"/>
  <c r="I147" i="2"/>
  <c r="I148" i="2"/>
  <c r="I149" i="2"/>
  <c r="I137" i="2"/>
  <c r="I138" i="2"/>
  <c r="I139" i="2"/>
  <c r="I136" i="2"/>
  <c r="I132" i="2"/>
  <c r="I133" i="2"/>
  <c r="I134" i="2"/>
  <c r="I131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15" i="2"/>
  <c r="I106" i="2"/>
  <c r="I107" i="2"/>
  <c r="I108" i="2"/>
  <c r="I109" i="2"/>
  <c r="I110" i="2"/>
  <c r="I111" i="2"/>
  <c r="I112" i="2"/>
  <c r="I113" i="2"/>
  <c r="I105" i="2"/>
  <c r="I97" i="2"/>
  <c r="I98" i="2"/>
  <c r="I99" i="2"/>
  <c r="I100" i="2"/>
  <c r="I101" i="2"/>
  <c r="I102" i="2"/>
  <c r="I103" i="2"/>
  <c r="I96" i="2"/>
  <c r="I85" i="2"/>
  <c r="I86" i="2"/>
  <c r="I87" i="2"/>
  <c r="I88" i="2"/>
  <c r="I89" i="2"/>
  <c r="I90" i="2"/>
  <c r="I91" i="2"/>
  <c r="I92" i="2"/>
  <c r="I93" i="2"/>
  <c r="I84" i="2"/>
  <c r="I76" i="2"/>
  <c r="I77" i="2"/>
  <c r="I78" i="2"/>
  <c r="I79" i="2"/>
  <c r="I80" i="2"/>
  <c r="I81" i="2"/>
  <c r="I82" i="2"/>
  <c r="I75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22" i="2"/>
  <c r="I23" i="2"/>
  <c r="I24" i="2"/>
  <c r="I25" i="2"/>
  <c r="I26" i="2"/>
  <c r="I27" i="2"/>
  <c r="I28" i="2"/>
  <c r="I21" i="2"/>
  <c r="I15" i="2"/>
  <c r="I16" i="2"/>
  <c r="I17" i="2"/>
  <c r="I18" i="2"/>
  <c r="I19" i="2"/>
  <c r="I4" i="2"/>
  <c r="I5" i="2"/>
  <c r="I6" i="2"/>
  <c r="I7" i="2"/>
  <c r="I8" i="2"/>
  <c r="I9" i="2"/>
  <c r="I10" i="2"/>
  <c r="I11" i="2"/>
  <c r="I12" i="2"/>
  <c r="I13" i="2"/>
  <c r="I14" i="2"/>
  <c r="G225" i="7"/>
  <c r="G226" i="7"/>
  <c r="W225" i="7"/>
  <c r="W226" i="7"/>
  <c r="U225" i="7"/>
  <c r="U226" i="7"/>
  <c r="S225" i="7"/>
  <c r="S226" i="7"/>
  <c r="Q225" i="7"/>
  <c r="Q226" i="7"/>
  <c r="O225" i="7"/>
  <c r="O226" i="7"/>
  <c r="M225" i="7"/>
  <c r="M226" i="7"/>
  <c r="K225" i="7"/>
  <c r="K226" i="7"/>
  <c r="I225" i="7"/>
  <c r="I226" i="7"/>
  <c r="X4" i="7"/>
  <c r="X5" i="7"/>
  <c r="X6" i="7"/>
  <c r="X7" i="7"/>
  <c r="X8" i="7"/>
  <c r="X9" i="7"/>
  <c r="X10" i="7"/>
  <c r="X11" i="7"/>
  <c r="X12" i="7"/>
  <c r="X13" i="7"/>
  <c r="X15" i="7"/>
  <c r="X16" i="7"/>
  <c r="X17" i="7"/>
  <c r="X18" i="7"/>
  <c r="X19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5" i="7"/>
  <c r="X76" i="7"/>
  <c r="X77" i="7"/>
  <c r="X78" i="7"/>
  <c r="X79" i="7"/>
  <c r="X80" i="7"/>
  <c r="X81" i="7"/>
  <c r="X82" i="7"/>
  <c r="X84" i="7"/>
  <c r="X85" i="7"/>
  <c r="X86" i="7"/>
  <c r="X87" i="7"/>
  <c r="X88" i="7"/>
  <c r="X89" i="7"/>
  <c r="X90" i="7"/>
  <c r="X91" i="7"/>
  <c r="X92" i="7"/>
  <c r="X93" i="7"/>
  <c r="X94" i="7"/>
  <c r="X96" i="7"/>
  <c r="X97" i="7"/>
  <c r="X98" i="7"/>
  <c r="X99" i="7"/>
  <c r="X100" i="7"/>
  <c r="X101" i="7"/>
  <c r="X102" i="7"/>
  <c r="X103" i="7"/>
  <c r="X105" i="7"/>
  <c r="X106" i="7"/>
  <c r="X107" i="7"/>
  <c r="X108" i="7"/>
  <c r="X109" i="7"/>
  <c r="X110" i="7"/>
  <c r="X111" i="7"/>
  <c r="X112" i="7"/>
  <c r="X113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1" i="7"/>
  <c r="X132" i="7"/>
  <c r="X133" i="7"/>
  <c r="X134" i="7"/>
  <c r="X136" i="7"/>
  <c r="X137" i="7"/>
  <c r="X138" i="7"/>
  <c r="X139" i="7"/>
  <c r="X141" i="7"/>
  <c r="X142" i="7"/>
  <c r="X143" i="7"/>
  <c r="X144" i="7"/>
  <c r="X145" i="7"/>
  <c r="X146" i="7"/>
  <c r="X147" i="7"/>
  <c r="X148" i="7"/>
  <c r="X149" i="7"/>
  <c r="X151" i="7"/>
  <c r="X152" i="7"/>
  <c r="X153" i="7"/>
  <c r="X154" i="7"/>
  <c r="X155" i="7"/>
  <c r="X156" i="7"/>
  <c r="X157" i="7"/>
  <c r="X158" i="7"/>
  <c r="X159" i="7"/>
  <c r="X160" i="7"/>
  <c r="X161" i="7"/>
  <c r="X163" i="7"/>
  <c r="X165" i="7"/>
  <c r="X166" i="7"/>
  <c r="X167" i="7"/>
  <c r="X168" i="7"/>
  <c r="X169" i="7"/>
  <c r="X170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7" i="7"/>
  <c r="X188" i="7"/>
  <c r="X189" i="7"/>
  <c r="X190" i="7"/>
  <c r="X191" i="7"/>
  <c r="X192" i="7"/>
  <c r="X193" i="7"/>
  <c r="X194" i="7"/>
  <c r="X195" i="7"/>
  <c r="X196" i="7"/>
  <c r="X197" i="7"/>
  <c r="X201" i="7"/>
  <c r="X202" i="7"/>
  <c r="X204" i="7"/>
  <c r="X205" i="7"/>
  <c r="X206" i="7"/>
  <c r="X207" i="7"/>
  <c r="X208" i="7"/>
  <c r="X209" i="7"/>
  <c r="X210" i="7"/>
  <c r="X212" i="7"/>
  <c r="X213" i="7"/>
  <c r="X214" i="7"/>
  <c r="X215" i="7"/>
  <c r="K199" i="2"/>
  <c r="Q199" i="2"/>
  <c r="M199" i="2"/>
  <c r="S199" i="2"/>
  <c r="K216" i="2"/>
  <c r="M216" i="2"/>
  <c r="O216" i="2"/>
  <c r="Q216" i="2"/>
  <c r="S216" i="2"/>
  <c r="U216" i="2"/>
  <c r="W216" i="2"/>
  <c r="I216" i="2"/>
  <c r="I225" i="2"/>
  <c r="K225" i="2"/>
  <c r="M225" i="2"/>
  <c r="O225" i="2"/>
  <c r="Q225" i="2"/>
  <c r="U225" i="2"/>
  <c r="W225" i="2"/>
  <c r="U199" i="2"/>
  <c r="I199" i="2"/>
  <c r="O199" i="2"/>
  <c r="W199" i="2"/>
  <c r="I164" i="2"/>
  <c r="I140" i="2"/>
  <c r="I95" i="2"/>
  <c r="I150" i="2"/>
  <c r="I185" i="2"/>
  <c r="I171" i="2"/>
  <c r="I114" i="2"/>
  <c r="I83" i="2"/>
  <c r="I162" i="2"/>
  <c r="I135" i="2"/>
  <c r="I130" i="2"/>
  <c r="I74" i="2"/>
  <c r="I104" i="2"/>
  <c r="I20" i="2"/>
  <c r="I226" i="2"/>
  <c r="W135" i="2"/>
  <c r="W185" i="2"/>
  <c r="U164" i="2"/>
  <c r="S135" i="2"/>
  <c r="S164" i="2"/>
  <c r="S185" i="2"/>
  <c r="Q164" i="2"/>
  <c r="O135" i="2"/>
  <c r="O164" i="2"/>
  <c r="O185" i="2"/>
  <c r="M135" i="2"/>
  <c r="M164" i="2"/>
  <c r="M185" i="2"/>
  <c r="K164" i="2"/>
  <c r="M95" i="2"/>
  <c r="O95" i="2"/>
  <c r="K140" i="2"/>
  <c r="K104" i="2"/>
  <c r="M171" i="2"/>
  <c r="M83" i="2"/>
  <c r="O171" i="2"/>
  <c r="O83" i="2"/>
  <c r="Q140" i="2"/>
  <c r="Q104" i="2"/>
  <c r="S171" i="2"/>
  <c r="S114" i="2"/>
  <c r="S83" i="2"/>
  <c r="U140" i="2"/>
  <c r="U104" i="2"/>
  <c r="W171" i="2"/>
  <c r="W114" i="2"/>
  <c r="W83" i="2"/>
  <c r="Q74" i="2"/>
  <c r="K150" i="2"/>
  <c r="K95" i="2"/>
  <c r="M162" i="2"/>
  <c r="M130" i="2"/>
  <c r="O162" i="2"/>
  <c r="O130" i="2"/>
  <c r="Q150" i="2"/>
  <c r="Q95" i="2"/>
  <c r="S162" i="2"/>
  <c r="S130" i="2"/>
  <c r="U150" i="2"/>
  <c r="U95" i="2"/>
  <c r="W162" i="2"/>
  <c r="W130" i="2"/>
  <c r="S74" i="2"/>
  <c r="O114" i="2"/>
  <c r="K74" i="2"/>
  <c r="O74" i="2"/>
  <c r="W74" i="2"/>
  <c r="K20" i="2"/>
  <c r="K185" i="2"/>
  <c r="K171" i="2"/>
  <c r="K114" i="2"/>
  <c r="K83" i="2"/>
  <c r="M140" i="2"/>
  <c r="M104" i="2"/>
  <c r="O140" i="2"/>
  <c r="O104" i="2"/>
  <c r="Q185" i="2"/>
  <c r="Q171" i="2"/>
  <c r="Q114" i="2"/>
  <c r="Q83" i="2"/>
  <c r="S140" i="2"/>
  <c r="S104" i="2"/>
  <c r="U185" i="2"/>
  <c r="U171" i="2"/>
  <c r="U114" i="2"/>
  <c r="U83" i="2"/>
  <c r="W140" i="2"/>
  <c r="W104" i="2"/>
  <c r="M114" i="2"/>
  <c r="M74" i="2"/>
  <c r="U74" i="2"/>
  <c r="M20" i="2"/>
  <c r="M14" i="2"/>
  <c r="O20" i="2"/>
  <c r="O14" i="2"/>
  <c r="Q20" i="2"/>
  <c r="Q14" i="2"/>
  <c r="S20" i="2"/>
  <c r="S14" i="2"/>
  <c r="U20" i="2"/>
  <c r="U14" i="2"/>
  <c r="W14" i="2"/>
  <c r="K162" i="2"/>
  <c r="K135" i="2"/>
  <c r="K130" i="2"/>
  <c r="M150" i="2"/>
  <c r="O150" i="2"/>
  <c r="Q162" i="2"/>
  <c r="Q135" i="2"/>
  <c r="Q130" i="2"/>
  <c r="S150" i="2"/>
  <c r="S95" i="2"/>
  <c r="U162" i="2"/>
  <c r="U135" i="2"/>
  <c r="U130" i="2"/>
  <c r="W150" i="2"/>
  <c r="W95" i="2"/>
  <c r="W164" i="2"/>
  <c r="W226" i="2"/>
  <c r="O226" i="2"/>
  <c r="S226" i="2"/>
  <c r="U226" i="2"/>
  <c r="Q226" i="2"/>
  <c r="M226" i="2"/>
  <c r="K14" i="2"/>
  <c r="K226" i="2"/>
</calcChain>
</file>

<file path=xl/sharedStrings.xml><?xml version="1.0" encoding="utf-8"?>
<sst xmlns="http://schemas.openxmlformats.org/spreadsheetml/2006/main" count="1434" uniqueCount="481">
  <si>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</si>
  <si>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</si>
  <si>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</si>
  <si>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</si>
  <si>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</si>
  <si>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</si>
  <si>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</si>
  <si>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</si>
  <si>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</si>
  <si>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</si>
  <si>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Городской округ «Смирныховский»</t>
  </si>
  <si>
    <t>Северо-Курильский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</si>
  <si>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</si>
  <si>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</si>
  <si>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</si>
  <si>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</si>
  <si>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</si>
  <si>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</si>
  <si>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</si>
  <si>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</si>
  <si>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</si>
  <si>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</si>
  <si>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Доп. пользователи,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</si>
  <si>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</si>
  <si>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</si>
  <si>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</si>
  <si>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</si>
  <si>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</si>
  <si>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</si>
  <si>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</si>
  <si>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</si>
  <si>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</si>
  <si>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</si>
  <si>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</si>
  <si>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</si>
  <si>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</si>
  <si>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</si>
  <si>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</si>
  <si>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</si>
  <si>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</si>
  <si>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</si>
  <si>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</si>
  <si>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</si>
  <si>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</si>
  <si>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"Научно-методическая деятельность"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</si>
  <si>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</si>
  <si>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</si>
  <si>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</si>
  <si>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Cреднее значение по МО</t>
  </si>
  <si>
    <t>Итого по региону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</si>
  <si>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</si>
  <si>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</si>
  <si>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</si>
  <si>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</si>
  <si>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</si>
  <si>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Научно-методическая деятельность</t>
  </si>
  <si>
    <t>Второе высшее, профессиональная переподготовка</t>
  </si>
  <si>
    <t>Документ об окончании профессиональной переподготовки</t>
  </si>
  <si>
    <t>85% - 100% - высокий уровень заполнения карточек сотрудников</t>
  </si>
  <si>
    <t>70% - 84,9% - средний уровень заполнения карточек сотрудников</t>
  </si>
  <si>
    <t>менее 70% - низкий уровень заполнения карточек сотрудников</t>
  </si>
  <si>
    <t>Средний процент наполнения карточек сотрудников, %</t>
  </si>
  <si>
    <t>МБДОУ «Детский сад  № 1 им.Ю.А.Гагарина г.Анива»</t>
  </si>
  <si>
    <t>МБДОУ «Детский сад  № 2 «Колокольчик» с.Троицкое»</t>
  </si>
  <si>
    <t>МБДОУ «Детский сад  № 3 «Рябинка» г.Анива»</t>
  </si>
  <si>
    <t>МБДОУ «Детский сад №4 «Теремок» с.Новотроицкое»</t>
  </si>
  <si>
    <t>МБОУ СОШ № 3 с.Огоньки (Дошкольные группы)</t>
  </si>
  <si>
    <t>МБДОУ «Детский сад  № 5 «Берёзка» с.Таранай»</t>
  </si>
  <si>
    <t>МБОУ НОШ № 7" с. Успенское (Дошкольные группы)</t>
  </si>
  <si>
    <t>МБДОУ «Детский сад № 6 «Радуга» с.Троицкое</t>
  </si>
  <si>
    <t>МБДОУ №7 "Росинка" г. Анива</t>
  </si>
  <si>
    <t>МБДОУ №8 "Сказка" г. Анива</t>
  </si>
  <si>
    <t>МБОУ СОШ №2 г. Анивы (дошкольные группы)</t>
  </si>
  <si>
    <t>Функция "Воспитатель", чел</t>
  </si>
  <si>
    <t>МБДОУ детский сад комбинированного вида № 1 «Светлячок» г. А-Сахалинский</t>
  </si>
  <si>
    <t>МБДОУ Детский сад № 2 «Ромашка» г. А-Сахалинский</t>
  </si>
  <si>
    <t>МБДОУ «Детский сад № 3 «Теремок» г. А-Сахалинский</t>
  </si>
  <si>
    <t>МКОУ ООШ с.Виахту (дошкольные группы)</t>
  </si>
  <si>
    <t>МБДОУ д/с № 4 "Улыбка"г. А-Сахалинский</t>
  </si>
  <si>
    <t>МБДОУ  детский сад  общеразвивающего вида № 1 «Загадка» г. Южно-Сахалинска</t>
  </si>
  <si>
    <t>МБДОУ детский сад комбинированного вида № 10 «Росинка» г. Южно-Сахалинска</t>
  </si>
  <si>
    <t>МБДОУ детский сад общеразвивающего вида № 11 «Ромашка» г. Южно-Сахалинска</t>
  </si>
  <si>
    <t>МБДОУ детский сад общеразвивающего вида № 12 «Лесная сказка» г. Южно-Сахалинска</t>
  </si>
  <si>
    <t>МБДОУ детский сад № 13 «Колокольчик» г. Южно-Сахалинска</t>
  </si>
  <si>
    <t>МБДОУ  Центр развития ребёнка – детский сад № 14 «Рябинка» г.  Южно-Сахалинска</t>
  </si>
  <si>
    <t>МБДОУ детский сад № 15 «Берёзка» г. Южно-Сахалинска</t>
  </si>
  <si>
    <t>МБДОУ  детский сад общеразвивающего вида № 16 «Аленький цветочек» г. Южно-Сахалинска</t>
  </si>
  <si>
    <t>МБДОУ детский сад общеразвивающего вида № 17 «Огонёк» г. Южно-Сахалинска</t>
  </si>
  <si>
    <t>МБДОУ детский сад комбинированного вида № 18 «Гармония» г. Южно-Сахалинска</t>
  </si>
  <si>
    <t>МБДОУ детский сад комбинированного вида № 19 «Аленушка» г. Южно-Сахалинска</t>
  </si>
  <si>
    <t>МБДОУ  детский сад  общеразвивающего вида № 2 «Березка» г. Южно-Сахалинска</t>
  </si>
  <si>
    <t>МБДОУ детский сад № 20 «Красная шапочка» г. Южно-Сахалинска</t>
  </si>
  <si>
    <t>МБДОУ детский сад общеразвивающего вида № 21 «Кораблик» города Южно-Сахалинска</t>
  </si>
  <si>
    <t>МБДОУ детский сад № 23 «Гномик» г. Южно-Сахалинска</t>
  </si>
  <si>
    <t>МБДОУ детский сад общеразвивающего вида № 24 «Солнышко» г. Южно-Сахалинска</t>
  </si>
  <si>
    <t>МБДОУ детский сад общеразвивающего вида № 25 «Русалочка» г. Южно-Сахалинска</t>
  </si>
  <si>
    <t>МБДОУ № 26 детский сад «Островок» г. Южно-Сахалинска</t>
  </si>
  <si>
    <t>МБДОУ детский сад общеразвивающего вида № 27 «Зарничка» г. Южно-Сахалинска</t>
  </si>
  <si>
    <t>МБДОУ детский сад общеразвивающего вида № 28 «Матрешка» г. Южно-Сахалинска</t>
  </si>
  <si>
    <t>МБДОУ детский сад № 29 «Василёк» г. Южно-Сахалинска</t>
  </si>
  <si>
    <t>МБДОУ детский сад комбинированного вида № 3 «Золотой ключик» г. Южно-Сахалинска</t>
  </si>
  <si>
    <t>МБДОУ детский сад общеразвивающего вида № 30 «Улыбка» г. Южно-Сахалинска</t>
  </si>
  <si>
    <t>МБДОУ детский сад комбинированного вида № 31 «Аистенок» г. Южно-Сахалинска</t>
  </si>
  <si>
    <t>МБДОУ детский сад компенсирующего вида  № 32 «Буратино» г. Южно-Сахалинска</t>
  </si>
  <si>
    <t>МБДОУ детский сад № 33 «Дюймовочка» г. Южно-Сахалинска</t>
  </si>
  <si>
    <t>МБДОУ Детский сад № 34 «Искорка» с. Березняки</t>
  </si>
  <si>
    <t>МБДОУ детский сад общеразвивающего вида № 35 «Сказка» г. Южно-Сахалинска</t>
  </si>
  <si>
    <t>МБДОУ детский сад общеразвивающего вида № 36 «Мальвина» г. Южно-Сахалинска</t>
  </si>
  <si>
    <t>МБДОУ детский сад компенсирующего вида № 37 «Одуванчик» г. Южно-Сахалинска</t>
  </si>
  <si>
    <t>МБДОУ детский сад комбинированного вида № 38 «Лучик» г. Южно-Сахалинска</t>
  </si>
  <si>
    <t>МБДОУ детский сад  общеразвивающего вида № 4 «Лебедушка» г. Южно-Сахалинска</t>
  </si>
  <si>
    <t>МБДОУ детский сад № 40 «Теремок» с. Синегорск</t>
  </si>
  <si>
    <t>МБДОУ детский сад присмотра и оздоровления  № 41 «Звездочка» г. Южно-Сахалинска</t>
  </si>
  <si>
    <t>МБДОУ  детский сад общеразвивающего вида № 42 «Черёмушки» г. Южно-Сахалинска</t>
  </si>
  <si>
    <t>МБДОУ детский сад общеразвивающего вида № 43 «Светлячок» г. Южно-Сахалинска</t>
  </si>
  <si>
    <t>МБДОУ Центр развития ребёнка – детский сад № 44 «Незабудка» г. Южно-Сахалинска</t>
  </si>
  <si>
    <t>МБДОУ № 45 детский сад «Семицветик» г. Южно-Сахалинска</t>
  </si>
  <si>
    <t>МБДОУ детский сад общеразвивающего вида № 46 «Жемчужина» г. Южно-Сахалинска</t>
  </si>
  <si>
    <t>МАОУ детский сад общеразвивающего вида № 47 «Ягодка» г. Южно-Сахалинска</t>
  </si>
  <si>
    <t>МБДОУ детский сад общеразвивающего вида № 48 «Малыш» г. Южно-Сахалинска</t>
  </si>
  <si>
    <t>МБДОУ детский сад общеразвивающего вида № 49 «Ласточка» г. Южно-Сахалинска</t>
  </si>
  <si>
    <t>МБДОУ  Центр развития ребёнка – детский сад № 5 «Полянка» г. Южно-Сахалинска</t>
  </si>
  <si>
    <t>МБДОУ детский сад общеразвивающего вида № 50 «Карусель» г. Южно-Сахалинска</t>
  </si>
  <si>
    <t>МБДОУ детский сад общеразвивающего вида № 54 «Белоснежка» г. Южно-Сахалинска</t>
  </si>
  <si>
    <t>МБДОУ детский сад общеразвивающего вида № 55 «Веснушка» г. Южно-Сахалинска</t>
  </si>
  <si>
    <t>МБДОУ детский сад № 57 «Бусинка» с. Дальнее</t>
  </si>
  <si>
    <t>МБДОУ детский сад № 58 «Ручеек» с. Дальнее</t>
  </si>
  <si>
    <t>МБДОУ детский сад компенсирующего вида № 6 г. Южно-Сахалинска</t>
  </si>
  <si>
    <t>МБДОУ  детский сад общеразвивающего вида № 8 «Журавлёнок» г. Южно-Сахалинска</t>
  </si>
  <si>
    <t>МБДОУ детский сад комбинированного вида № 9 «Чебурашка» г. Южно-Сахалинска</t>
  </si>
  <si>
    <t>МБДОУ детский сад общеразвивающего вида № 22 «Ивушка» г. Южно-Сахалинска</t>
  </si>
  <si>
    <t>МБДОУ детский сад общеразвивающего вида № 39 «Радуга» г. Южно-Сахалинска</t>
  </si>
  <si>
    <t xml:space="preserve">МБДОУ детский сад №1 "Улыбка" пгт. Смирных  </t>
  </si>
  <si>
    <t>МБДОУ детский сад № 17 "Солнышко" пгт. Смирных</t>
  </si>
  <si>
    <t>МБОУ СОШ  с. Онор (дошкольные группы)</t>
  </si>
  <si>
    <t>МБОУ СОШ с. Первомайск (дошкольные группы)</t>
  </si>
  <si>
    <t>МБОУ СОШ с. Буюклы (дошкольные группы)</t>
  </si>
  <si>
    <t>МБОУ СОШ с. Победино (дошкольные группы в с.Рощино)</t>
  </si>
  <si>
    <t xml:space="preserve">МБДОУ детского сада №4 "Звездочка" с. Победино </t>
  </si>
  <si>
    <t>МБДОУ детский сад " Островок" пгт. Смирных</t>
  </si>
  <si>
    <t xml:space="preserve">МБДОУ "Детский сад «Дюймовочка" с.Стародубское </t>
  </si>
  <si>
    <t xml:space="preserve">МБДОУ «Детский сад «Тополек» с.Покровка </t>
  </si>
  <si>
    <t>МБДОУ "Улыбка" г. Долинск</t>
  </si>
  <si>
    <t xml:space="preserve">МБДОУ «Детский сад «Родничок» с.Быков </t>
  </si>
  <si>
    <t xml:space="preserve">МБДОУ «Детский сад «Малыш» с. Углезаводск </t>
  </si>
  <si>
    <t xml:space="preserve">МБДОУ «Детский сад «Росинка» с. Сокол </t>
  </si>
  <si>
    <t>МБДОУ №7 "Чебурашка" г. Долинск</t>
  </si>
  <si>
    <t>МБОУ СОШ с. Советское" (Дошкольные группы)</t>
  </si>
  <si>
    <t>МБДОУ №3 "Солнышко" г. Долинск</t>
  </si>
  <si>
    <t>МБДОУ №2 "Сказка" г. Долинск</t>
  </si>
  <si>
    <t>МБОУ СОШ с. Взморье" (Дошкольные группы)</t>
  </si>
  <si>
    <t>МБДОУ детский сад №1 "Светлячок" пгт. Ноглики</t>
  </si>
  <si>
    <t>МБДОУ детский сад № 11 "Сказка" пгт. Ноглики</t>
  </si>
  <si>
    <t>Дошкольные группы при МБОУ СОШ №1 п.Ноглики</t>
  </si>
  <si>
    <t>СОШ с. Ныш" (Дошкольные группы)</t>
  </si>
  <si>
    <t>СОШ с. Вал" (Дошкольные группы)</t>
  </si>
  <si>
    <t xml:space="preserve">МБДОУ детский сад № 2 "Ромашка" пгт. Ноглики </t>
  </si>
  <si>
    <t>МБДОУ детский сад №7 "Островок" пгт. Ноглики</t>
  </si>
  <si>
    <t>МБДОУ детский сад №9 "Березка" пгт. Ноглики</t>
  </si>
  <si>
    <t>МБДОУ детский сад № 1 "Родничок" г. Охи</t>
  </si>
  <si>
    <t>МБДОУ детский сад № 10 "Золушка" г. Охи</t>
  </si>
  <si>
    <t>СШИ с. Некрасовка (дошкольные группы)</t>
  </si>
  <si>
    <t>МБДОУ детский сад № 2 "Солнышко" г. Охи</t>
  </si>
  <si>
    <t>МБДОУ детский сад № 20 "Снегурочка" г. Охи</t>
  </si>
  <si>
    <t>МБДОУ детский сад № 5 "Звездочка" г. Охи</t>
  </si>
  <si>
    <t>МБДОУ детский сад № 7 "Журавушка" г. Охи</t>
  </si>
  <si>
    <t>МБДОУ Центр развития ребенка - детский сад № 8 "Буратино" г. Охи</t>
  </si>
  <si>
    <t>МБОУ СОШ с.Тунгор (дошкольные группы)</t>
  </si>
  <si>
    <t>МБДОУ «Детский сад № 1 «Сказка» г. Корсаков</t>
  </si>
  <si>
    <t>МБДОУ «Детский сад № 11 «Колокольчик»  г. Корсаков</t>
  </si>
  <si>
    <t xml:space="preserve">МБДОУ «Детский сад № 14 «Родничок» села Соловьёвка </t>
  </si>
  <si>
    <t xml:space="preserve">МБДОУ «Детский сад № 17 с. Озёрское» </t>
  </si>
  <si>
    <t>МБДОУ «Детский сад № 2 «Аленький цветочек»  г. Корсаков</t>
  </si>
  <si>
    <t>МБДОУ «Детский сад № 23 «Золотой петушок»  г. Корсаков</t>
  </si>
  <si>
    <t>МБДОУ детский сад   № 25 «Золотая рыбка» г. Корсаков</t>
  </si>
  <si>
    <t>МБДОУ «Детский сад № 28» г. Корсаков</t>
  </si>
  <si>
    <t>МБДОУ комбинированного вида «Детский сад № 3 «Ромашка» г. Корсаков</t>
  </si>
  <si>
    <t>МБДОУ «Детский сад № 30 «Кораблик» г. Корсаков</t>
  </si>
  <si>
    <t xml:space="preserve">МБДОУ «Детский сад «Тополек» села Чапаево </t>
  </si>
  <si>
    <t>МБДОУ «Детский сад  № 7 «Солнышко»  г. Корсаков</t>
  </si>
  <si>
    <t>МБДОУе «Детский сад № 8» г. Корсаков</t>
  </si>
  <si>
    <t>МБОУ СОШ с. Новиково (дошкольные группы)</t>
  </si>
  <si>
    <t>МБДОУ «Детский сад № 12 «Теремок» г. Корсаков</t>
  </si>
  <si>
    <t>МБДОУ детский сад "Алёнушка" г. Курильска</t>
  </si>
  <si>
    <t>МБДОУ детский сад "Аленький цветочек" с. Буревесника</t>
  </si>
  <si>
    <t xml:space="preserve">МБДОУ детский сад "Золотая рыбка" с. Рейдово </t>
  </si>
  <si>
    <t>МБОУ СОШ с. Горячие Ключи (дошкольные группы)</t>
  </si>
  <si>
    <t>МБДОУ  «Детский сад №1 «Солнышко» г.Макарова»</t>
  </si>
  <si>
    <t>МБОУ НОШ с. Поречье  (дошкольные группы)</t>
  </si>
  <si>
    <t>МБОУ "ООШ с. Восточное" (дошкольные группы)</t>
  </si>
  <si>
    <t>МБДОУ  «Детский сад №2  «Аленький цветочек» г.Макарова»</t>
  </si>
  <si>
    <t xml:space="preserve">МБДОУ "Детский сад № 1 "Родничок" с. Горнозаводска </t>
  </si>
  <si>
    <t>СОШ с.Шебунино (дошкольные группы)</t>
  </si>
  <si>
    <t>МБДОУ Детский сад № 11 «Аленький цветочек» г. Невельска</t>
  </si>
  <si>
    <t xml:space="preserve">МБДОУ «Детский сад № 16 «Малышка» г. Невельска </t>
  </si>
  <si>
    <t xml:space="preserve">МБДОУ «Детский сад  № 17 «Кораблик»  г. Невельска </t>
  </si>
  <si>
    <t xml:space="preserve">МБДОУ "Детский сад № 2 "Рябинка" с. Горнозаводска </t>
  </si>
  <si>
    <t xml:space="preserve">МБДОУ «Детский сад № 2 «Журавушка» г.Невельска </t>
  </si>
  <si>
    <t xml:space="preserve">МБДОУ «Детский сад № 4 «Золотая рыбка» г.Невельска </t>
  </si>
  <si>
    <t xml:space="preserve">МБДОУ «Детский сад № 5 Солнышко» г. Невельска </t>
  </si>
  <si>
    <t>МБДОУ детский сад комбинированного вида № 1 "Дружные ребята" г. Поронайска</t>
  </si>
  <si>
    <t>МБДОУ детский сад № 12 "Аленушка" с.Восток</t>
  </si>
  <si>
    <t>МКОУ СОШ с.Тихменево (Дошкольные группы)</t>
  </si>
  <si>
    <t>МБДОУ детский сад комбинированного вида № 2 "Кораблик" г. Поронайска</t>
  </si>
  <si>
    <t>МКОУ СОШ с. Малиновка (дошкольные группы)</t>
  </si>
  <si>
    <t xml:space="preserve">МКОУ СОШ с Гастелло (дошкольные группы) </t>
  </si>
  <si>
    <t>МБДОУ детский сад № 34 "Морячок" г.Поронайска</t>
  </si>
  <si>
    <t>МБДОУ детский сад №4 "Ивушка" с. Леонидово</t>
  </si>
  <si>
    <t>МБДОУ детский сад комбинированного вида №5 "Сказка" г. Поронайска</t>
  </si>
  <si>
    <t>МБДОУ детский сад № 7 «Дельфин»  п.(Вахрушев)</t>
  </si>
  <si>
    <t>МБДОУ детский сад комбинированного вида № 8 г. Поронайска</t>
  </si>
  <si>
    <t>МБДОУ детский сад «Северянка» г. Северо-Курильска</t>
  </si>
  <si>
    <t>МБДОУ детский сад №1 «Остров детства» с. Ильинское</t>
  </si>
  <si>
    <t>МБОУ СОШ с. Красногорск (дошкольные группы)</t>
  </si>
  <si>
    <t>МБОУ СОШ с. Пензенское (дошкольные группы)</t>
  </si>
  <si>
    <t xml:space="preserve">МБДОУ детский сад № 3 "Малыш" г.Томари </t>
  </si>
  <si>
    <t xml:space="preserve">МБДОУ детский сад № 4 "Теремок" с. Красногорск </t>
  </si>
  <si>
    <t xml:space="preserve">МБДОУ детский сад № 7 "Сказка" г.Томари </t>
  </si>
  <si>
    <t>МБДОУ "Детский сад № 1" пгт.Тымовское</t>
  </si>
  <si>
    <t>МБДОУ Детский сад с. Кировское</t>
  </si>
  <si>
    <t>МБДОУ "Детский сад с.Арги-Паги"</t>
  </si>
  <si>
    <t>МБДОУ Детский сад с. Молодежное</t>
  </si>
  <si>
    <t>МБДОУ "Детский сад № 3" пгт.Тымовское</t>
  </si>
  <si>
    <t xml:space="preserve">МБОУ Начальная школа-детский сад с. Красная Тымь (дошкольные группы) </t>
  </si>
  <si>
    <t xml:space="preserve">МБОУ Начальная школа-детский сад с. Восход (дошкольные группы) </t>
  </si>
  <si>
    <t>МБДОУ Детский сад № 5 пгт.Тымовское</t>
  </si>
  <si>
    <t>МБДОУ "Детский сад № 6 пгт.Тымовское"</t>
  </si>
  <si>
    <t>МБДОУ Детский сад с.Воскресеновка</t>
  </si>
  <si>
    <t>МБДОУ детский сад с.Ясное</t>
  </si>
  <si>
    <t>МБДОУ Детский сад с.Адо-Тымово</t>
  </si>
  <si>
    <t xml:space="preserve">МБОУ Начальная школа-детский сад с. Чир-Унвд (дошкольные группы) </t>
  </si>
  <si>
    <t>МБДОУ детский сад № 1 г.Углегорск</t>
  </si>
  <si>
    <t>МБДОУ  детский сад № 14 г. Шахтерска</t>
  </si>
  <si>
    <t>МБДОУ детский сад № 15 г.Шахтерска</t>
  </si>
  <si>
    <t>МБДОУ детский сад № 2 с. Краснополье</t>
  </si>
  <si>
    <t>МБДОУ  детский сад № 22 с.Бошняково</t>
  </si>
  <si>
    <t>МБДОУ  детский сад № 26 г.Углегорска</t>
  </si>
  <si>
    <t>МБДОУ  детский сад № 27 г.Углегорска</t>
  </si>
  <si>
    <t>МБДОУ № 3 "Радуга" г. Углегорска</t>
  </si>
  <si>
    <t>МБОУ СОШ с. Никольское (дошкольные группы)</t>
  </si>
  <si>
    <t>МБОУ СОШ с. Лесогорское (дошкольные группы)</t>
  </si>
  <si>
    <t>МБДОУ  детский сад № 7 г.Углегорска</t>
  </si>
  <si>
    <t>МБДОУ  детский сад № 8 г.Шахтерск</t>
  </si>
  <si>
    <t>МБОУ СОШ с.Поречье (Дошкольные группы)</t>
  </si>
  <si>
    <t xml:space="preserve">МБДОУ детский сад № 1 «Солнышко» г.Холмска </t>
  </si>
  <si>
    <t>ООШ с. Пионеры" (Дошкольные группы)</t>
  </si>
  <si>
    <t xml:space="preserve">МБДОУ детский сад № 2 "Сказка"  г. Холмска </t>
  </si>
  <si>
    <t xml:space="preserve">МБДОУ детский сад № 20 «Аленушка» г.Холмска </t>
  </si>
  <si>
    <t xml:space="preserve">МБДОУ детский сад № 28 "Рябинка" с. Чехов </t>
  </si>
  <si>
    <t xml:space="preserve">МБДОУ детский сад № 3 "Родничок" с.Правда </t>
  </si>
  <si>
    <t xml:space="preserve">МБДОУ детский сад № 32 «Ручеек» с.Костромское </t>
  </si>
  <si>
    <t xml:space="preserve">МБДОУ детский сад № 39 «Петушок» с.Чапланово </t>
  </si>
  <si>
    <t xml:space="preserve">МБДОУ детский сад № 4 "Маячок" с. Яблочное </t>
  </si>
  <si>
    <t xml:space="preserve">МБДОУ детский сад «Золушка» г. Холмска </t>
  </si>
  <si>
    <t xml:space="preserve">МБДОУ детский сад №5 "Радуга" г.Холмска </t>
  </si>
  <si>
    <t xml:space="preserve">МБДОУ детский сад "Теремок" г. Холмска </t>
  </si>
  <si>
    <t xml:space="preserve">МБДОУ детский сад № 6 "Ромашка" г. Холмска </t>
  </si>
  <si>
    <t xml:space="preserve">МБДОУ детский сад № 7 "Улыбка г. Холмска </t>
  </si>
  <si>
    <t xml:space="preserve">МБДОУ детский сад № 8 «Золотой ключик» г.Холмска </t>
  </si>
  <si>
    <t xml:space="preserve">МБДОУ детский сад № 9 "Дружба" г. Холмска </t>
  </si>
  <si>
    <t>МБДОУ -детский сад «Белочка» пгт. Ю-Курильска</t>
  </si>
  <si>
    <t>МБДОУ   детский сад «Рыбка» пгт. Ю-Курильска</t>
  </si>
  <si>
    <t>МБДОУ детский сад "Аленка" пгт. Ю-Курильска</t>
  </si>
  <si>
    <t>МБДОУ  детский сад "Ромашка" пгт. Ю-Курильска</t>
  </si>
  <si>
    <t>МБДОУ детский сад "Звездочка" пгт. Ю-Курильска</t>
  </si>
  <si>
    <t>МБДОУ детский сад "Солнышко" пгт. Ю-Курильска</t>
  </si>
  <si>
    <t>МБДОУ "д/с"Островок" пгт. Ю-Курильска</t>
  </si>
  <si>
    <t>МБОУ "СОШ с. Дубовое" (дошкольные группы)</t>
  </si>
  <si>
    <t>Процент пользователей с ролью "Воспитатель"</t>
  </si>
  <si>
    <t>Функция "Воспитатель", чел.</t>
  </si>
  <si>
    <t>ИТОГО ПО РЕГИОНУ</t>
  </si>
  <si>
    <t>Общее количество карточек персонала на 24.01.22</t>
  </si>
  <si>
    <t>Д/с  № 1 им.Ю.А.Гагарина г.Анива</t>
  </si>
  <si>
    <t>Д/с № 2 «Колокольчик» с.Троицкое Анив.р-на</t>
  </si>
  <si>
    <t>Д/с  № 3 «Рябинка» г.Анива</t>
  </si>
  <si>
    <t>Д/с № 4 «Теремок» с.Новотроицкое Анив.р-на</t>
  </si>
  <si>
    <t>ДГ СОШ № 3 с.Огоньки Анив.р-на</t>
  </si>
  <si>
    <t>Д/с № 5 «Берёзка» с.Таранай Анив.р-на</t>
  </si>
  <si>
    <t>ДГ НОШ № 7" с. Успенское Анив.р-на</t>
  </si>
  <si>
    <t>Д/с № 6 «Радуга» с.Троицкое Анив.р-на</t>
  </si>
  <si>
    <t>Д/с №7 "Росинка" г.Анива</t>
  </si>
  <si>
    <t>Д/с № 8 "Сказка" г.Анива</t>
  </si>
  <si>
    <t>ДГ СОШ №2 г.Анивы</t>
  </si>
  <si>
    <t>Д/с № 1 «Светлячок» г. А-Сахалинский</t>
  </si>
  <si>
    <t>Д/с № 2 «Ромашка» г. А-Сахалинский</t>
  </si>
  <si>
    <t>Д/с № 3 «Теремок» г. А-Сахалинский</t>
  </si>
  <si>
    <t>ДГ ООШ с.Виахту  А-Сахал. р-на</t>
  </si>
  <si>
    <t>Д/с № 4 "Улыбка" г. А-Сахалинский</t>
  </si>
  <si>
    <t>Д/с № 1 «Загадка» г.Ю-Сах.</t>
  </si>
  <si>
    <t>Д/с № 10 «Росинка» г.Ю-Сах.</t>
  </si>
  <si>
    <t>Д/с № 11 «Ромашка» г.Ю-Сах.</t>
  </si>
  <si>
    <t>Д/с № 12 «Лесная сказка» г.Ю-Сах.</t>
  </si>
  <si>
    <t>Д/с № 13 «Колокольчик» г.Ю-Сах.</t>
  </si>
  <si>
    <t>Д/с № 14 «Рябинка» г.Ю-Сах.</t>
  </si>
  <si>
    <t>Д/с № 15 «Берёзка» г.Ю-Сах.</t>
  </si>
  <si>
    <t>Д/с № 16 «Аленький цветочек» г.Ю-Сах.</t>
  </si>
  <si>
    <t>Д/с № 17 «Огонёк» г.Ю-Сах.</t>
  </si>
  <si>
    <t>Д/с № 18 «Гармония» г.Ю-Сах.</t>
  </si>
  <si>
    <t>Д/с № 19 «Аленушка» г.Ю-Сах.</t>
  </si>
  <si>
    <t>Д/с № 2 «Березка» г.Ю-Сах.</t>
  </si>
  <si>
    <t>Д/с № 20 «Красная шапочка» г.Ю-Сах.</t>
  </si>
  <si>
    <t>Д/с № 21 «Кораблик» г.Ю-Сах.</t>
  </si>
  <si>
    <t>Д/с № 23 «Гномик» г.Ю-Сах.</t>
  </si>
  <si>
    <t>Д/с № 24 «Солнышко» г.Ю-Сах.</t>
  </si>
  <si>
    <t>Д/с № 25 «Русалочка» г.Ю-Сах.</t>
  </si>
  <si>
    <t>Д/с № 26 «Островок» г.Ю-Сах.</t>
  </si>
  <si>
    <t>Д/с № 27 «Зарничка» г.Ю-Сах.</t>
  </si>
  <si>
    <t>Д/с № 28 «Матрешка» г.Ю-Сах.</t>
  </si>
  <si>
    <t>Д/с № 29 «Василёк» г.Ю-Сах.</t>
  </si>
  <si>
    <t>Д/с № 3 «Золотой ключик» г.Ю-Сах.</t>
  </si>
  <si>
    <t>Д/с № 30 «Улыбка» г.Ю-Сах.</t>
  </si>
  <si>
    <t>Д/с № 31 «Аистенок» г.Ю-Сах.</t>
  </si>
  <si>
    <t>Д/с № 32 «Буратино» г.Ю-Сах.</t>
  </si>
  <si>
    <t>Д/с № 33 «Дюймовочка» г.Ю-Сах.</t>
  </si>
  <si>
    <t>Д/с № 34 «Искорка» с.Березняки</t>
  </si>
  <si>
    <t>Д/с № 35 «Сказка» г.Ю-Сах.</t>
  </si>
  <si>
    <t>Д/с № 36 «Мальвина» г.Ю-Сах.</t>
  </si>
  <si>
    <t>Д/с № 37 «Одуванчик» г.Ю-Сах.</t>
  </si>
  <si>
    <t>Д/с № 38 «Лучик» г.Ю-Сах.</t>
  </si>
  <si>
    <t>Д/с № 4 «Лебедушка» г.Ю-Сах.</t>
  </si>
  <si>
    <t>Д/с № 40 «Теремок» с.Синегорск</t>
  </si>
  <si>
    <t>Д/с  № 41 «Звездочка» г.Ю-Сах.</t>
  </si>
  <si>
    <t>Д/с № 42 «Черёмушки» г.Ю-Сах.</t>
  </si>
  <si>
    <t>Д/с № 43 «Светлячок» г.Ю-Сах.</t>
  </si>
  <si>
    <t>Д/с № 44 «Незабудка» г.Ю-Сах.</t>
  </si>
  <si>
    <t>Д/с № 45 «Семицветик» г.Ю-Сах.</t>
  </si>
  <si>
    <t>Д/с № 46 «Жемчужина» г.Ю-Сах.</t>
  </si>
  <si>
    <t>Д/с № 47 «Ягодка» г.Ю-Сах.</t>
  </si>
  <si>
    <t>Д/с № 48 «Малыш» г.Ю-Сах.</t>
  </si>
  <si>
    <t>Д/с № 49 «Ласточка» г.Ю-Сах.</t>
  </si>
  <si>
    <t>Д/с № 5 «Полянка» г.Ю-Сах.</t>
  </si>
  <si>
    <t>Д/с № 50 «Карусель» г.Ю-Сах.</t>
  </si>
  <si>
    <t>Д/с № 54 «Белоснежка» г.Ю-Сах.</t>
  </si>
  <si>
    <t>Д/с № 55 «Веснушка» г.Ю-Сах.</t>
  </si>
  <si>
    <t>Д/с № 57 «Бусинка» с.Дальнее</t>
  </si>
  <si>
    <t>Д/с № 58 «Ручеек» с.Дальнее</t>
  </si>
  <si>
    <t>Д/с № 6 г.Ю-Сах.</t>
  </si>
  <si>
    <t>Д/с № 8 «Журавлёнок» г.Ю-Сах.</t>
  </si>
  <si>
    <t>Д/с № 9 «Чебурашка» г.Ю-Сах.</t>
  </si>
  <si>
    <t>Д/с № 22 «Ивушка» г.Ю-Сах.</t>
  </si>
  <si>
    <t>Д/с № 39 «Радуга» г.Ю-Сах.</t>
  </si>
  <si>
    <t xml:space="preserve">Д/с № 1 "Улыбка" пгт.Смирных  </t>
  </si>
  <si>
    <t>Д/с № 17 "Солнышко" пгт.Смирных</t>
  </si>
  <si>
    <t>ДГ СОШ с.Онор Смирн.р-на</t>
  </si>
  <si>
    <t>ДГ СОШ с.Первомайск Смирн.р-на</t>
  </si>
  <si>
    <t>ДГ СОШ с.Буюклы Смирн.р-на</t>
  </si>
  <si>
    <t>ДГ СОШ с. Победино</t>
  </si>
  <si>
    <t>Д/с № 4 "Звездочка" с.Победино Смирн.р-на</t>
  </si>
  <si>
    <t>Д/с " Островок" пгт.Смирных</t>
  </si>
  <si>
    <t>Д/с «Дюймовочка" с.Стародубское Долин.р-на</t>
  </si>
  <si>
    <t>Д/с «Тополек» с.Покровка Долин.р-на</t>
  </si>
  <si>
    <t>Д/с "Улыбка" г.Долинск</t>
  </si>
  <si>
    <t>Д/с «Родничок» с.Быков Долин.р-на</t>
  </si>
  <si>
    <t>Д/с «Малыш» с.Углезаводск Долин.р-на</t>
  </si>
  <si>
    <t>Д/с «Росинка» с.Сокол Долин.р-на</t>
  </si>
  <si>
    <t>Д/с № 7 "Чебурашка" г.Долинск</t>
  </si>
  <si>
    <t>ДГ СОШ с. Советское Долин.р-на</t>
  </si>
  <si>
    <t>Д/с № 3 "Солнышко" г.Долинск</t>
  </si>
  <si>
    <t>Д/с № 2 "Сказка" г.Долинск</t>
  </si>
  <si>
    <t>ДГ СОШ с.Взморье" Долин.р-на</t>
  </si>
  <si>
    <t>Д/с №1 "Светлячок" пгт.Ноглики</t>
  </si>
  <si>
    <t>Д/с № 11 "Сказка" пгт.Ноглики</t>
  </si>
  <si>
    <t>ДГ СОШ №1 п.Ноглики</t>
  </si>
  <si>
    <t>ДГ СОШ с.Ныш Ноглик.р-на</t>
  </si>
  <si>
    <t>ДГ СОШ с. Вал Ноглик.р-на</t>
  </si>
  <si>
    <t xml:space="preserve">Д/с  № 2 "Ромашка" пгт.Ноглики </t>
  </si>
  <si>
    <t>Д/с № 7 "Островок" пгт.Ноглики</t>
  </si>
  <si>
    <t>Д/с № 9 "Березка" пгт.Ноглики</t>
  </si>
  <si>
    <t>Д/с № 1 "Родничок" г.Охи</t>
  </si>
  <si>
    <t>Д/с № 10 "Золушка" г.Охи</t>
  </si>
  <si>
    <t>ДГ СШИ с.Некрасовка Охин.р-на</t>
  </si>
  <si>
    <t>Д/с № 2 "Солнышко" г.Охи</t>
  </si>
  <si>
    <t>Д/с № 20 "Снегурочка" г.Охи</t>
  </si>
  <si>
    <t>Д/с № 5 "Звездочка" г.Охи</t>
  </si>
  <si>
    <t>Д/с № 7 "Журавушка" г.Охи</t>
  </si>
  <si>
    <t>Д/с № 8 "Буратино" г.Охи</t>
  </si>
  <si>
    <t>ДГ СОШ с.Тунгор Охин.р-на</t>
  </si>
  <si>
    <t>Д/с № 1 «Сказка» г.Корсаков</t>
  </si>
  <si>
    <t>Д/с № 11 «Колокольчик» г.Корсаков</t>
  </si>
  <si>
    <t>Д/с № 14 «Родничок» с.Соловьёвка Корс.р-на</t>
  </si>
  <si>
    <t>Д/с  № 17 с.Озёрское Корс.р-на</t>
  </si>
  <si>
    <t>Д/с № 2 «Аленький цветочек» г.Корсаков</t>
  </si>
  <si>
    <t>Д/с № 23 «Золотой петушок» г.Корсаков</t>
  </si>
  <si>
    <t>Д/с № 25 «Золотая рыбка» г.Корсаков</t>
  </si>
  <si>
    <t>Д/с № 28 г.Корсаков</t>
  </si>
  <si>
    <t>Д/с № 3 «Ромашка» г.Корсаков</t>
  </si>
  <si>
    <t>Д/с № 30 «Кораблик» г.Корсаков</t>
  </si>
  <si>
    <t>Д/с «Тополек» с.Чапаево Корс.р-на</t>
  </si>
  <si>
    <t>Д/с  № 7 «Солнышко» г.Корсаков</t>
  </si>
  <si>
    <t>Д/с № 8 г.Корсаков</t>
  </si>
  <si>
    <t xml:space="preserve"> ДГ СОШ с.Новиково Корс.р-на</t>
  </si>
  <si>
    <t>Д/с № 12 «Теремок» г.Корсаков</t>
  </si>
  <si>
    <t>Д/с «Белочка» пгт.Ю-Курильска</t>
  </si>
  <si>
    <t>Д/с «Рыбка» пгт.Ю-Курильска</t>
  </si>
  <si>
    <t>Д/с "Аленка" пгт.Ю-Курильска</t>
  </si>
  <si>
    <t>Д/с "Ромашка" пгт.Ю-Курильска</t>
  </si>
  <si>
    <t>Д/с "Звездочка" пгт.Ю-Курильска</t>
  </si>
  <si>
    <t>Д/с "Солнышко" пгт.Ю-Курильска</t>
  </si>
  <si>
    <t>Д/с "Островок" пгт.Ю-Курильска</t>
  </si>
  <si>
    <t>ДГ СОШ с.Дубовое Ю-Кур.р-на</t>
  </si>
  <si>
    <t xml:space="preserve">Д/с № 1 «Солнышко» г.Холмска </t>
  </si>
  <si>
    <t>ДГ ООШ с. Пионеры Холм.р-на</t>
  </si>
  <si>
    <t xml:space="preserve">Д/с № 2 "Сказка"  г.Холмска </t>
  </si>
  <si>
    <t xml:space="preserve">Д/с № 20 «Аленушка» г.Холмска </t>
  </si>
  <si>
    <t>Д/с № 28 "Рябинка" с.Чехов Холм.р-на</t>
  </si>
  <si>
    <t>Д/с № 3 "Родничок" с.Правда Холм.р-на</t>
  </si>
  <si>
    <t>Д/с № 32 «Ручеек» с.Костромское Холм.р-на</t>
  </si>
  <si>
    <t>Д/с № 39 «Петушок» с.Чапланово Холм.р-на</t>
  </si>
  <si>
    <t>Д/с № 4 "Маячок" с.Яблочное Холм.р-на</t>
  </si>
  <si>
    <t xml:space="preserve">Д/с «Золушка» г.Холмска </t>
  </si>
  <si>
    <t xml:space="preserve">Д/с №5 "Радуга" г.Холмска </t>
  </si>
  <si>
    <t xml:space="preserve">Д/с "Теремок" г.Холмска </t>
  </si>
  <si>
    <t xml:space="preserve">Д/с № 6 "Ромашка" г.Холмска </t>
  </si>
  <si>
    <t xml:space="preserve">Д/с № 7 "Улыбка г.Холмска </t>
  </si>
  <si>
    <t xml:space="preserve">Д/с № 8 «Золотой ключик» г.Холмска </t>
  </si>
  <si>
    <t xml:space="preserve">Д/с № 9 "Дружба" г.Холмска </t>
  </si>
  <si>
    <t>Д/с № 1 г.Углегорск</t>
  </si>
  <si>
    <t>Д/с № 14 г.Шахтерска Угл.р-на</t>
  </si>
  <si>
    <t>Д/с № 15 г.Шахтерска Угл.р-на</t>
  </si>
  <si>
    <t>Д/с № 2 с.Краснополье Угл.р-на</t>
  </si>
  <si>
    <t>Д/с № 22 с.Бошняково Угл.р-на</t>
  </si>
  <si>
    <t>Д/с № 26 г.Углегорска</t>
  </si>
  <si>
    <t>Д/с № 27 г.Углегорска</t>
  </si>
  <si>
    <t>Д/с № 3 "Радуга" г.Углегорска</t>
  </si>
  <si>
    <t>ДГ СОШ с.Никольское Угл.р-на</t>
  </si>
  <si>
    <t>ДГ СОШ с.Лесогорское Угл.р-на</t>
  </si>
  <si>
    <t>Д/с № 7 г.Углегорска</t>
  </si>
  <si>
    <t>Д/с № 8 г.Шахтерск Угл.р-на</t>
  </si>
  <si>
    <t>ДГ СОШ с.Поречье Угл.р-на</t>
  </si>
  <si>
    <t>Д/с № 1 пгт.Тымовское</t>
  </si>
  <si>
    <t>Д/с с.Кировское Тымов.р-на</t>
  </si>
  <si>
    <t>Д/с с.Арги-Паги Тымов.р-на</t>
  </si>
  <si>
    <t>Д/с с. Молодежное Тымов.р-на</t>
  </si>
  <si>
    <t>Д/с № 3 пгт.Тымовское</t>
  </si>
  <si>
    <t>ДГ НШ-д/с с.Красная Тымь Тымов.р-на</t>
  </si>
  <si>
    <t>ДГ НШ-д/с с. Восход Тымов.р-на</t>
  </si>
  <si>
    <t>Д/с № 5 пгт.Тымовское</t>
  </si>
  <si>
    <t>Д/с № 6 пгт.Тымовское</t>
  </si>
  <si>
    <t>Д/с с.Воскресеновка Тымов.р-на</t>
  </si>
  <si>
    <t>Д/с с.Ясное Тымов.р-на</t>
  </si>
  <si>
    <t>Д/с с.Адо-Тымово Тымов.р-на</t>
  </si>
  <si>
    <t>ДГ НШ-д/с с.Чир-Унвд Тымов.р-на</t>
  </si>
  <si>
    <t>Д/с № 1 «Остров детства» с.Ильинское Томар.р-на</t>
  </si>
  <si>
    <t>ДГ СОШ с.Красногорск Томар.р-на</t>
  </si>
  <si>
    <t>ДГ СОШ с.Пензенское Томар.р-на</t>
  </si>
  <si>
    <t xml:space="preserve">Д/с № 3 "Малыш" г.Томари </t>
  </si>
  <si>
    <t>Д/с № 4 "Теремок" с.Красногорск Томар.р-на</t>
  </si>
  <si>
    <t xml:space="preserve">Д/с № 7 "Сказка" г.Томари </t>
  </si>
  <si>
    <t>Д/с «Северянка» г.Северо-Курильска</t>
  </si>
  <si>
    <t>Д/с № 1 "Дружные ребята" г.Поронайска</t>
  </si>
  <si>
    <t>Д/с № 12 "Аленушка" с.Восток Порон.р-на</t>
  </si>
  <si>
    <t>ДГ СОШ с.Тихменево Порон.р-на</t>
  </si>
  <si>
    <t>Д/с № 2 "Кораблик" г.Поронайска</t>
  </si>
  <si>
    <t>ДГ СОШ с. Малиновка Порон.р-на</t>
  </si>
  <si>
    <t>ДГ СОШ с.Гастелло Порон.р-на</t>
  </si>
  <si>
    <t>Д/с "Морячок" г.Поронайска</t>
  </si>
  <si>
    <t>Д/с № 4 "Ивушка" с.Леонидово Порон.р-на</t>
  </si>
  <si>
    <t>Д/с № 5 "Сказка" г.Поронайска</t>
  </si>
  <si>
    <t>Д/с № 7 «Дельфин» п.Вахрушев Порон.р-на</t>
  </si>
  <si>
    <t>Д/с № 8 г.Поронайска</t>
  </si>
  <si>
    <t>Д/с № 1 "Родничок" с.Горнозаводска Невел.р-на</t>
  </si>
  <si>
    <t>ДГ СОШ с.Шебунино Невел.р-на</t>
  </si>
  <si>
    <t>Д/с № 11 «Аленький цветочек» г.Невельска</t>
  </si>
  <si>
    <t>Д/с № 16 «Малышка» г.Невельска</t>
  </si>
  <si>
    <t>Д/с № 17 «Кораблик» г.Невельска</t>
  </si>
  <si>
    <t>Д/с № 2 «Рябинка» с.Горнозаводска Невел.р-на</t>
  </si>
  <si>
    <t>Д/с № 2 «Журавушка» г.Невельска</t>
  </si>
  <si>
    <t>Д/с № 4 «Золотая рыбка» г.Невельска</t>
  </si>
  <si>
    <t>Д/с № 5 "Солнышко" г.Невельска</t>
  </si>
  <si>
    <t>Д/с № 1 «Солнышко» г.Макарова</t>
  </si>
  <si>
    <t>ДГ МБОУ НОШ с.Поречье Макар.р-на</t>
  </si>
  <si>
    <t>ДГ ООШ с. Восточное Макар.р-на</t>
  </si>
  <si>
    <t>Д/с № 2  «Аленький цветочек» г.Макарова</t>
  </si>
  <si>
    <t>Д/с "Алёнушка" г.Курильска</t>
  </si>
  <si>
    <t>Д/с "Аленький цветочек" с.Буревесника Курил.р-на</t>
  </si>
  <si>
    <t>Д/с "Золотая рыбка" с.Рейдово Курил.р-на</t>
  </si>
  <si>
    <t>ДГ МБОУ СОШ с.Горячие Ключи Курил.р-на</t>
  </si>
  <si>
    <t>Процент наполнения карточек сотрудников по состоянию на сентябрь 2021</t>
  </si>
  <si>
    <t>Процент наполнения портфолио сотрудников по состоянию на февраль 2022</t>
  </si>
  <si>
    <t>Процент наполнения карточек сотрудников по состоянию на февраль 2022</t>
  </si>
  <si>
    <t>Процент наполнения портфолио сотрудников по состоянию на сентябрь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</si>
</sst>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10" fillId="0" borderId="0"/>
    <xf numFmtId="0" fontId="11" fillId="0" borderId="0"/>
    <xf numFmtId="0" fontId="15" fillId="0" borderId="0"/>
  </cellStyleXfs>
  <cellXfs count="5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9" fillId="7" borderId="1" xfId="1" applyFill="1" applyBorder="1" applyAlignment="1">
      <alignment horizontal="left" vertical="center"/>
    </xf>
    <xf numFmtId="3" fontId="10" fillId="7" borderId="1" xfId="2" applyNumberFormat="1" applyFill="1" applyBorder="1" applyAlignment="1">
      <alignment horizontal="center" vertical="center"/>
    </xf>
    <xf numFmtId="0" fontId="9" fillId="7" borderId="1" xfId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/>
    </xf>
    <xf numFmtId="0" fontId="10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2" fillId="8" borderId="1" xfId="1" applyFont="1" applyFill="1" applyBorder="1" applyAlignment="1">
      <alignment horizontal="left" vertical="center"/>
    </xf>
    <xf numFmtId="0" fontId="12" fillId="8" borderId="1" xfId="1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left" vertical="center"/>
    </xf>
    <xf numFmtId="3" fontId="10" fillId="8" borderId="1" xfId="2" applyNumberForma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2" fillId="11" borderId="1" xfId="0" applyFont="1" applyFill="1" applyBorder="1" applyAlignment="1">
      <alignment wrapText="1"/>
    </xf>
    <xf numFmtId="0" fontId="2" fillId="7" borderId="1" xfId="1" applyFont="1" applyFill="1" applyBorder="1" applyAlignment="1">
      <alignment horizontal="left" vertical="center" wrapText="1"/>
    </xf>
    <xf numFmtId="164" fontId="0" fillId="0" borderId="0" xfId="0" applyNumberForma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left" vertical="center"/>
    </xf>
    <xf numFmtId="164" fontId="13" fillId="13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5" xfId="4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'СВОД МО_карточка сотрудника'!$I$1</c:f>
              <c:strCache>
                <c:ptCount val="1"/>
                <c:pt idx="0">
                  <c:v>Средний процент наполнения карточек сотрудников,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D20-4221-AB16-089712C5AFA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D20-4221-AB16-089712C5AFA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D20-4221-AB16-089712C5AFA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D20-4221-AB16-089712C5AFA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D20-4221-AB16-089712C5AFA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D20-4221-AB16-089712C5AFA3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D20-4221-AB16-089712C5AFA3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0-4221-AB16-089712C5AFA3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20-4221-AB16-089712C5AFA3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D20-4221-AB16-089712C5AFA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20-4221-AB16-089712C5AFA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D20-4221-AB16-089712C5AFA3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20-4221-AB16-089712C5AFA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D20-4221-AB16-089712C5AFA3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20-4221-AB16-089712C5AFA3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D20-4221-AB16-089712C5AF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20-4221-AB16-089712C5AFA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D20-4221-AB16-089712C5AF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МО_карточка сотрудника'!$A$2:$A$19</c:f>
              <c:strCache>
                <c:ptCount val="18"/>
                <c:pt idx="0">
                  <c:v>Городской округ "Александровск-Сахалинский район"</c:v>
                </c:pt>
                <c:pt idx="1">
                  <c:v>Курильский городской округ</c:v>
                </c:pt>
                <c:pt idx="2">
                  <c:v>Городской округ «город Южно-Сахалинск»</c:v>
                </c:pt>
                <c:pt idx="3">
                  <c:v>Южно-Курильский городской округ</c:v>
                </c:pt>
                <c:pt idx="4">
                  <c:v>Углегорский городской округ</c:v>
                </c:pt>
                <c:pt idx="5">
                  <c:v>Томаринский городской округ</c:v>
                </c:pt>
                <c:pt idx="6">
                  <c:v>Корсаковский городской округ</c:v>
                </c:pt>
                <c:pt idx="7">
                  <c:v>Городской округ Долинский</c:v>
                </c:pt>
                <c:pt idx="8">
                  <c:v>Городской округ Ногликский</c:v>
                </c:pt>
                <c:pt idx="9">
                  <c:v>Холмский городской округ</c:v>
                </c:pt>
                <c:pt idx="10">
                  <c:v>Поронайский городской округ</c:v>
                </c:pt>
                <c:pt idx="11">
                  <c:v>Анивский городской округ</c:v>
                </c:pt>
                <c:pt idx="12">
                  <c:v>Тымовский городской округ</c:v>
                </c:pt>
                <c:pt idx="13">
                  <c:v>Макаровский городской округ</c:v>
                </c:pt>
                <c:pt idx="14">
                  <c:v>Городской округ«Охинский»</c:v>
                </c:pt>
                <c:pt idx="15">
                  <c:v>Городской округ «Смирныховский»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'СВОД МО_карточка сотрудника'!$I$2:$I$19</c:f>
              <c:numCache>
                <c:formatCode>0.0</c:formatCode>
                <c:ptCount val="18"/>
                <c:pt idx="0">
                  <c:v>56.6</c:v>
                </c:pt>
                <c:pt idx="1">
                  <c:v>62.3</c:v>
                </c:pt>
                <c:pt idx="2">
                  <c:v>66</c:v>
                </c:pt>
                <c:pt idx="3">
                  <c:v>67.7</c:v>
                </c:pt>
                <c:pt idx="4">
                  <c:v>73.599999999999994</c:v>
                </c:pt>
                <c:pt idx="5">
                  <c:v>74.3</c:v>
                </c:pt>
                <c:pt idx="6">
                  <c:v>79.3</c:v>
                </c:pt>
                <c:pt idx="7">
                  <c:v>79.7</c:v>
                </c:pt>
                <c:pt idx="8">
                  <c:v>83.8</c:v>
                </c:pt>
                <c:pt idx="9">
                  <c:v>85.1</c:v>
                </c:pt>
                <c:pt idx="10">
                  <c:v>86.2</c:v>
                </c:pt>
                <c:pt idx="11">
                  <c:v>86.8</c:v>
                </c:pt>
                <c:pt idx="12">
                  <c:v>87.6</c:v>
                </c:pt>
                <c:pt idx="13">
                  <c:v>87.7</c:v>
                </c:pt>
                <c:pt idx="14">
                  <c:v>92</c:v>
                </c:pt>
                <c:pt idx="15">
                  <c:v>92.8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0-4221-AB16-089712C5AF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38195432"/>
        <c:axId val="-2138400728"/>
      </c:barChart>
      <c:catAx>
        <c:axId val="213819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138400728"/>
        <c:crosses val="autoZero"/>
        <c:auto val="1"/>
        <c:lblAlgn val="ctr"/>
        <c:lblOffset val="100"/>
        <c:noMultiLvlLbl val="0"/>
      </c:catAx>
      <c:valAx>
        <c:axId val="-21384007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819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64-400F-8D70-B4283D757C3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64-400F-8D70-B4283D757C3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064-400F-8D70-B4283D757C3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064-400F-8D70-B4283D757C3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064-400F-8D70-B4283D757C3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064-400F-8D70-B4283D757C3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64-400F-8D70-B4283D757C3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64-400F-8D70-B4283D757C3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064-400F-8D70-B4283D757C3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064-400F-8D70-B4283D757C3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064-400F-8D70-B4283D757C3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064-400F-8D70-B4283D757C3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064-400F-8D70-B4283D757C3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064-400F-8D70-B4283D757C3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064-400F-8D70-B4283D757C3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064-400F-8D70-B4283D757C3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064-400F-8D70-B4283D757C36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064-400F-8D70-B4283D757C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'СВОД МО_портфолио'!$A$2:$A$19</c:f>
              <c:strCache>
                <c:ptCount val="18"/>
                <c:pt idx="0">
                  <c:v>Северо-Курильский городской округ</c:v>
                </c:pt>
                <c:pt idx="1">
                  <c:v>Южно-Курильский городской округ</c:v>
                </c:pt>
                <c:pt idx="2">
                  <c:v>Курильский городской округ</c:v>
                </c:pt>
                <c:pt idx="3">
                  <c:v>Городской округ «город Южно-Сахалинск»</c:v>
                </c:pt>
                <c:pt idx="4">
                  <c:v>Углегорский городской округ</c:v>
                </c:pt>
                <c:pt idx="5">
                  <c:v>Городской округ Долинский</c:v>
                </c:pt>
                <c:pt idx="6">
                  <c:v>Макаровский городской округ</c:v>
                </c:pt>
                <c:pt idx="7">
                  <c:v>Городской округ "Александровск-Сахалинский район"</c:v>
                </c:pt>
                <c:pt idx="8">
                  <c:v>Поронайский городской округ</c:v>
                </c:pt>
                <c:pt idx="9">
                  <c:v>Городской округ Ногликский</c:v>
                </c:pt>
                <c:pt idx="10">
                  <c:v>Корсаковский городской округ</c:v>
                </c:pt>
                <c:pt idx="11">
                  <c:v>Томаринский городской округ</c:v>
                </c:pt>
                <c:pt idx="12">
                  <c:v>Городской округ «Смирныховский»</c:v>
                </c:pt>
                <c:pt idx="13">
                  <c:v>Холмский городской округ</c:v>
                </c:pt>
                <c:pt idx="14">
                  <c:v>Анивский городской округ</c:v>
                </c:pt>
                <c:pt idx="15">
                  <c:v>Городской округ«Охинский»</c:v>
                </c:pt>
                <c:pt idx="16">
                  <c:v>Тымовский городской округ</c:v>
                </c:pt>
                <c:pt idx="17">
                  <c:v>Невельский городской округ</c:v>
                </c:pt>
              </c:strCache>
            </c:strRef>
          </c:cat>
          <c:val>
            <c:numRef>
              <c:f>'СВОД МО_портфолио'!$K$2:$K$19</c:f>
              <c:numCache>
                <c:formatCode>0.0</c:formatCode>
                <c:ptCount val="18"/>
                <c:pt idx="0">
                  <c:v>6.5</c:v>
                </c:pt>
                <c:pt idx="1">
                  <c:v>10.3</c:v>
                </c:pt>
                <c:pt idx="2">
                  <c:v>10.8</c:v>
                </c:pt>
                <c:pt idx="3">
                  <c:v>13.4</c:v>
                </c:pt>
                <c:pt idx="4">
                  <c:v>13.6</c:v>
                </c:pt>
                <c:pt idx="5">
                  <c:v>15.1</c:v>
                </c:pt>
                <c:pt idx="6">
                  <c:v>15.7</c:v>
                </c:pt>
                <c:pt idx="7">
                  <c:v>19.399999999999999</c:v>
                </c:pt>
                <c:pt idx="8">
                  <c:v>19.5</c:v>
                </c:pt>
                <c:pt idx="9">
                  <c:v>22.6</c:v>
                </c:pt>
                <c:pt idx="10">
                  <c:v>22.8</c:v>
                </c:pt>
                <c:pt idx="11">
                  <c:v>27.5</c:v>
                </c:pt>
                <c:pt idx="12">
                  <c:v>28.7</c:v>
                </c:pt>
                <c:pt idx="13">
                  <c:v>29.7</c:v>
                </c:pt>
                <c:pt idx="14">
                  <c:v>32.5</c:v>
                </c:pt>
                <c:pt idx="15">
                  <c:v>36.4</c:v>
                </c:pt>
                <c:pt idx="16" formatCode="General">
                  <c:v>40.1</c:v>
                </c:pt>
                <c:pt idx="17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064-400F-8D70-B4283D757C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32372248"/>
        <c:axId val="-2026216264"/>
      </c:barChart>
      <c:catAx>
        <c:axId val="-2132372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026216264"/>
        <c:crosses val="autoZero"/>
        <c:auto val="1"/>
        <c:lblAlgn val="ctr"/>
        <c:lblOffset val="100"/>
        <c:noMultiLvlLbl val="0"/>
      </c:catAx>
      <c:valAx>
        <c:axId val="-20262162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213237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Сравнение!$B$1</c:f>
              <c:strCache>
                <c:ptCount val="1"/>
                <c:pt idx="0">
                  <c:v>Процент наполнения карточек сотрудников по состоянию на февраль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Сравнение!$A$2:$A$19</c:f>
              <c:strCache>
                <c:ptCount val="18"/>
                <c:pt idx="0">
                  <c:v>Анивский городской округ</c:v>
                </c:pt>
                <c:pt idx="1">
                  <c:v>Городской округ "Александровск-Сахалинский район"</c:v>
                </c:pt>
                <c:pt idx="2">
                  <c:v>Городской округ «город Южно-Сахалинск»</c:v>
                </c:pt>
                <c:pt idx="3">
                  <c:v>Городской округ «Смирныховский»</c:v>
                </c:pt>
                <c:pt idx="4">
                  <c:v>Городской округ Долинский</c:v>
                </c:pt>
                <c:pt idx="5">
                  <c:v>Городской округ Ногликский</c:v>
                </c:pt>
                <c:pt idx="6">
                  <c:v>Городской округ«Охинский»</c:v>
                </c:pt>
                <c:pt idx="7">
                  <c:v>Корсаковский городской округ</c:v>
                </c:pt>
                <c:pt idx="8">
                  <c:v>Курильский городской округ</c:v>
                </c:pt>
                <c:pt idx="9">
                  <c:v>Макаровский городской округ</c:v>
                </c:pt>
                <c:pt idx="10">
                  <c:v>Невельский городской округ</c:v>
                </c:pt>
                <c:pt idx="11">
                  <c:v>Поронайский городской округ</c:v>
                </c:pt>
                <c:pt idx="12">
                  <c:v>Северо-Курильский городской округ</c:v>
                </c:pt>
                <c:pt idx="13">
                  <c:v>Томаринский городской округ</c:v>
                </c:pt>
                <c:pt idx="14">
                  <c:v>Тымовский городской округ</c:v>
                </c:pt>
                <c:pt idx="15">
                  <c:v>Углегорский городской округ</c:v>
                </c:pt>
                <c:pt idx="16">
                  <c:v>Холмский городской округ</c:v>
                </c:pt>
                <c:pt idx="17">
                  <c:v>Южно-Курильский городской округ</c:v>
                </c:pt>
              </c:strCache>
            </c:strRef>
          </c:cat>
          <c:val>
            <c:numRef>
              <c:f>Сравнение!$B$2:$B$19</c:f>
              <c:numCache>
                <c:formatCode>General</c:formatCode>
                <c:ptCount val="18"/>
                <c:pt idx="0">
                  <c:v>86.8</c:v>
                </c:pt>
                <c:pt idx="1">
                  <c:v>56.6</c:v>
                </c:pt>
                <c:pt idx="2">
                  <c:v>66</c:v>
                </c:pt>
                <c:pt idx="3">
                  <c:v>92.8</c:v>
                </c:pt>
                <c:pt idx="4">
                  <c:v>79.7</c:v>
                </c:pt>
                <c:pt idx="5">
                  <c:v>83.8</c:v>
                </c:pt>
                <c:pt idx="6">
                  <c:v>92</c:v>
                </c:pt>
                <c:pt idx="7">
                  <c:v>79.3</c:v>
                </c:pt>
                <c:pt idx="8">
                  <c:v>62.3</c:v>
                </c:pt>
                <c:pt idx="9">
                  <c:v>87.7</c:v>
                </c:pt>
                <c:pt idx="10">
                  <c:v>100</c:v>
                </c:pt>
                <c:pt idx="11">
                  <c:v>86.2</c:v>
                </c:pt>
                <c:pt idx="12">
                  <c:v>100</c:v>
                </c:pt>
                <c:pt idx="13">
                  <c:v>74.3</c:v>
                </c:pt>
                <c:pt idx="14">
                  <c:v>87.6</c:v>
                </c:pt>
                <c:pt idx="15">
                  <c:v>73.599999999999994</c:v>
                </c:pt>
                <c:pt idx="16">
                  <c:v>85.1</c:v>
                </c:pt>
                <c:pt idx="17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5-403A-9A5E-7E7225BD0881}"/>
            </c:ext>
          </c:extLst>
        </c:ser>
        <c:ser>
          <c:idx val="1"/>
          <c:order val="1"/>
          <c:tx>
            <c:strRef>
              <c:f>Сравнение!$D$1</c:f>
              <c:strCache>
                <c:ptCount val="1"/>
                <c:pt idx="0">
                  <c:v>Процент наполнения карточек сотрудников по состоянию на сентябрь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Сравнение!$A$2:$A$19</c:f>
              <c:strCache>
                <c:ptCount val="18"/>
                <c:pt idx="0">
                  <c:v>Анивский городской округ</c:v>
                </c:pt>
                <c:pt idx="1">
                  <c:v>Городской округ "Александровск-Сахалинский район"</c:v>
                </c:pt>
                <c:pt idx="2">
                  <c:v>Городской округ «город Южно-Сахалинск»</c:v>
                </c:pt>
                <c:pt idx="3">
                  <c:v>Городской округ «Смирныховский»</c:v>
                </c:pt>
                <c:pt idx="4">
                  <c:v>Городской округ Долинский</c:v>
                </c:pt>
                <c:pt idx="5">
                  <c:v>Городской округ Ногликский</c:v>
                </c:pt>
                <c:pt idx="6">
                  <c:v>Городской округ«Охинский»</c:v>
                </c:pt>
                <c:pt idx="7">
                  <c:v>Корсаковский городской округ</c:v>
                </c:pt>
                <c:pt idx="8">
                  <c:v>Курильский городской округ</c:v>
                </c:pt>
                <c:pt idx="9">
                  <c:v>Макаровский городской округ</c:v>
                </c:pt>
                <c:pt idx="10">
                  <c:v>Невельский городской округ</c:v>
                </c:pt>
                <c:pt idx="11">
                  <c:v>Поронайский городской округ</c:v>
                </c:pt>
                <c:pt idx="12">
                  <c:v>Северо-Курильский городской округ</c:v>
                </c:pt>
                <c:pt idx="13">
                  <c:v>Томаринский городской округ</c:v>
                </c:pt>
                <c:pt idx="14">
                  <c:v>Тымовский городской округ</c:v>
                </c:pt>
                <c:pt idx="15">
                  <c:v>Углегорский городской округ</c:v>
                </c:pt>
                <c:pt idx="16">
                  <c:v>Холмский городской округ</c:v>
                </c:pt>
                <c:pt idx="17">
                  <c:v>Южно-Курильский городской округ</c:v>
                </c:pt>
              </c:strCache>
            </c:strRef>
          </c:cat>
          <c:val>
            <c:numRef>
              <c:f>Сравнение!$D$2:$D$19</c:f>
              <c:numCache>
                <c:formatCode>General</c:formatCode>
                <c:ptCount val="18"/>
                <c:pt idx="0">
                  <c:v>73.3</c:v>
                </c:pt>
                <c:pt idx="1">
                  <c:v>52.1</c:v>
                </c:pt>
                <c:pt idx="2">
                  <c:v>54.4</c:v>
                </c:pt>
                <c:pt idx="3">
                  <c:v>72.8</c:v>
                </c:pt>
                <c:pt idx="4">
                  <c:v>71.3</c:v>
                </c:pt>
                <c:pt idx="5">
                  <c:v>76.400000000000006</c:v>
                </c:pt>
                <c:pt idx="6">
                  <c:v>78.8</c:v>
                </c:pt>
                <c:pt idx="7">
                  <c:v>77</c:v>
                </c:pt>
                <c:pt idx="8">
                  <c:v>54.5</c:v>
                </c:pt>
                <c:pt idx="9">
                  <c:v>77.099999999999994</c:v>
                </c:pt>
                <c:pt idx="10">
                  <c:v>92</c:v>
                </c:pt>
                <c:pt idx="11">
                  <c:v>92</c:v>
                </c:pt>
                <c:pt idx="12">
                  <c:v>100</c:v>
                </c:pt>
                <c:pt idx="13">
                  <c:v>70.099999999999994</c:v>
                </c:pt>
                <c:pt idx="14">
                  <c:v>77.8</c:v>
                </c:pt>
                <c:pt idx="15">
                  <c:v>65.8</c:v>
                </c:pt>
                <c:pt idx="16">
                  <c:v>71.099999999999994</c:v>
                </c:pt>
                <c:pt idx="17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5-403A-9A5E-7E7225BD08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3025167"/>
        <c:axId val="173030159"/>
      </c:barChart>
      <c:catAx>
        <c:axId val="173025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030159"/>
        <c:crosses val="autoZero"/>
        <c:auto val="1"/>
        <c:lblAlgn val="ctr"/>
        <c:lblOffset val="100"/>
        <c:noMultiLvlLbl val="0"/>
      </c:catAx>
      <c:valAx>
        <c:axId val="173030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3025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портфолио сотрудников по состоянию на февраль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Сравнение!$A$2:$A$19</c:f>
              <c:strCache>
                <c:ptCount val="18"/>
                <c:pt idx="0">
                  <c:v>Анивский городской округ</c:v>
                </c:pt>
                <c:pt idx="1">
                  <c:v>Городской округ "Александровск-Сахалинский район"</c:v>
                </c:pt>
                <c:pt idx="2">
                  <c:v>Городской округ «город Южно-Сахалинск»</c:v>
                </c:pt>
                <c:pt idx="3">
                  <c:v>Городской округ «Смирныховский»</c:v>
                </c:pt>
                <c:pt idx="4">
                  <c:v>Городской округ Долинский</c:v>
                </c:pt>
                <c:pt idx="5">
                  <c:v>Городской округ Ногликский</c:v>
                </c:pt>
                <c:pt idx="6">
                  <c:v>Городской округ«Охинский»</c:v>
                </c:pt>
                <c:pt idx="7">
                  <c:v>Корсаковский городской округ</c:v>
                </c:pt>
                <c:pt idx="8">
                  <c:v>Курильский городской округ</c:v>
                </c:pt>
                <c:pt idx="9">
                  <c:v>Макаровский городской округ</c:v>
                </c:pt>
                <c:pt idx="10">
                  <c:v>Невельский городской округ</c:v>
                </c:pt>
                <c:pt idx="11">
                  <c:v>Поронайский городской округ</c:v>
                </c:pt>
                <c:pt idx="12">
                  <c:v>Северо-Курильский городской округ</c:v>
                </c:pt>
                <c:pt idx="13">
                  <c:v>Томаринский городской округ</c:v>
                </c:pt>
                <c:pt idx="14">
                  <c:v>Тымовский городской округ</c:v>
                </c:pt>
                <c:pt idx="15">
                  <c:v>Углегорский городской округ</c:v>
                </c:pt>
                <c:pt idx="16">
                  <c:v>Холмский городской округ</c:v>
                </c:pt>
                <c:pt idx="17">
                  <c:v>Южно-Курильский городской округ</c:v>
                </c:pt>
              </c:strCache>
            </c:strRef>
          </c:cat>
          <c:val>
            <c:numRef>
              <c:f>Сравнение!$C$2:$C$19</c:f>
              <c:numCache>
                <c:formatCode>General</c:formatCode>
                <c:ptCount val="18"/>
                <c:pt idx="0">
                  <c:v>32.5</c:v>
                </c:pt>
                <c:pt idx="1">
                  <c:v>19.399999999999999</c:v>
                </c:pt>
                <c:pt idx="2">
                  <c:v>13.4</c:v>
                </c:pt>
                <c:pt idx="3">
                  <c:v>28.7</c:v>
                </c:pt>
                <c:pt idx="4">
                  <c:v>15.1</c:v>
                </c:pt>
                <c:pt idx="5">
                  <c:v>22.6</c:v>
                </c:pt>
                <c:pt idx="6">
                  <c:v>36.4</c:v>
                </c:pt>
                <c:pt idx="7">
                  <c:v>22.8</c:v>
                </c:pt>
                <c:pt idx="8">
                  <c:v>10.8</c:v>
                </c:pt>
                <c:pt idx="9">
                  <c:v>15.7</c:v>
                </c:pt>
                <c:pt idx="10">
                  <c:v>98.9</c:v>
                </c:pt>
                <c:pt idx="11">
                  <c:v>19.5</c:v>
                </c:pt>
                <c:pt idx="12">
                  <c:v>6.5</c:v>
                </c:pt>
                <c:pt idx="13">
                  <c:v>27.5</c:v>
                </c:pt>
                <c:pt idx="14">
                  <c:v>40.1</c:v>
                </c:pt>
                <c:pt idx="15">
                  <c:v>13.6</c:v>
                </c:pt>
                <c:pt idx="16">
                  <c:v>29.7</c:v>
                </c:pt>
                <c:pt idx="17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0-4EB8-82FF-BA68C05256E0}"/>
            </c:ext>
          </c:extLst>
        </c:ser>
        <c:ser>
          <c:idx val="1"/>
          <c:order val="1"/>
          <c:tx>
            <c:strRef>
              <c:f>Сравнение!$E$1</c:f>
              <c:strCache>
                <c:ptCount val="1"/>
                <c:pt idx="0">
                  <c:v>Процент наполнения портфолио сотрудников по состоянию на сентябрь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Сравнение!$A$2:$A$19</c:f>
              <c:strCache>
                <c:ptCount val="18"/>
                <c:pt idx="0">
                  <c:v>Анивский городской округ</c:v>
                </c:pt>
                <c:pt idx="1">
                  <c:v>Городской округ "Александровск-Сахалинский район"</c:v>
                </c:pt>
                <c:pt idx="2">
                  <c:v>Городской округ «город Южно-Сахалинск»</c:v>
                </c:pt>
                <c:pt idx="3">
                  <c:v>Городской округ «Смирныховский»</c:v>
                </c:pt>
                <c:pt idx="4">
                  <c:v>Городской округ Долинский</c:v>
                </c:pt>
                <c:pt idx="5">
                  <c:v>Городской округ Ногликский</c:v>
                </c:pt>
                <c:pt idx="6">
                  <c:v>Городской округ«Охинский»</c:v>
                </c:pt>
                <c:pt idx="7">
                  <c:v>Корсаковский городской округ</c:v>
                </c:pt>
                <c:pt idx="8">
                  <c:v>Курильский городской округ</c:v>
                </c:pt>
                <c:pt idx="9">
                  <c:v>Макаровский городской округ</c:v>
                </c:pt>
                <c:pt idx="10">
                  <c:v>Невельский городской округ</c:v>
                </c:pt>
                <c:pt idx="11">
                  <c:v>Поронайский городской округ</c:v>
                </c:pt>
                <c:pt idx="12">
                  <c:v>Северо-Курильский городской округ</c:v>
                </c:pt>
                <c:pt idx="13">
                  <c:v>Томаринский городской округ</c:v>
                </c:pt>
                <c:pt idx="14">
                  <c:v>Тымовский городской округ</c:v>
                </c:pt>
                <c:pt idx="15">
                  <c:v>Углегорский городской округ</c:v>
                </c:pt>
                <c:pt idx="16">
                  <c:v>Холмский городской округ</c:v>
                </c:pt>
                <c:pt idx="17">
                  <c:v>Южно-Курильский городской округ</c:v>
                </c:pt>
              </c:strCache>
            </c:strRef>
          </c:cat>
          <c:val>
            <c:numRef>
              <c:f>Сравнение!$E$2:$E$19</c:f>
              <c:numCache>
                <c:formatCode>General</c:formatCode>
                <c:ptCount val="18"/>
                <c:pt idx="0">
                  <c:v>20</c:v>
                </c:pt>
                <c:pt idx="1">
                  <c:v>19.7</c:v>
                </c:pt>
                <c:pt idx="2">
                  <c:v>11</c:v>
                </c:pt>
                <c:pt idx="3">
                  <c:v>22.4</c:v>
                </c:pt>
                <c:pt idx="4">
                  <c:v>13.8</c:v>
                </c:pt>
                <c:pt idx="5">
                  <c:v>17.5</c:v>
                </c:pt>
                <c:pt idx="6">
                  <c:v>27.2</c:v>
                </c:pt>
                <c:pt idx="7">
                  <c:v>22.8</c:v>
                </c:pt>
                <c:pt idx="8">
                  <c:v>13.6</c:v>
                </c:pt>
                <c:pt idx="9">
                  <c:v>15.2</c:v>
                </c:pt>
                <c:pt idx="10">
                  <c:v>35.799999999999997</c:v>
                </c:pt>
                <c:pt idx="11">
                  <c:v>35.799999999999997</c:v>
                </c:pt>
                <c:pt idx="12">
                  <c:v>3.9</c:v>
                </c:pt>
                <c:pt idx="13">
                  <c:v>27.6</c:v>
                </c:pt>
                <c:pt idx="14">
                  <c:v>26.9</c:v>
                </c:pt>
                <c:pt idx="15">
                  <c:v>13.2</c:v>
                </c:pt>
                <c:pt idx="16">
                  <c:v>22.6</c:v>
                </c:pt>
                <c:pt idx="17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0-4EB8-82FF-BA68C05256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2555663"/>
        <c:axId val="302551503"/>
      </c:barChart>
      <c:catAx>
        <c:axId val="3025556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51503"/>
        <c:crosses val="autoZero"/>
        <c:auto val="1"/>
        <c:lblAlgn val="ctr"/>
        <c:lblOffset val="100"/>
        <c:noMultiLvlLbl val="0"/>
      </c:catAx>
      <c:valAx>
        <c:axId val="302551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255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412866</xdr:colOff>
      <xdr:row>20</xdr:row>
      <xdr:rowOff>149596</xdr:rowOff>
    </xdr:from>
    <xdr:to>
      <xdr:col>9</xdr:col>
      <xdr:colOff>1400</xdr:colOff>
      <xdr:row>43</xdr:row>
      <xdr:rowOff>55328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351585</xdr:colOff>
      <xdr:row>22</xdr:row>
      <xdr:rowOff>700</xdr:rowOff>
    </xdr:from>
    <xdr:to>
      <xdr:col>11</xdr:col>
      <xdr:colOff>0</xdr:colOff>
      <xdr:row>51</xdr:row>
      <xdr:rowOff>14006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20</xdr:row>
      <xdr:rowOff>157161</xdr:rowOff>
    </xdr:from>
    <xdr:to>
      <xdr:col>2</xdr:col>
      <xdr:colOff>866775</xdr:colOff>
      <xdr:row>44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4761</xdr:colOff>
      <xdr:row>20</xdr:row>
      <xdr:rowOff>157161</xdr:rowOff>
    </xdr:from>
    <xdr:to>
      <xdr:col>9</xdr:col>
      <xdr:colOff>485774</xdr:colOff>
      <xdr:row>43</xdr:row>
      <xdr:rowOff>152399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X226"/>
  <sheetViews>
    <sheetView zoomScale="69" zoomScaleNormal="69" zoomScaleSheetLayoutView="100" zoomScalePageLayoutView="125" workbookViewId="0">
      <pane xSplit="3" ySplit="2" topLeftCell="V3" activePane="bottomRight" state="frozen"/>
      <selection pane="topRight" activeCell="D1" sqref="D1"/>
      <selection pane="bottomLeft" activeCell="A3" sqref="A3"/>
      <selection pane="bottomRight" activeCell="X227" sqref="X227"/>
    </sheetView>
  </sheetViews>
  <sheetFormatPr defaultColWidth="9.140625" defaultRowHeight="12.75" x14ac:dyDescent="0.2"/>
  <cols>
    <col min="1" max="1" width="30.5703125" customWidth="1"/>
    <col min="2" max="2" width="4.42578125" customWidth="1"/>
    <col min="3" max="3" width="37.5703125" style="3" customWidth="1"/>
    <col min="4" max="4" width="15.42578125" style="3" customWidth="1"/>
    <col min="5" max="23" width="15.42578125" style="5" customWidth="1"/>
    <col min="24" max="24" width="15.42578125" customWidth="1"/>
    <col min="25" max="25" width="16.85546875" customWidth="1"/>
  </cols>
  <sheetData>
    <row r="1" spans="1:24" ht="101.25" customHeight="1" x14ac:dyDescent="0.2">
      <c r="A1" s="9" t="s">
        <v>18</v>
      </c>
      <c r="B1" s="9"/>
      <c r="C1" s="9" t="s">
        <v>19</v>
      </c>
      <c r="D1" s="9"/>
      <c r="E1" s="10" t="s">
        <v>271</v>
      </c>
      <c r="F1" s="10" t="s">
        <v>21</v>
      </c>
      <c r="G1" s="10" t="s">
        <v>22</v>
      </c>
      <c r="H1" s="10" t="s">
        <v>269</v>
      </c>
      <c r="I1" s="6" t="s">
        <v>268</v>
      </c>
      <c r="J1" s="4" t="s">
        <v>23</v>
      </c>
      <c r="K1" s="6" t="s">
        <v>31</v>
      </c>
      <c r="L1" s="4" t="s">
        <v>24</v>
      </c>
      <c r="M1" s="6" t="s">
        <v>32</v>
      </c>
      <c r="N1" s="4" t="s">
        <v>25</v>
      </c>
      <c r="O1" s="6" t="s">
        <v>33</v>
      </c>
      <c r="P1" s="4" t="s">
        <v>26</v>
      </c>
      <c r="Q1" s="6" t="s">
        <v>34</v>
      </c>
      <c r="R1" s="4" t="s">
        <v>27</v>
      </c>
      <c r="S1" s="6" t="s">
        <v>35</v>
      </c>
      <c r="T1" s="4" t="s">
        <v>28</v>
      </c>
      <c r="U1" s="6" t="s">
        <v>36</v>
      </c>
      <c r="V1" s="4" t="s">
        <v>29</v>
      </c>
      <c r="W1" s="6" t="s">
        <v>37</v>
      </c>
      <c r="X1" s="7" t="s">
        <v>38</v>
      </c>
    </row>
    <row r="2" spans="1:24" s="1" customFormat="1" hidden="1" x14ac:dyDescent="0.2">
      <c r="A2" s="2"/>
      <c r="B2" s="2"/>
      <c r="C2" s="2" t="s">
        <v>0</v>
      </c>
      <c r="D2" s="2"/>
      <c r="E2" s="2"/>
      <c r="F2" s="2"/>
      <c r="G2" s="2"/>
      <c r="H2" s="2"/>
      <c r="I2" s="18">
        <v>100</v>
      </c>
      <c r="J2" s="2"/>
      <c r="K2" s="18">
        <v>100</v>
      </c>
      <c r="L2" s="2"/>
      <c r="M2" s="18">
        <v>100</v>
      </c>
      <c r="N2" s="2"/>
      <c r="O2" s="18">
        <v>100</v>
      </c>
      <c r="P2" s="2"/>
      <c r="Q2" s="18">
        <v>100</v>
      </c>
      <c r="R2" s="2"/>
      <c r="S2" s="18">
        <v>100</v>
      </c>
      <c r="T2" s="2"/>
      <c r="U2" s="18">
        <v>100</v>
      </c>
      <c r="V2" s="2"/>
      <c r="W2" s="18">
        <v>100</v>
      </c>
      <c r="X2" s="18">
        <v>100</v>
      </c>
    </row>
    <row r="3" spans="1:24" ht="30" hidden="1" customHeight="1" x14ac:dyDescent="0.2">
      <c r="A3" s="15" t="s">
        <v>1</v>
      </c>
      <c r="B3" s="12">
        <v>1</v>
      </c>
      <c r="C3" s="13" t="s">
        <v>62</v>
      </c>
      <c r="D3" s="13" t="s">
        <v>272</v>
      </c>
      <c r="E3" s="35">
        <v>31</v>
      </c>
      <c r="F3" s="35">
        <v>31</v>
      </c>
      <c r="G3" s="35">
        <v>1</v>
      </c>
      <c r="H3" s="35">
        <v>24</v>
      </c>
      <c r="I3" s="8">
        <f t="shared" ref="I3:I13" si="0">ROUND(H3/F3*100,1)</f>
        <v>77.400000000000006</v>
      </c>
      <c r="J3" s="35">
        <v>24</v>
      </c>
      <c r="K3" s="8">
        <f t="shared" ref="K3:K13" si="1">ROUND(J3/$H3*100,1)</f>
        <v>100</v>
      </c>
      <c r="L3" s="35">
        <v>24</v>
      </c>
      <c r="M3" s="8">
        <f t="shared" ref="M3:M13" si="2">ROUND(L3/$H3*100,1)</f>
        <v>100</v>
      </c>
      <c r="N3" s="35">
        <v>24</v>
      </c>
      <c r="O3" s="8">
        <f t="shared" ref="O3:O13" si="3">ROUND(N3/$H3*100,1)</f>
        <v>100</v>
      </c>
      <c r="P3" s="35">
        <v>24</v>
      </c>
      <c r="Q3" s="8">
        <f t="shared" ref="Q3:Q13" si="4">ROUND(P3/$H3*100,1)</f>
        <v>100</v>
      </c>
      <c r="R3" s="35">
        <v>18</v>
      </c>
      <c r="S3" s="8">
        <f t="shared" ref="S3:S13" si="5">ROUND(R3/$H3*100,1)</f>
        <v>75</v>
      </c>
      <c r="T3" s="35">
        <v>24</v>
      </c>
      <c r="U3" s="8">
        <f t="shared" ref="U3:U13" si="6">ROUND(T3/$H3*100,1)</f>
        <v>100</v>
      </c>
      <c r="V3" s="35">
        <v>6</v>
      </c>
      <c r="W3" s="8">
        <f t="shared" ref="W3:W13" si="7">ROUND(V3/$H3*100,1)</f>
        <v>25</v>
      </c>
      <c r="X3" s="19">
        <f t="shared" ref="X3:X13" si="8">ROUND(AVERAGE(W3,U3,S3,Q3,O3,M3,K3),1)</f>
        <v>85.7</v>
      </c>
    </row>
    <row r="4" spans="1:24" ht="30" hidden="1" customHeight="1" x14ac:dyDescent="0.2">
      <c r="A4" s="15" t="s">
        <v>1</v>
      </c>
      <c r="B4" s="12">
        <v>2</v>
      </c>
      <c r="C4" s="13" t="s">
        <v>63</v>
      </c>
      <c r="D4" s="13" t="s">
        <v>273</v>
      </c>
      <c r="E4" s="35">
        <v>18</v>
      </c>
      <c r="F4" s="35">
        <v>18</v>
      </c>
      <c r="G4" s="35">
        <v>1</v>
      </c>
      <c r="H4" s="35">
        <v>16</v>
      </c>
      <c r="I4" s="8">
        <f t="shared" si="0"/>
        <v>88.9</v>
      </c>
      <c r="J4" s="35">
        <v>16</v>
      </c>
      <c r="K4" s="8">
        <f t="shared" si="1"/>
        <v>100</v>
      </c>
      <c r="L4" s="35">
        <v>16</v>
      </c>
      <c r="M4" s="8">
        <f t="shared" si="2"/>
        <v>100</v>
      </c>
      <c r="N4" s="35">
        <v>15</v>
      </c>
      <c r="O4" s="8">
        <f t="shared" si="3"/>
        <v>93.8</v>
      </c>
      <c r="P4" s="35">
        <v>15</v>
      </c>
      <c r="Q4" s="8">
        <f t="shared" si="4"/>
        <v>93.8</v>
      </c>
      <c r="R4" s="35">
        <v>8</v>
      </c>
      <c r="S4" s="8">
        <f t="shared" si="5"/>
        <v>50</v>
      </c>
      <c r="T4" s="35">
        <v>5</v>
      </c>
      <c r="U4" s="8">
        <f t="shared" si="6"/>
        <v>31.3</v>
      </c>
      <c r="V4" s="35">
        <v>14</v>
      </c>
      <c r="W4" s="8">
        <f t="shared" si="7"/>
        <v>87.5</v>
      </c>
      <c r="X4" s="19">
        <f t="shared" si="8"/>
        <v>79.5</v>
      </c>
    </row>
    <row r="5" spans="1:24" ht="30" hidden="1" customHeight="1" x14ac:dyDescent="0.2">
      <c r="A5" s="15" t="s">
        <v>1</v>
      </c>
      <c r="B5" s="12">
        <v>3</v>
      </c>
      <c r="C5" s="13" t="s">
        <v>64</v>
      </c>
      <c r="D5" s="13" t="s">
        <v>274</v>
      </c>
      <c r="E5" s="35">
        <v>26</v>
      </c>
      <c r="F5" s="35">
        <v>28</v>
      </c>
      <c r="G5" s="35">
        <v>2</v>
      </c>
      <c r="H5" s="35">
        <v>23</v>
      </c>
      <c r="I5" s="8">
        <f t="shared" si="0"/>
        <v>82.1</v>
      </c>
      <c r="J5" s="35">
        <v>23</v>
      </c>
      <c r="K5" s="8">
        <f t="shared" si="1"/>
        <v>100</v>
      </c>
      <c r="L5" s="35">
        <v>23</v>
      </c>
      <c r="M5" s="8">
        <f t="shared" si="2"/>
        <v>100</v>
      </c>
      <c r="N5" s="35">
        <v>23</v>
      </c>
      <c r="O5" s="8">
        <f t="shared" si="3"/>
        <v>100</v>
      </c>
      <c r="P5" s="35">
        <v>23</v>
      </c>
      <c r="Q5" s="8">
        <f t="shared" si="4"/>
        <v>100</v>
      </c>
      <c r="R5" s="35">
        <v>22</v>
      </c>
      <c r="S5" s="8">
        <f t="shared" si="5"/>
        <v>95.7</v>
      </c>
      <c r="T5" s="35">
        <v>23</v>
      </c>
      <c r="U5" s="8">
        <f t="shared" si="6"/>
        <v>100</v>
      </c>
      <c r="V5" s="35">
        <v>23</v>
      </c>
      <c r="W5" s="8">
        <f t="shared" si="7"/>
        <v>100</v>
      </c>
      <c r="X5" s="19">
        <f t="shared" si="8"/>
        <v>99.4</v>
      </c>
    </row>
    <row r="6" spans="1:24" ht="30" hidden="1" customHeight="1" x14ac:dyDescent="0.2">
      <c r="A6" s="15" t="s">
        <v>1</v>
      </c>
      <c r="B6" s="12">
        <v>4</v>
      </c>
      <c r="C6" s="13" t="s">
        <v>65</v>
      </c>
      <c r="D6" s="13" t="s">
        <v>275</v>
      </c>
      <c r="E6" s="35">
        <v>14</v>
      </c>
      <c r="F6" s="35">
        <v>14</v>
      </c>
      <c r="G6" s="35">
        <v>1</v>
      </c>
      <c r="H6" s="35">
        <v>11</v>
      </c>
      <c r="I6" s="8">
        <f t="shared" si="0"/>
        <v>78.599999999999994</v>
      </c>
      <c r="J6" s="35">
        <v>11</v>
      </c>
      <c r="K6" s="8">
        <f t="shared" si="1"/>
        <v>100</v>
      </c>
      <c r="L6" s="35">
        <v>11</v>
      </c>
      <c r="M6" s="8">
        <f t="shared" si="2"/>
        <v>100</v>
      </c>
      <c r="N6" s="35">
        <v>11</v>
      </c>
      <c r="O6" s="8">
        <f t="shared" si="3"/>
        <v>100</v>
      </c>
      <c r="P6" s="35">
        <v>11</v>
      </c>
      <c r="Q6" s="8">
        <f t="shared" si="4"/>
        <v>100</v>
      </c>
      <c r="R6" s="35">
        <v>11</v>
      </c>
      <c r="S6" s="8">
        <f t="shared" si="5"/>
        <v>100</v>
      </c>
      <c r="T6" s="35">
        <v>11</v>
      </c>
      <c r="U6" s="8">
        <f t="shared" si="6"/>
        <v>100</v>
      </c>
      <c r="V6" s="35">
        <v>11</v>
      </c>
      <c r="W6" s="8">
        <f t="shared" si="7"/>
        <v>100</v>
      </c>
      <c r="X6" s="19">
        <f t="shared" si="8"/>
        <v>100</v>
      </c>
    </row>
    <row r="7" spans="1:24" ht="30" hidden="1" customHeight="1" x14ac:dyDescent="0.2">
      <c r="A7" s="15" t="s">
        <v>1</v>
      </c>
      <c r="B7" s="12">
        <v>5</v>
      </c>
      <c r="C7" s="13" t="s">
        <v>66</v>
      </c>
      <c r="D7" s="13" t="s">
        <v>276</v>
      </c>
      <c r="E7" s="35">
        <v>16</v>
      </c>
      <c r="F7" s="35">
        <v>17</v>
      </c>
      <c r="G7" s="35">
        <v>2</v>
      </c>
      <c r="H7" s="35">
        <v>7</v>
      </c>
      <c r="I7" s="8">
        <f t="shared" si="0"/>
        <v>41.2</v>
      </c>
      <c r="J7" s="35">
        <v>7</v>
      </c>
      <c r="K7" s="8">
        <f t="shared" si="1"/>
        <v>100</v>
      </c>
      <c r="L7" s="35">
        <v>7</v>
      </c>
      <c r="M7" s="8">
        <f t="shared" si="2"/>
        <v>100</v>
      </c>
      <c r="N7" s="35">
        <v>7</v>
      </c>
      <c r="O7" s="8">
        <f t="shared" si="3"/>
        <v>100</v>
      </c>
      <c r="P7" s="35">
        <v>7</v>
      </c>
      <c r="Q7" s="8">
        <f t="shared" si="4"/>
        <v>100</v>
      </c>
      <c r="R7" s="35">
        <v>7</v>
      </c>
      <c r="S7" s="8">
        <f t="shared" si="5"/>
        <v>100</v>
      </c>
      <c r="T7" s="35">
        <v>7</v>
      </c>
      <c r="U7" s="8">
        <f t="shared" si="6"/>
        <v>100</v>
      </c>
      <c r="V7" s="35">
        <v>7</v>
      </c>
      <c r="W7" s="8">
        <f t="shared" si="7"/>
        <v>100</v>
      </c>
      <c r="X7" s="19">
        <f t="shared" si="8"/>
        <v>100</v>
      </c>
    </row>
    <row r="8" spans="1:24" ht="30" hidden="1" customHeight="1" x14ac:dyDescent="0.2">
      <c r="A8" s="15" t="s">
        <v>1</v>
      </c>
      <c r="B8" s="12">
        <v>6</v>
      </c>
      <c r="C8" s="13" t="s">
        <v>67</v>
      </c>
      <c r="D8" s="13" t="s">
        <v>277</v>
      </c>
      <c r="E8" s="35">
        <v>7</v>
      </c>
      <c r="F8" s="35">
        <v>8</v>
      </c>
      <c r="G8" s="35">
        <v>1</v>
      </c>
      <c r="H8" s="35">
        <v>5</v>
      </c>
      <c r="I8" s="8">
        <f t="shared" si="0"/>
        <v>62.5</v>
      </c>
      <c r="J8" s="35">
        <v>5</v>
      </c>
      <c r="K8" s="8">
        <f t="shared" si="1"/>
        <v>100</v>
      </c>
      <c r="L8" s="35">
        <v>5</v>
      </c>
      <c r="M8" s="8">
        <f t="shared" si="2"/>
        <v>100</v>
      </c>
      <c r="N8" s="35">
        <v>5</v>
      </c>
      <c r="O8" s="8">
        <f t="shared" si="3"/>
        <v>100</v>
      </c>
      <c r="P8" s="35">
        <v>5</v>
      </c>
      <c r="Q8" s="8">
        <f t="shared" si="4"/>
        <v>100</v>
      </c>
      <c r="R8" s="35">
        <v>5</v>
      </c>
      <c r="S8" s="8">
        <f t="shared" si="5"/>
        <v>100</v>
      </c>
      <c r="T8" s="35">
        <v>5</v>
      </c>
      <c r="U8" s="8">
        <f t="shared" si="6"/>
        <v>100</v>
      </c>
      <c r="V8" s="35">
        <v>5</v>
      </c>
      <c r="W8" s="8">
        <f t="shared" si="7"/>
        <v>100</v>
      </c>
      <c r="X8" s="19">
        <f t="shared" si="8"/>
        <v>100</v>
      </c>
    </row>
    <row r="9" spans="1:24" ht="30" hidden="1" customHeight="1" x14ac:dyDescent="0.2">
      <c r="A9" s="15" t="s">
        <v>1</v>
      </c>
      <c r="B9" s="12">
        <v>7</v>
      </c>
      <c r="C9" s="13" t="s">
        <v>68</v>
      </c>
      <c r="D9" s="13" t="s">
        <v>278</v>
      </c>
      <c r="E9" s="36">
        <v>10</v>
      </c>
      <c r="F9" s="36">
        <v>10</v>
      </c>
      <c r="G9" s="36">
        <v>1</v>
      </c>
      <c r="H9" s="36">
        <v>7</v>
      </c>
      <c r="I9" s="8">
        <f t="shared" si="0"/>
        <v>70</v>
      </c>
      <c r="J9" s="36">
        <v>7</v>
      </c>
      <c r="K9" s="8">
        <f t="shared" si="1"/>
        <v>100</v>
      </c>
      <c r="L9" s="36">
        <v>7</v>
      </c>
      <c r="M9" s="8">
        <f t="shared" si="2"/>
        <v>100</v>
      </c>
      <c r="N9" s="36">
        <v>6</v>
      </c>
      <c r="O9" s="8">
        <f t="shared" si="3"/>
        <v>85.7</v>
      </c>
      <c r="P9" s="36">
        <v>6</v>
      </c>
      <c r="Q9" s="8">
        <f t="shared" si="4"/>
        <v>85.7</v>
      </c>
      <c r="R9" s="36">
        <v>1</v>
      </c>
      <c r="S9" s="8">
        <f t="shared" si="5"/>
        <v>14.3</v>
      </c>
      <c r="T9" s="36">
        <v>2</v>
      </c>
      <c r="U9" s="8">
        <f t="shared" si="6"/>
        <v>28.6</v>
      </c>
      <c r="V9" s="36">
        <v>4</v>
      </c>
      <c r="W9" s="8">
        <f t="shared" si="7"/>
        <v>57.1</v>
      </c>
      <c r="X9" s="19">
        <f t="shared" si="8"/>
        <v>67.3</v>
      </c>
    </row>
    <row r="10" spans="1:24" s="20" customFormat="1" ht="30" hidden="1" customHeight="1" x14ac:dyDescent="0.2">
      <c r="A10" s="15" t="s">
        <v>1</v>
      </c>
      <c r="B10" s="12">
        <v>8</v>
      </c>
      <c r="C10" s="13" t="s">
        <v>69</v>
      </c>
      <c r="D10" s="13" t="s">
        <v>279</v>
      </c>
      <c r="E10" s="35">
        <v>64</v>
      </c>
      <c r="F10" s="35">
        <v>64</v>
      </c>
      <c r="G10" s="35">
        <v>1</v>
      </c>
      <c r="H10" s="35">
        <v>31</v>
      </c>
      <c r="I10" s="8">
        <f t="shared" si="0"/>
        <v>48.4</v>
      </c>
      <c r="J10" s="35">
        <v>31</v>
      </c>
      <c r="K10" s="8">
        <f t="shared" si="1"/>
        <v>100</v>
      </c>
      <c r="L10" s="35">
        <v>31</v>
      </c>
      <c r="M10" s="8">
        <f t="shared" si="2"/>
        <v>100</v>
      </c>
      <c r="N10" s="35">
        <v>31</v>
      </c>
      <c r="O10" s="8">
        <f t="shared" si="3"/>
        <v>100</v>
      </c>
      <c r="P10" s="35">
        <v>31</v>
      </c>
      <c r="Q10" s="8">
        <f t="shared" si="4"/>
        <v>100</v>
      </c>
      <c r="R10" s="35">
        <v>31</v>
      </c>
      <c r="S10" s="8">
        <f t="shared" si="5"/>
        <v>100</v>
      </c>
      <c r="T10" s="35">
        <v>31</v>
      </c>
      <c r="U10" s="8">
        <f t="shared" si="6"/>
        <v>100</v>
      </c>
      <c r="V10" s="35">
        <v>29</v>
      </c>
      <c r="W10" s="8">
        <f t="shared" si="7"/>
        <v>93.5</v>
      </c>
      <c r="X10" s="19">
        <f t="shared" si="8"/>
        <v>99.1</v>
      </c>
    </row>
    <row r="11" spans="1:24" ht="30" hidden="1" customHeight="1" x14ac:dyDescent="0.2">
      <c r="A11" s="15" t="s">
        <v>1</v>
      </c>
      <c r="B11" s="12">
        <v>9</v>
      </c>
      <c r="C11" s="13" t="s">
        <v>70</v>
      </c>
      <c r="D11" s="13" t="s">
        <v>280</v>
      </c>
      <c r="E11" s="35">
        <v>40</v>
      </c>
      <c r="F11" s="35">
        <v>40</v>
      </c>
      <c r="G11" s="35">
        <v>1</v>
      </c>
      <c r="H11" s="35">
        <v>35</v>
      </c>
      <c r="I11" s="8">
        <f t="shared" si="0"/>
        <v>87.5</v>
      </c>
      <c r="J11" s="35">
        <v>35</v>
      </c>
      <c r="K11" s="8">
        <f t="shared" si="1"/>
        <v>100</v>
      </c>
      <c r="L11" s="35">
        <v>35</v>
      </c>
      <c r="M11" s="8">
        <f t="shared" si="2"/>
        <v>100</v>
      </c>
      <c r="N11" s="35">
        <v>35</v>
      </c>
      <c r="O11" s="8">
        <f t="shared" si="3"/>
        <v>100</v>
      </c>
      <c r="P11" s="35">
        <v>33</v>
      </c>
      <c r="Q11" s="8">
        <f t="shared" si="4"/>
        <v>94.3</v>
      </c>
      <c r="R11" s="35">
        <v>31</v>
      </c>
      <c r="S11" s="8">
        <f t="shared" si="5"/>
        <v>88.6</v>
      </c>
      <c r="T11" s="35">
        <v>33</v>
      </c>
      <c r="U11" s="8">
        <f t="shared" si="6"/>
        <v>94.3</v>
      </c>
      <c r="V11" s="35">
        <v>32</v>
      </c>
      <c r="W11" s="8">
        <f t="shared" si="7"/>
        <v>91.4</v>
      </c>
      <c r="X11" s="19">
        <f t="shared" si="8"/>
        <v>95.5</v>
      </c>
    </row>
    <row r="12" spans="1:24" ht="30" hidden="1" customHeight="1" x14ac:dyDescent="0.2">
      <c r="A12" s="15" t="s">
        <v>1</v>
      </c>
      <c r="B12" s="12">
        <v>10</v>
      </c>
      <c r="C12" s="13" t="s">
        <v>71</v>
      </c>
      <c r="D12" s="13" t="s">
        <v>281</v>
      </c>
      <c r="E12" s="35">
        <v>51</v>
      </c>
      <c r="F12" s="35">
        <v>51</v>
      </c>
      <c r="G12" s="35">
        <v>1</v>
      </c>
      <c r="H12" s="35">
        <v>25</v>
      </c>
      <c r="I12" s="8">
        <f t="shared" si="0"/>
        <v>49</v>
      </c>
      <c r="J12" s="35">
        <v>25</v>
      </c>
      <c r="K12" s="8">
        <f t="shared" si="1"/>
        <v>100</v>
      </c>
      <c r="L12" s="35">
        <v>25</v>
      </c>
      <c r="M12" s="8">
        <f t="shared" si="2"/>
        <v>100</v>
      </c>
      <c r="N12" s="35">
        <v>24</v>
      </c>
      <c r="O12" s="8">
        <f t="shared" si="3"/>
        <v>96</v>
      </c>
      <c r="P12" s="35">
        <v>14</v>
      </c>
      <c r="Q12" s="8">
        <f t="shared" si="4"/>
        <v>56</v>
      </c>
      <c r="R12" s="35">
        <v>6</v>
      </c>
      <c r="S12" s="8">
        <f t="shared" si="5"/>
        <v>24</v>
      </c>
      <c r="T12" s="35">
        <v>24</v>
      </c>
      <c r="U12" s="8">
        <f t="shared" si="6"/>
        <v>96</v>
      </c>
      <c r="V12" s="35">
        <v>11</v>
      </c>
      <c r="W12" s="8">
        <f t="shared" si="7"/>
        <v>44</v>
      </c>
      <c r="X12" s="19">
        <f t="shared" si="8"/>
        <v>73.7</v>
      </c>
    </row>
    <row r="13" spans="1:24" ht="30" hidden="1" customHeight="1" x14ac:dyDescent="0.2">
      <c r="A13" s="15" t="s">
        <v>1</v>
      </c>
      <c r="B13" s="12">
        <v>11</v>
      </c>
      <c r="C13" s="13" t="s">
        <v>72</v>
      </c>
      <c r="D13" s="13" t="s">
        <v>282</v>
      </c>
      <c r="E13" s="35">
        <v>11</v>
      </c>
      <c r="F13" s="35">
        <v>11</v>
      </c>
      <c r="G13" s="35">
        <v>1</v>
      </c>
      <c r="H13" s="35">
        <v>7</v>
      </c>
      <c r="I13" s="8">
        <f t="shared" si="0"/>
        <v>63.6</v>
      </c>
      <c r="J13" s="35">
        <v>7</v>
      </c>
      <c r="K13" s="8">
        <f t="shared" si="1"/>
        <v>100</v>
      </c>
      <c r="L13" s="35">
        <v>7</v>
      </c>
      <c r="M13" s="8">
        <f t="shared" si="2"/>
        <v>100</v>
      </c>
      <c r="N13" s="35">
        <v>5</v>
      </c>
      <c r="O13" s="8">
        <f t="shared" si="3"/>
        <v>71.400000000000006</v>
      </c>
      <c r="P13" s="35">
        <v>2</v>
      </c>
      <c r="Q13" s="8">
        <f t="shared" si="4"/>
        <v>28.6</v>
      </c>
      <c r="R13" s="35">
        <v>2</v>
      </c>
      <c r="S13" s="8">
        <f t="shared" si="5"/>
        <v>28.6</v>
      </c>
      <c r="T13" s="35">
        <v>2</v>
      </c>
      <c r="U13" s="8">
        <f t="shared" si="6"/>
        <v>28.6</v>
      </c>
      <c r="V13" s="35">
        <v>2</v>
      </c>
      <c r="W13" s="8">
        <f t="shared" si="7"/>
        <v>28.6</v>
      </c>
      <c r="X13" s="19">
        <f t="shared" si="8"/>
        <v>55.1</v>
      </c>
    </row>
    <row r="14" spans="1:24" ht="30" hidden="1" customHeight="1" x14ac:dyDescent="0.2">
      <c r="A14" s="21" t="s">
        <v>1</v>
      </c>
      <c r="B14" s="26"/>
      <c r="C14" s="22" t="s">
        <v>48</v>
      </c>
      <c r="D14" s="22"/>
      <c r="E14" s="23"/>
      <c r="F14" s="23"/>
      <c r="G14" s="23"/>
      <c r="H14" s="23"/>
      <c r="I14" s="24">
        <f>ROUND(AVERAGE(I3:I13),1)</f>
        <v>68.099999999999994</v>
      </c>
      <c r="J14" s="23"/>
      <c r="K14" s="24">
        <f>ROUND(AVERAGE(K3:K13),1)</f>
        <v>100</v>
      </c>
      <c r="L14" s="23"/>
      <c r="M14" s="24">
        <f>ROUND(AVERAGE(M3:M13),1)</f>
        <v>100</v>
      </c>
      <c r="N14" s="23"/>
      <c r="O14" s="24">
        <f>ROUND(AVERAGE(O3:O13),1)</f>
        <v>95.2</v>
      </c>
      <c r="P14" s="23"/>
      <c r="Q14" s="24">
        <f>ROUND(AVERAGE(Q3:Q13),1)</f>
        <v>87.1</v>
      </c>
      <c r="R14" s="23"/>
      <c r="S14" s="24">
        <f>ROUND(AVERAGE(S3:S13),1)</f>
        <v>70.599999999999994</v>
      </c>
      <c r="T14" s="23"/>
      <c r="U14" s="24">
        <f>ROUND(AVERAGE(U3:U13),1)</f>
        <v>79.900000000000006</v>
      </c>
      <c r="V14" s="23"/>
      <c r="W14" s="24">
        <f>ROUND(AVERAGE(W3:W13),1)</f>
        <v>75.2</v>
      </c>
      <c r="X14" s="24">
        <f>ROUND(AVERAGE(X3:X13),1)</f>
        <v>86.8</v>
      </c>
    </row>
    <row r="15" spans="1:24" ht="30" hidden="1" customHeight="1" x14ac:dyDescent="0.2">
      <c r="A15" s="15" t="s">
        <v>20</v>
      </c>
      <c r="B15" s="12">
        <v>12</v>
      </c>
      <c r="C15" s="13" t="s">
        <v>74</v>
      </c>
      <c r="D15" s="13" t="s">
        <v>283</v>
      </c>
      <c r="E15" s="35">
        <v>75</v>
      </c>
      <c r="F15" s="35">
        <v>75</v>
      </c>
      <c r="G15" s="35">
        <v>2</v>
      </c>
      <c r="H15" s="35">
        <v>31</v>
      </c>
      <c r="I15" s="8">
        <f>ROUND(H15/F15*100,1)</f>
        <v>41.3</v>
      </c>
      <c r="J15" s="35">
        <v>31</v>
      </c>
      <c r="K15" s="8">
        <f>ROUND(J15/$H15*100,1)</f>
        <v>100</v>
      </c>
      <c r="L15" s="35">
        <v>31</v>
      </c>
      <c r="M15" s="8">
        <f>ROUND(L15/$H15*100,1)</f>
        <v>100</v>
      </c>
      <c r="N15" s="35">
        <v>28</v>
      </c>
      <c r="O15" s="8">
        <f>ROUND(N15/$H15*100,1)</f>
        <v>90.3</v>
      </c>
      <c r="P15" s="35">
        <v>29</v>
      </c>
      <c r="Q15" s="8">
        <f>ROUND(P15/$H15*100,1)</f>
        <v>93.5</v>
      </c>
      <c r="R15" s="35">
        <v>26</v>
      </c>
      <c r="S15" s="8">
        <f>ROUND(R15/$H15*100,1)</f>
        <v>83.9</v>
      </c>
      <c r="T15" s="35">
        <v>14</v>
      </c>
      <c r="U15" s="8">
        <f>ROUND(T15/$H15*100,1)</f>
        <v>45.2</v>
      </c>
      <c r="V15" s="35">
        <v>1</v>
      </c>
      <c r="W15" s="8">
        <f>ROUND(V15/$H15*100,1)</f>
        <v>3.2</v>
      </c>
      <c r="X15" s="19">
        <f>ROUND(AVERAGE(W15,U15,S15,Q15,O15,M15,K15),1)</f>
        <v>73.7</v>
      </c>
    </row>
    <row r="16" spans="1:24" ht="30" hidden="1" customHeight="1" x14ac:dyDescent="0.2">
      <c r="A16" s="15" t="s">
        <v>20</v>
      </c>
      <c r="B16" s="12">
        <v>13</v>
      </c>
      <c r="C16" s="13" t="s">
        <v>75</v>
      </c>
      <c r="D16" s="13" t="s">
        <v>284</v>
      </c>
      <c r="E16" s="35">
        <v>52</v>
      </c>
      <c r="F16" s="35">
        <v>52</v>
      </c>
      <c r="G16" s="35">
        <v>2</v>
      </c>
      <c r="H16" s="35">
        <v>22</v>
      </c>
      <c r="I16" s="8">
        <f>ROUND(H16/F16*100,1)</f>
        <v>42.3</v>
      </c>
      <c r="J16" s="35">
        <v>20</v>
      </c>
      <c r="K16" s="8">
        <f>ROUND(J16/$H16*100,1)</f>
        <v>90.9</v>
      </c>
      <c r="L16" s="35">
        <v>0</v>
      </c>
      <c r="M16" s="8">
        <f>ROUND(L16/$H16*100,1)</f>
        <v>0</v>
      </c>
      <c r="N16" s="35">
        <v>0</v>
      </c>
      <c r="O16" s="8">
        <f>ROUND(N16/$H16*100,1)</f>
        <v>0</v>
      </c>
      <c r="P16" s="35">
        <v>0</v>
      </c>
      <c r="Q16" s="8">
        <f>ROUND(P16/$H16*100,1)</f>
        <v>0</v>
      </c>
      <c r="R16" s="35">
        <v>0</v>
      </c>
      <c r="S16" s="8">
        <f>ROUND(R16/$H16*100,1)</f>
        <v>0</v>
      </c>
      <c r="T16" s="35">
        <v>0</v>
      </c>
      <c r="U16" s="8">
        <f>ROUND(T16/$H16*100,1)</f>
        <v>0</v>
      </c>
      <c r="V16" s="35">
        <v>0</v>
      </c>
      <c r="W16" s="8">
        <f>ROUND(V16/$H16*100,1)</f>
        <v>0</v>
      </c>
      <c r="X16" s="19">
        <f>ROUND(AVERAGE(W16,U16,S16,Q16,O16,M16,K16),1)</f>
        <v>13</v>
      </c>
    </row>
    <row r="17" spans="1:24" s="20" customFormat="1" ht="30" hidden="1" customHeight="1" x14ac:dyDescent="0.2">
      <c r="A17" s="11" t="s">
        <v>20</v>
      </c>
      <c r="B17" s="12">
        <v>14</v>
      </c>
      <c r="C17" s="13" t="s">
        <v>76</v>
      </c>
      <c r="D17" s="13" t="s">
        <v>285</v>
      </c>
      <c r="E17" s="35">
        <v>33</v>
      </c>
      <c r="F17" s="35">
        <v>33</v>
      </c>
      <c r="G17" s="35">
        <v>2</v>
      </c>
      <c r="H17" s="35">
        <v>12</v>
      </c>
      <c r="I17" s="8">
        <f>ROUND(H17/F17*100,1)</f>
        <v>36.4</v>
      </c>
      <c r="J17" s="35">
        <v>12</v>
      </c>
      <c r="K17" s="8">
        <f>ROUND(J17/$H17*100,1)</f>
        <v>100</v>
      </c>
      <c r="L17" s="35">
        <v>12</v>
      </c>
      <c r="M17" s="8">
        <f>ROUND(L17/$H17*100,1)</f>
        <v>100</v>
      </c>
      <c r="N17" s="35">
        <v>12</v>
      </c>
      <c r="O17" s="8">
        <f>ROUND(N17/$H17*100,1)</f>
        <v>100</v>
      </c>
      <c r="P17" s="35">
        <v>12</v>
      </c>
      <c r="Q17" s="8">
        <f>ROUND(P17/$H17*100,1)</f>
        <v>100</v>
      </c>
      <c r="R17" s="35">
        <v>12</v>
      </c>
      <c r="S17" s="8">
        <f>ROUND(R17/$H17*100,1)</f>
        <v>100</v>
      </c>
      <c r="T17" s="35">
        <v>12</v>
      </c>
      <c r="U17" s="8">
        <f>ROUND(T17/$H17*100,1)</f>
        <v>100</v>
      </c>
      <c r="V17" s="35">
        <v>1</v>
      </c>
      <c r="W17" s="8">
        <f>ROUND(V17/$H17*100,1)</f>
        <v>8.3000000000000007</v>
      </c>
      <c r="X17" s="19">
        <f>ROUND(AVERAGE(W17,U17,S17,Q17,O17,M17,K17),1)</f>
        <v>86.9</v>
      </c>
    </row>
    <row r="18" spans="1:24" ht="30" hidden="1" customHeight="1" x14ac:dyDescent="0.2">
      <c r="A18" s="11" t="s">
        <v>20</v>
      </c>
      <c r="B18" s="12">
        <v>15</v>
      </c>
      <c r="C18" s="13" t="s">
        <v>77</v>
      </c>
      <c r="D18" s="13" t="s">
        <v>286</v>
      </c>
      <c r="E18" s="35">
        <v>5</v>
      </c>
      <c r="F18" s="35">
        <v>5</v>
      </c>
      <c r="G18" s="35">
        <v>2</v>
      </c>
      <c r="H18" s="35">
        <v>1</v>
      </c>
      <c r="I18" s="8">
        <f>ROUND(H18/F18*100,1)</f>
        <v>20</v>
      </c>
      <c r="J18" s="35">
        <v>1</v>
      </c>
      <c r="K18" s="8">
        <f>ROUND(J18/$H18*100,1)</f>
        <v>100</v>
      </c>
      <c r="L18" s="35">
        <v>1</v>
      </c>
      <c r="M18" s="8">
        <f>ROUND(L18/$H18*100,1)</f>
        <v>100</v>
      </c>
      <c r="N18" s="35">
        <v>1</v>
      </c>
      <c r="O18" s="8">
        <f>ROUND(N18/$H18*100,1)</f>
        <v>100</v>
      </c>
      <c r="P18" s="35">
        <v>1</v>
      </c>
      <c r="Q18" s="8">
        <f>ROUND(P18/$H18*100,1)</f>
        <v>100</v>
      </c>
      <c r="R18" s="35">
        <v>0</v>
      </c>
      <c r="S18" s="8">
        <f>ROUND(R18/$H18*100,1)</f>
        <v>0</v>
      </c>
      <c r="T18" s="35">
        <v>1</v>
      </c>
      <c r="U18" s="8">
        <f>ROUND(T18/$H18*100,1)</f>
        <v>100</v>
      </c>
      <c r="V18" s="35">
        <v>0</v>
      </c>
      <c r="W18" s="8">
        <f>ROUND(V18/$H18*100,1)</f>
        <v>0</v>
      </c>
      <c r="X18" s="19">
        <f>ROUND(AVERAGE(W18,U18,S18,Q18,O18,M18,K18),1)</f>
        <v>71.400000000000006</v>
      </c>
    </row>
    <row r="19" spans="1:24" ht="30" hidden="1" customHeight="1" x14ac:dyDescent="0.2">
      <c r="A19" s="11" t="s">
        <v>20</v>
      </c>
      <c r="B19" s="12">
        <v>16</v>
      </c>
      <c r="C19" s="13" t="s">
        <v>78</v>
      </c>
      <c r="D19" s="13" t="s">
        <v>287</v>
      </c>
      <c r="E19" s="35">
        <v>8</v>
      </c>
      <c r="F19" s="35">
        <v>9</v>
      </c>
      <c r="G19" s="35">
        <v>1</v>
      </c>
      <c r="H19" s="35">
        <v>6</v>
      </c>
      <c r="I19" s="8">
        <f>ROUND(H19/F19*100,1)</f>
        <v>66.7</v>
      </c>
      <c r="J19" s="35">
        <v>6</v>
      </c>
      <c r="K19" s="8">
        <f>ROUND(J19/$H19*100,1)</f>
        <v>100</v>
      </c>
      <c r="L19" s="35">
        <v>6</v>
      </c>
      <c r="M19" s="8">
        <f>ROUND(L19/$H19*100,1)</f>
        <v>100</v>
      </c>
      <c r="N19" s="35">
        <v>1</v>
      </c>
      <c r="O19" s="8">
        <f>ROUND(N19/$H19*100,1)</f>
        <v>16.7</v>
      </c>
      <c r="P19" s="35">
        <v>1</v>
      </c>
      <c r="Q19" s="8">
        <f>ROUND(P19/$H19*100,1)</f>
        <v>16.7</v>
      </c>
      <c r="R19" s="35">
        <v>1</v>
      </c>
      <c r="S19" s="8">
        <f>ROUND(R19/$H19*100,1)</f>
        <v>16.7</v>
      </c>
      <c r="T19" s="35">
        <v>1</v>
      </c>
      <c r="U19" s="8">
        <f>ROUND(T19/$H19*100,1)</f>
        <v>16.7</v>
      </c>
      <c r="V19" s="35">
        <v>0</v>
      </c>
      <c r="W19" s="8">
        <f>ROUND(V19/$H19*100,1)</f>
        <v>0</v>
      </c>
      <c r="X19" s="19">
        <f>ROUND(AVERAGE(W19,U19,S19,Q19,O19,M19,K19),1)</f>
        <v>38.1</v>
      </c>
    </row>
    <row r="20" spans="1:24" ht="30" hidden="1" customHeight="1" x14ac:dyDescent="0.2">
      <c r="A20" s="21" t="s">
        <v>20</v>
      </c>
      <c r="B20" s="26"/>
      <c r="C20" s="22" t="s">
        <v>48</v>
      </c>
      <c r="D20" s="22"/>
      <c r="E20" s="23"/>
      <c r="F20" s="23"/>
      <c r="G20" s="23"/>
      <c r="H20" s="23"/>
      <c r="I20" s="24">
        <f>ROUND(AVERAGE(I15:I19),1)</f>
        <v>41.3</v>
      </c>
      <c r="J20" s="23"/>
      <c r="K20" s="24">
        <f>ROUND(AVERAGE(K15:K19),1)</f>
        <v>98.2</v>
      </c>
      <c r="L20" s="23"/>
      <c r="M20" s="24">
        <f>ROUND(AVERAGE(M15:M19),1)</f>
        <v>80</v>
      </c>
      <c r="N20" s="23"/>
      <c r="O20" s="24">
        <f>ROUND(AVERAGE(O15:O19),1)</f>
        <v>61.4</v>
      </c>
      <c r="P20" s="23"/>
      <c r="Q20" s="24">
        <f>ROUND(AVERAGE(Q15:Q19),1)</f>
        <v>62</v>
      </c>
      <c r="R20" s="23"/>
      <c r="S20" s="24">
        <f>ROUND(AVERAGE(S15:S19),1)</f>
        <v>40.1</v>
      </c>
      <c r="T20" s="23"/>
      <c r="U20" s="24">
        <f>ROUND(AVERAGE(U15:U19),1)</f>
        <v>52.4</v>
      </c>
      <c r="V20" s="23"/>
      <c r="W20" s="24">
        <f>ROUND(AVERAGE(W15:W19),1)</f>
        <v>2.2999999999999998</v>
      </c>
      <c r="X20" s="24">
        <f>ROUND(AVERAGE(X15:X19),1)</f>
        <v>56.6</v>
      </c>
    </row>
    <row r="21" spans="1:24" ht="30" customHeight="1" x14ac:dyDescent="0.2">
      <c r="A21" s="11" t="s">
        <v>17</v>
      </c>
      <c r="B21" s="12">
        <v>17</v>
      </c>
      <c r="C21" s="13" t="s">
        <v>79</v>
      </c>
      <c r="D21" s="13" t="s">
        <v>288</v>
      </c>
      <c r="E21" s="35">
        <v>56</v>
      </c>
      <c r="F21" s="35">
        <v>56</v>
      </c>
      <c r="G21" s="35">
        <v>1</v>
      </c>
      <c r="H21" s="35">
        <v>47</v>
      </c>
      <c r="I21" s="8">
        <f t="shared" ref="I21:I52" si="9">ROUND(H21/F21*100,1)</f>
        <v>83.9</v>
      </c>
      <c r="J21" s="35">
        <v>47</v>
      </c>
      <c r="K21" s="8">
        <f t="shared" ref="K21:K52" si="10">ROUND(J21/$H21*100,1)</f>
        <v>100</v>
      </c>
      <c r="L21" s="35">
        <v>47</v>
      </c>
      <c r="M21" s="8">
        <f t="shared" ref="M21:M52" si="11">ROUND(L21/$H21*100,1)</f>
        <v>100</v>
      </c>
      <c r="N21" s="35">
        <v>47</v>
      </c>
      <c r="O21" s="8">
        <f t="shared" ref="O21:O52" si="12">ROUND(N21/$H21*100,1)</f>
        <v>100</v>
      </c>
      <c r="P21" s="35">
        <v>47</v>
      </c>
      <c r="Q21" s="8">
        <f t="shared" ref="Q21:Q52" si="13">ROUND(P21/$H21*100,1)</f>
        <v>100</v>
      </c>
      <c r="R21" s="35">
        <v>46</v>
      </c>
      <c r="S21" s="8">
        <f t="shared" ref="S21:S52" si="14">ROUND(R21/$H21*100,1)</f>
        <v>97.9</v>
      </c>
      <c r="T21" s="35">
        <v>45</v>
      </c>
      <c r="U21" s="8">
        <f t="shared" ref="U21:U52" si="15">ROUND(T21/$H21*100,1)</f>
        <v>95.7</v>
      </c>
      <c r="V21" s="35">
        <v>47</v>
      </c>
      <c r="W21" s="8">
        <f t="shared" ref="W21:W52" si="16">ROUND(V21/$H21*100,1)</f>
        <v>100</v>
      </c>
      <c r="X21" s="19">
        <f t="shared" ref="X21:X52" si="17">ROUND(AVERAGE(W21,U21,S21,Q21,O21,M21,K21),1)</f>
        <v>99.1</v>
      </c>
    </row>
    <row r="22" spans="1:24" ht="30" customHeight="1" x14ac:dyDescent="0.2">
      <c r="A22" s="11" t="s">
        <v>17</v>
      </c>
      <c r="B22" s="12">
        <v>18</v>
      </c>
      <c r="C22" s="13" t="s">
        <v>80</v>
      </c>
      <c r="D22" s="13" t="s">
        <v>289</v>
      </c>
      <c r="E22" s="35">
        <v>71</v>
      </c>
      <c r="F22" s="35">
        <v>71</v>
      </c>
      <c r="G22" s="35">
        <v>2</v>
      </c>
      <c r="H22" s="35">
        <v>33</v>
      </c>
      <c r="I22" s="8">
        <f t="shared" si="9"/>
        <v>46.5</v>
      </c>
      <c r="J22" s="35">
        <v>33</v>
      </c>
      <c r="K22" s="8">
        <f t="shared" si="10"/>
        <v>100</v>
      </c>
      <c r="L22" s="35">
        <v>33</v>
      </c>
      <c r="M22" s="8">
        <f t="shared" si="11"/>
        <v>100</v>
      </c>
      <c r="N22" s="35">
        <v>0</v>
      </c>
      <c r="O22" s="8">
        <f t="shared" si="12"/>
        <v>0</v>
      </c>
      <c r="P22" s="35">
        <v>0</v>
      </c>
      <c r="Q22" s="8">
        <f t="shared" si="13"/>
        <v>0</v>
      </c>
      <c r="R22" s="35">
        <v>0</v>
      </c>
      <c r="S22" s="8">
        <f t="shared" si="14"/>
        <v>0</v>
      </c>
      <c r="T22" s="35">
        <v>0</v>
      </c>
      <c r="U22" s="8">
        <f t="shared" si="15"/>
        <v>0</v>
      </c>
      <c r="V22" s="35">
        <v>0</v>
      </c>
      <c r="W22" s="8">
        <f t="shared" si="16"/>
        <v>0</v>
      </c>
      <c r="X22" s="19">
        <f t="shared" si="17"/>
        <v>28.6</v>
      </c>
    </row>
    <row r="23" spans="1:24" ht="30" customHeight="1" x14ac:dyDescent="0.2">
      <c r="A23" s="11" t="s">
        <v>17</v>
      </c>
      <c r="B23" s="12">
        <v>19</v>
      </c>
      <c r="C23" s="13" t="s">
        <v>81</v>
      </c>
      <c r="D23" s="13" t="s">
        <v>290</v>
      </c>
      <c r="E23" s="35">
        <v>58</v>
      </c>
      <c r="F23" s="35">
        <v>58</v>
      </c>
      <c r="G23" s="35">
        <v>3</v>
      </c>
      <c r="H23" s="35">
        <v>31</v>
      </c>
      <c r="I23" s="8">
        <f t="shared" si="9"/>
        <v>53.4</v>
      </c>
      <c r="J23" s="35">
        <v>31</v>
      </c>
      <c r="K23" s="8">
        <f t="shared" si="10"/>
        <v>100</v>
      </c>
      <c r="L23" s="35">
        <v>31</v>
      </c>
      <c r="M23" s="8">
        <f t="shared" si="11"/>
        <v>100</v>
      </c>
      <c r="N23" s="35">
        <v>0</v>
      </c>
      <c r="O23" s="8">
        <f t="shared" si="12"/>
        <v>0</v>
      </c>
      <c r="P23" s="35">
        <v>0</v>
      </c>
      <c r="Q23" s="8">
        <f t="shared" si="13"/>
        <v>0</v>
      </c>
      <c r="R23" s="35">
        <v>0</v>
      </c>
      <c r="S23" s="8">
        <f t="shared" si="14"/>
        <v>0</v>
      </c>
      <c r="T23" s="35">
        <v>0</v>
      </c>
      <c r="U23" s="8">
        <f t="shared" si="15"/>
        <v>0</v>
      </c>
      <c r="V23" s="35">
        <v>0</v>
      </c>
      <c r="W23" s="8">
        <f t="shared" si="16"/>
        <v>0</v>
      </c>
      <c r="X23" s="19">
        <f t="shared" si="17"/>
        <v>28.6</v>
      </c>
    </row>
    <row r="24" spans="1:24" ht="30" customHeight="1" x14ac:dyDescent="0.2">
      <c r="A24" s="11" t="s">
        <v>17</v>
      </c>
      <c r="B24" s="12">
        <v>20</v>
      </c>
      <c r="C24" s="13" t="s">
        <v>82</v>
      </c>
      <c r="D24" s="13" t="s">
        <v>291</v>
      </c>
      <c r="E24" s="35">
        <v>19</v>
      </c>
      <c r="F24" s="35">
        <v>19</v>
      </c>
      <c r="G24" s="35">
        <v>2</v>
      </c>
      <c r="H24" s="35">
        <v>16</v>
      </c>
      <c r="I24" s="8">
        <f t="shared" si="9"/>
        <v>84.2</v>
      </c>
      <c r="J24" s="35">
        <v>16</v>
      </c>
      <c r="K24" s="8">
        <f t="shared" si="10"/>
        <v>100</v>
      </c>
      <c r="L24" s="35">
        <v>16</v>
      </c>
      <c r="M24" s="8">
        <f t="shared" si="11"/>
        <v>100</v>
      </c>
      <c r="N24" s="35">
        <v>0</v>
      </c>
      <c r="O24" s="8">
        <f t="shared" si="12"/>
        <v>0</v>
      </c>
      <c r="P24" s="35">
        <v>0</v>
      </c>
      <c r="Q24" s="8">
        <f t="shared" si="13"/>
        <v>0</v>
      </c>
      <c r="R24" s="35">
        <v>0</v>
      </c>
      <c r="S24" s="8">
        <f t="shared" si="14"/>
        <v>0</v>
      </c>
      <c r="T24" s="35">
        <v>0</v>
      </c>
      <c r="U24" s="8">
        <f t="shared" si="15"/>
        <v>0</v>
      </c>
      <c r="V24" s="35">
        <v>0</v>
      </c>
      <c r="W24" s="8">
        <f t="shared" si="16"/>
        <v>0</v>
      </c>
      <c r="X24" s="19">
        <f t="shared" si="17"/>
        <v>28.6</v>
      </c>
    </row>
    <row r="25" spans="1:24" ht="30" customHeight="1" x14ac:dyDescent="0.2">
      <c r="A25" s="11" t="s">
        <v>17</v>
      </c>
      <c r="B25" s="12">
        <v>21</v>
      </c>
      <c r="C25" s="13" t="s">
        <v>83</v>
      </c>
      <c r="D25" s="13" t="s">
        <v>292</v>
      </c>
      <c r="E25" s="35">
        <v>28</v>
      </c>
      <c r="F25" s="35">
        <v>25</v>
      </c>
      <c r="G25" s="35">
        <v>1</v>
      </c>
      <c r="H25" s="35">
        <v>14</v>
      </c>
      <c r="I25" s="8">
        <f t="shared" si="9"/>
        <v>56</v>
      </c>
      <c r="J25" s="35">
        <v>14</v>
      </c>
      <c r="K25" s="8">
        <f t="shared" si="10"/>
        <v>100</v>
      </c>
      <c r="L25" s="35">
        <v>14</v>
      </c>
      <c r="M25" s="8">
        <f t="shared" si="11"/>
        <v>100</v>
      </c>
      <c r="N25" s="35">
        <v>14</v>
      </c>
      <c r="O25" s="8">
        <f t="shared" si="12"/>
        <v>100</v>
      </c>
      <c r="P25" s="35">
        <v>14</v>
      </c>
      <c r="Q25" s="8">
        <f t="shared" si="13"/>
        <v>100</v>
      </c>
      <c r="R25" s="35">
        <v>14</v>
      </c>
      <c r="S25" s="8">
        <f t="shared" si="14"/>
        <v>100</v>
      </c>
      <c r="T25" s="35">
        <v>14</v>
      </c>
      <c r="U25" s="8">
        <f t="shared" si="15"/>
        <v>100</v>
      </c>
      <c r="V25" s="35">
        <v>14</v>
      </c>
      <c r="W25" s="8">
        <f t="shared" si="16"/>
        <v>100</v>
      </c>
      <c r="X25" s="19">
        <f t="shared" si="17"/>
        <v>100</v>
      </c>
    </row>
    <row r="26" spans="1:24" ht="30" customHeight="1" x14ac:dyDescent="0.2">
      <c r="A26" s="11" t="s">
        <v>17</v>
      </c>
      <c r="B26" s="12">
        <v>22</v>
      </c>
      <c r="C26" s="13" t="s">
        <v>84</v>
      </c>
      <c r="D26" s="13" t="s">
        <v>293</v>
      </c>
      <c r="E26" s="36">
        <v>41</v>
      </c>
      <c r="F26" s="36">
        <v>41</v>
      </c>
      <c r="G26" s="36">
        <v>1</v>
      </c>
      <c r="H26" s="36">
        <v>36</v>
      </c>
      <c r="I26" s="8">
        <f t="shared" si="9"/>
        <v>87.8</v>
      </c>
      <c r="J26" s="36">
        <v>36</v>
      </c>
      <c r="K26" s="8">
        <f t="shared" si="10"/>
        <v>100</v>
      </c>
      <c r="L26" s="36">
        <v>36</v>
      </c>
      <c r="M26" s="8">
        <f t="shared" si="11"/>
        <v>100</v>
      </c>
      <c r="N26" s="36">
        <v>36</v>
      </c>
      <c r="O26" s="8">
        <f t="shared" si="12"/>
        <v>100</v>
      </c>
      <c r="P26" s="36">
        <v>27</v>
      </c>
      <c r="Q26" s="8">
        <f t="shared" si="13"/>
        <v>75</v>
      </c>
      <c r="R26" s="36">
        <v>24</v>
      </c>
      <c r="S26" s="8">
        <f t="shared" si="14"/>
        <v>66.7</v>
      </c>
      <c r="T26" s="36">
        <v>27</v>
      </c>
      <c r="U26" s="8">
        <f t="shared" si="15"/>
        <v>75</v>
      </c>
      <c r="V26" s="36">
        <v>29</v>
      </c>
      <c r="W26" s="8">
        <f t="shared" si="16"/>
        <v>80.599999999999994</v>
      </c>
      <c r="X26" s="19">
        <f t="shared" si="17"/>
        <v>85.3</v>
      </c>
    </row>
    <row r="27" spans="1:24" ht="30" customHeight="1" x14ac:dyDescent="0.2">
      <c r="A27" s="11" t="s">
        <v>17</v>
      </c>
      <c r="B27" s="12">
        <v>23</v>
      </c>
      <c r="C27" s="13" t="s">
        <v>85</v>
      </c>
      <c r="D27" s="13" t="s">
        <v>294</v>
      </c>
      <c r="E27" s="36">
        <v>29</v>
      </c>
      <c r="F27" s="36">
        <v>30</v>
      </c>
      <c r="G27" s="36">
        <v>2</v>
      </c>
      <c r="H27" s="36">
        <v>27</v>
      </c>
      <c r="I27" s="8">
        <f t="shared" si="9"/>
        <v>90</v>
      </c>
      <c r="J27" s="36">
        <v>27</v>
      </c>
      <c r="K27" s="8">
        <f t="shared" si="10"/>
        <v>100</v>
      </c>
      <c r="L27" s="36">
        <v>27</v>
      </c>
      <c r="M27" s="8">
        <f t="shared" si="11"/>
        <v>100</v>
      </c>
      <c r="N27" s="36">
        <v>27</v>
      </c>
      <c r="O27" s="8">
        <f t="shared" si="12"/>
        <v>100</v>
      </c>
      <c r="P27" s="36">
        <v>24</v>
      </c>
      <c r="Q27" s="8">
        <f t="shared" si="13"/>
        <v>88.9</v>
      </c>
      <c r="R27" s="36">
        <v>17</v>
      </c>
      <c r="S27" s="8">
        <f t="shared" si="14"/>
        <v>63</v>
      </c>
      <c r="T27" s="36">
        <v>16</v>
      </c>
      <c r="U27" s="8">
        <f t="shared" si="15"/>
        <v>59.3</v>
      </c>
      <c r="V27" s="36">
        <v>23</v>
      </c>
      <c r="W27" s="8">
        <f t="shared" si="16"/>
        <v>85.2</v>
      </c>
      <c r="X27" s="19">
        <f t="shared" si="17"/>
        <v>85.2</v>
      </c>
    </row>
    <row r="28" spans="1:24" ht="30" customHeight="1" x14ac:dyDescent="0.2">
      <c r="A28" s="11" t="s">
        <v>17</v>
      </c>
      <c r="B28" s="12">
        <v>24</v>
      </c>
      <c r="C28" s="13" t="s">
        <v>86</v>
      </c>
      <c r="D28" s="13" t="s">
        <v>295</v>
      </c>
      <c r="E28" s="36">
        <v>29</v>
      </c>
      <c r="F28" s="36">
        <v>34</v>
      </c>
      <c r="G28" s="36">
        <v>2</v>
      </c>
      <c r="H28" s="36">
        <v>28</v>
      </c>
      <c r="I28" s="8">
        <f t="shared" si="9"/>
        <v>82.4</v>
      </c>
      <c r="J28" s="36">
        <v>28</v>
      </c>
      <c r="K28" s="8">
        <f t="shared" si="10"/>
        <v>100</v>
      </c>
      <c r="L28" s="36">
        <v>28</v>
      </c>
      <c r="M28" s="8">
        <f t="shared" si="11"/>
        <v>100</v>
      </c>
      <c r="N28" s="36">
        <v>28</v>
      </c>
      <c r="O28" s="8">
        <f t="shared" si="12"/>
        <v>100</v>
      </c>
      <c r="P28" s="36">
        <v>28</v>
      </c>
      <c r="Q28" s="8">
        <f t="shared" si="13"/>
        <v>100</v>
      </c>
      <c r="R28" s="36">
        <v>26</v>
      </c>
      <c r="S28" s="8">
        <f t="shared" si="14"/>
        <v>92.9</v>
      </c>
      <c r="T28" s="36">
        <v>20</v>
      </c>
      <c r="U28" s="8">
        <f t="shared" si="15"/>
        <v>71.400000000000006</v>
      </c>
      <c r="V28" s="36">
        <v>28</v>
      </c>
      <c r="W28" s="8">
        <f t="shared" si="16"/>
        <v>100</v>
      </c>
      <c r="X28" s="19">
        <f t="shared" si="17"/>
        <v>94.9</v>
      </c>
    </row>
    <row r="29" spans="1:24" ht="30" customHeight="1" x14ac:dyDescent="0.2">
      <c r="A29" s="11" t="s">
        <v>17</v>
      </c>
      <c r="B29" s="12">
        <v>25</v>
      </c>
      <c r="C29" s="13" t="s">
        <v>87</v>
      </c>
      <c r="D29" s="13" t="s">
        <v>296</v>
      </c>
      <c r="E29" s="36">
        <v>39</v>
      </c>
      <c r="F29" s="36">
        <v>39</v>
      </c>
      <c r="G29" s="36">
        <v>2</v>
      </c>
      <c r="H29" s="36">
        <v>33</v>
      </c>
      <c r="I29" s="8">
        <f t="shared" si="9"/>
        <v>84.6</v>
      </c>
      <c r="J29" s="36">
        <v>33</v>
      </c>
      <c r="K29" s="8">
        <f t="shared" si="10"/>
        <v>100</v>
      </c>
      <c r="L29" s="36">
        <v>33</v>
      </c>
      <c r="M29" s="8">
        <f t="shared" si="11"/>
        <v>100</v>
      </c>
      <c r="N29" s="36">
        <v>33</v>
      </c>
      <c r="O29" s="8">
        <f t="shared" si="12"/>
        <v>100</v>
      </c>
      <c r="P29" s="36">
        <v>33</v>
      </c>
      <c r="Q29" s="8">
        <f t="shared" si="13"/>
        <v>100</v>
      </c>
      <c r="R29" s="36">
        <v>33</v>
      </c>
      <c r="S29" s="8">
        <f t="shared" si="14"/>
        <v>100</v>
      </c>
      <c r="T29" s="36">
        <v>33</v>
      </c>
      <c r="U29" s="8">
        <f t="shared" si="15"/>
        <v>100</v>
      </c>
      <c r="V29" s="36">
        <v>33</v>
      </c>
      <c r="W29" s="8">
        <f t="shared" si="16"/>
        <v>100</v>
      </c>
      <c r="X29" s="19">
        <f t="shared" si="17"/>
        <v>100</v>
      </c>
    </row>
    <row r="30" spans="1:24" ht="30" customHeight="1" x14ac:dyDescent="0.2">
      <c r="A30" s="11" t="s">
        <v>17</v>
      </c>
      <c r="B30" s="12">
        <v>26</v>
      </c>
      <c r="C30" s="13" t="s">
        <v>88</v>
      </c>
      <c r="D30" s="13" t="s">
        <v>297</v>
      </c>
      <c r="E30" s="36">
        <v>79</v>
      </c>
      <c r="F30" s="36">
        <v>80</v>
      </c>
      <c r="G30" s="36">
        <v>2</v>
      </c>
      <c r="H30" s="36">
        <v>36</v>
      </c>
      <c r="I30" s="8">
        <f t="shared" si="9"/>
        <v>45</v>
      </c>
      <c r="J30" s="36">
        <v>36</v>
      </c>
      <c r="K30" s="8">
        <f t="shared" si="10"/>
        <v>100</v>
      </c>
      <c r="L30" s="36">
        <v>36</v>
      </c>
      <c r="M30" s="8">
        <f t="shared" si="11"/>
        <v>100</v>
      </c>
      <c r="N30" s="36">
        <v>36</v>
      </c>
      <c r="O30" s="8">
        <f t="shared" si="12"/>
        <v>100</v>
      </c>
      <c r="P30" s="36">
        <v>36</v>
      </c>
      <c r="Q30" s="8">
        <f t="shared" si="13"/>
        <v>100</v>
      </c>
      <c r="R30" s="36">
        <v>36</v>
      </c>
      <c r="S30" s="8">
        <f t="shared" si="14"/>
        <v>100</v>
      </c>
      <c r="T30" s="36">
        <v>36</v>
      </c>
      <c r="U30" s="8">
        <f t="shared" si="15"/>
        <v>100</v>
      </c>
      <c r="V30" s="36">
        <v>34</v>
      </c>
      <c r="W30" s="8">
        <f t="shared" si="16"/>
        <v>94.4</v>
      </c>
      <c r="X30" s="19">
        <f t="shared" si="17"/>
        <v>99.2</v>
      </c>
    </row>
    <row r="31" spans="1:24" ht="30" customHeight="1" x14ac:dyDescent="0.2">
      <c r="A31" s="11" t="s">
        <v>17</v>
      </c>
      <c r="B31" s="12">
        <v>27</v>
      </c>
      <c r="C31" s="13" t="s">
        <v>89</v>
      </c>
      <c r="D31" s="13" t="s">
        <v>298</v>
      </c>
      <c r="E31" s="36">
        <v>33</v>
      </c>
      <c r="F31" s="36">
        <v>32</v>
      </c>
      <c r="G31" s="36">
        <v>3</v>
      </c>
      <c r="H31" s="36">
        <v>30</v>
      </c>
      <c r="I31" s="8">
        <f t="shared" si="9"/>
        <v>93.8</v>
      </c>
      <c r="J31" s="36">
        <v>30</v>
      </c>
      <c r="K31" s="8">
        <f t="shared" si="10"/>
        <v>100</v>
      </c>
      <c r="L31" s="36">
        <v>30</v>
      </c>
      <c r="M31" s="8">
        <f t="shared" si="11"/>
        <v>100</v>
      </c>
      <c r="N31" s="36">
        <v>29</v>
      </c>
      <c r="O31" s="8">
        <f t="shared" si="12"/>
        <v>96.7</v>
      </c>
      <c r="P31" s="36">
        <v>29</v>
      </c>
      <c r="Q31" s="8">
        <f t="shared" si="13"/>
        <v>96.7</v>
      </c>
      <c r="R31" s="36">
        <v>12</v>
      </c>
      <c r="S31" s="8">
        <f t="shared" si="14"/>
        <v>40</v>
      </c>
      <c r="T31" s="36">
        <v>29</v>
      </c>
      <c r="U31" s="8">
        <f t="shared" si="15"/>
        <v>96.7</v>
      </c>
      <c r="V31" s="36">
        <v>29</v>
      </c>
      <c r="W31" s="8">
        <f t="shared" si="16"/>
        <v>96.7</v>
      </c>
      <c r="X31" s="19">
        <f t="shared" si="17"/>
        <v>89.5</v>
      </c>
    </row>
    <row r="32" spans="1:24" ht="30" customHeight="1" x14ac:dyDescent="0.2">
      <c r="A32" s="11" t="s">
        <v>17</v>
      </c>
      <c r="B32" s="12">
        <v>28</v>
      </c>
      <c r="C32" s="13" t="s">
        <v>90</v>
      </c>
      <c r="D32" s="13" t="s">
        <v>299</v>
      </c>
      <c r="E32" s="36">
        <v>57</v>
      </c>
      <c r="F32" s="36">
        <v>57</v>
      </c>
      <c r="G32" s="36">
        <v>2</v>
      </c>
      <c r="H32" s="36">
        <v>29</v>
      </c>
      <c r="I32" s="8">
        <f t="shared" si="9"/>
        <v>50.9</v>
      </c>
      <c r="J32" s="36">
        <v>29</v>
      </c>
      <c r="K32" s="8">
        <f t="shared" si="10"/>
        <v>100</v>
      </c>
      <c r="L32" s="36">
        <v>29</v>
      </c>
      <c r="M32" s="8">
        <f t="shared" si="11"/>
        <v>100</v>
      </c>
      <c r="N32" s="36">
        <v>2</v>
      </c>
      <c r="O32" s="8">
        <f t="shared" si="12"/>
        <v>6.9</v>
      </c>
      <c r="P32" s="36">
        <v>2</v>
      </c>
      <c r="Q32" s="8">
        <f t="shared" si="13"/>
        <v>6.9</v>
      </c>
      <c r="R32" s="36">
        <v>2</v>
      </c>
      <c r="S32" s="8">
        <f t="shared" si="14"/>
        <v>6.9</v>
      </c>
      <c r="T32" s="36">
        <v>2</v>
      </c>
      <c r="U32" s="8">
        <f t="shared" si="15"/>
        <v>6.9</v>
      </c>
      <c r="V32" s="36">
        <v>2</v>
      </c>
      <c r="W32" s="8">
        <f t="shared" si="16"/>
        <v>6.9</v>
      </c>
      <c r="X32" s="19">
        <f t="shared" si="17"/>
        <v>33.5</v>
      </c>
    </row>
    <row r="33" spans="1:24" ht="30" customHeight="1" x14ac:dyDescent="0.2">
      <c r="A33" s="11" t="s">
        <v>17</v>
      </c>
      <c r="B33" s="12">
        <v>29</v>
      </c>
      <c r="C33" s="13" t="s">
        <v>91</v>
      </c>
      <c r="D33" s="13" t="s">
        <v>300</v>
      </c>
      <c r="E33" s="36">
        <v>18</v>
      </c>
      <c r="F33" s="36">
        <v>18</v>
      </c>
      <c r="G33" s="36">
        <v>0</v>
      </c>
      <c r="H33" s="36">
        <v>14</v>
      </c>
      <c r="I33" s="8">
        <f t="shared" si="9"/>
        <v>77.8</v>
      </c>
      <c r="J33" s="36">
        <v>14</v>
      </c>
      <c r="K33" s="8">
        <f t="shared" si="10"/>
        <v>100</v>
      </c>
      <c r="L33" s="36">
        <v>14</v>
      </c>
      <c r="M33" s="8">
        <f t="shared" si="11"/>
        <v>100</v>
      </c>
      <c r="N33" s="36">
        <v>14</v>
      </c>
      <c r="O33" s="8">
        <f t="shared" si="12"/>
        <v>100</v>
      </c>
      <c r="P33" s="36">
        <v>14</v>
      </c>
      <c r="Q33" s="8">
        <f t="shared" si="13"/>
        <v>100</v>
      </c>
      <c r="R33" s="36">
        <v>14</v>
      </c>
      <c r="S33" s="8">
        <f t="shared" si="14"/>
        <v>100</v>
      </c>
      <c r="T33" s="36">
        <v>13</v>
      </c>
      <c r="U33" s="8">
        <f t="shared" si="15"/>
        <v>92.9</v>
      </c>
      <c r="V33" s="36">
        <v>14</v>
      </c>
      <c r="W33" s="8">
        <f t="shared" si="16"/>
        <v>100</v>
      </c>
      <c r="X33" s="19">
        <f t="shared" si="17"/>
        <v>99</v>
      </c>
    </row>
    <row r="34" spans="1:24" ht="30" customHeight="1" x14ac:dyDescent="0.2">
      <c r="A34" s="11" t="s">
        <v>17</v>
      </c>
      <c r="B34" s="12">
        <v>30</v>
      </c>
      <c r="C34" s="13" t="s">
        <v>92</v>
      </c>
      <c r="D34" s="13" t="s">
        <v>301</v>
      </c>
      <c r="E34" s="36">
        <v>25</v>
      </c>
      <c r="F34" s="36">
        <v>25</v>
      </c>
      <c r="G34" s="36">
        <v>24</v>
      </c>
      <c r="H34" s="36">
        <v>23</v>
      </c>
      <c r="I34" s="8">
        <f t="shared" si="9"/>
        <v>92</v>
      </c>
      <c r="J34" s="36">
        <v>23</v>
      </c>
      <c r="K34" s="8">
        <f t="shared" si="10"/>
        <v>100</v>
      </c>
      <c r="L34" s="36">
        <v>23</v>
      </c>
      <c r="M34" s="8">
        <f t="shared" si="11"/>
        <v>100</v>
      </c>
      <c r="N34" s="36">
        <v>13</v>
      </c>
      <c r="O34" s="8">
        <f t="shared" si="12"/>
        <v>56.5</v>
      </c>
      <c r="P34" s="36">
        <v>14</v>
      </c>
      <c r="Q34" s="8">
        <f t="shared" si="13"/>
        <v>60.9</v>
      </c>
      <c r="R34" s="36">
        <v>8</v>
      </c>
      <c r="S34" s="8">
        <f t="shared" si="14"/>
        <v>34.799999999999997</v>
      </c>
      <c r="T34" s="36">
        <v>13</v>
      </c>
      <c r="U34" s="8">
        <f t="shared" si="15"/>
        <v>56.5</v>
      </c>
      <c r="V34" s="36">
        <v>15</v>
      </c>
      <c r="W34" s="8">
        <f t="shared" si="16"/>
        <v>65.2</v>
      </c>
      <c r="X34" s="19">
        <f t="shared" si="17"/>
        <v>67.7</v>
      </c>
    </row>
    <row r="35" spans="1:24" ht="30" customHeight="1" x14ac:dyDescent="0.2">
      <c r="A35" s="11" t="s">
        <v>17</v>
      </c>
      <c r="B35" s="12">
        <v>31</v>
      </c>
      <c r="C35" s="13" t="s">
        <v>93</v>
      </c>
      <c r="D35" s="13" t="s">
        <v>302</v>
      </c>
      <c r="E35" s="36">
        <v>18</v>
      </c>
      <c r="F35" s="36">
        <v>18</v>
      </c>
      <c r="G35" s="36">
        <v>2</v>
      </c>
      <c r="H35" s="36">
        <v>14</v>
      </c>
      <c r="I35" s="8">
        <f t="shared" si="9"/>
        <v>77.8</v>
      </c>
      <c r="J35" s="36">
        <v>14</v>
      </c>
      <c r="K35" s="8">
        <f t="shared" si="10"/>
        <v>100</v>
      </c>
      <c r="L35" s="36">
        <v>14</v>
      </c>
      <c r="M35" s="8">
        <f t="shared" si="11"/>
        <v>100</v>
      </c>
      <c r="N35" s="36">
        <v>14</v>
      </c>
      <c r="O35" s="8">
        <f t="shared" si="12"/>
        <v>100</v>
      </c>
      <c r="P35" s="36">
        <v>14</v>
      </c>
      <c r="Q35" s="8">
        <f t="shared" si="13"/>
        <v>100</v>
      </c>
      <c r="R35" s="36">
        <v>12</v>
      </c>
      <c r="S35" s="8">
        <f t="shared" si="14"/>
        <v>85.7</v>
      </c>
      <c r="T35" s="36">
        <v>14</v>
      </c>
      <c r="U35" s="8">
        <f t="shared" si="15"/>
        <v>100</v>
      </c>
      <c r="V35" s="36">
        <v>14</v>
      </c>
      <c r="W35" s="8">
        <f t="shared" si="16"/>
        <v>100</v>
      </c>
      <c r="X35" s="19">
        <f t="shared" si="17"/>
        <v>98</v>
      </c>
    </row>
    <row r="36" spans="1:24" ht="30" customHeight="1" x14ac:dyDescent="0.2">
      <c r="A36" s="11" t="s">
        <v>17</v>
      </c>
      <c r="B36" s="12">
        <v>32</v>
      </c>
      <c r="C36" s="13" t="s">
        <v>94</v>
      </c>
      <c r="D36" s="13" t="s">
        <v>303</v>
      </c>
      <c r="E36" s="36">
        <v>62</v>
      </c>
      <c r="F36" s="36">
        <v>62</v>
      </c>
      <c r="G36" s="36">
        <v>2</v>
      </c>
      <c r="H36" s="36">
        <v>30</v>
      </c>
      <c r="I36" s="8">
        <f t="shared" si="9"/>
        <v>48.4</v>
      </c>
      <c r="J36" s="36">
        <v>30</v>
      </c>
      <c r="K36" s="8">
        <f t="shared" si="10"/>
        <v>100</v>
      </c>
      <c r="L36" s="36">
        <v>30</v>
      </c>
      <c r="M36" s="8">
        <f t="shared" si="11"/>
        <v>100</v>
      </c>
      <c r="N36" s="36">
        <v>30</v>
      </c>
      <c r="O36" s="8">
        <f t="shared" si="12"/>
        <v>100</v>
      </c>
      <c r="P36" s="36">
        <v>30</v>
      </c>
      <c r="Q36" s="8">
        <f t="shared" si="13"/>
        <v>100</v>
      </c>
      <c r="R36" s="36">
        <v>30</v>
      </c>
      <c r="S36" s="8">
        <f t="shared" si="14"/>
        <v>100</v>
      </c>
      <c r="T36" s="36">
        <v>30</v>
      </c>
      <c r="U36" s="8">
        <f t="shared" si="15"/>
        <v>100</v>
      </c>
      <c r="V36" s="36">
        <v>27</v>
      </c>
      <c r="W36" s="8">
        <f t="shared" si="16"/>
        <v>90</v>
      </c>
      <c r="X36" s="19">
        <f t="shared" si="17"/>
        <v>98.6</v>
      </c>
    </row>
    <row r="37" spans="1:24" ht="30" customHeight="1" x14ac:dyDescent="0.2">
      <c r="A37" s="11" t="s">
        <v>17</v>
      </c>
      <c r="B37" s="12">
        <v>33</v>
      </c>
      <c r="C37" s="13" t="s">
        <v>95</v>
      </c>
      <c r="D37" s="13" t="s">
        <v>304</v>
      </c>
      <c r="E37" s="36">
        <v>47</v>
      </c>
      <c r="F37" s="36">
        <v>47</v>
      </c>
      <c r="G37" s="36">
        <v>2</v>
      </c>
      <c r="H37" s="36">
        <v>28</v>
      </c>
      <c r="I37" s="8">
        <f t="shared" si="9"/>
        <v>59.6</v>
      </c>
      <c r="J37" s="36">
        <v>24</v>
      </c>
      <c r="K37" s="8">
        <f t="shared" si="10"/>
        <v>85.7</v>
      </c>
      <c r="L37" s="36">
        <v>28</v>
      </c>
      <c r="M37" s="8">
        <f t="shared" si="11"/>
        <v>100</v>
      </c>
      <c r="N37" s="36">
        <v>28</v>
      </c>
      <c r="O37" s="8">
        <f t="shared" si="12"/>
        <v>100</v>
      </c>
      <c r="P37" s="36">
        <v>14</v>
      </c>
      <c r="Q37" s="8">
        <f t="shared" si="13"/>
        <v>50</v>
      </c>
      <c r="R37" s="36">
        <v>0</v>
      </c>
      <c r="S37" s="8">
        <f t="shared" si="14"/>
        <v>0</v>
      </c>
      <c r="T37" s="36">
        <v>8</v>
      </c>
      <c r="U37" s="8">
        <f t="shared" si="15"/>
        <v>28.6</v>
      </c>
      <c r="V37" s="36">
        <v>15</v>
      </c>
      <c r="W37" s="8">
        <f t="shared" si="16"/>
        <v>53.6</v>
      </c>
      <c r="X37" s="19">
        <f t="shared" si="17"/>
        <v>59.7</v>
      </c>
    </row>
    <row r="38" spans="1:24" ht="30" customHeight="1" x14ac:dyDescent="0.2">
      <c r="A38" s="11" t="s">
        <v>17</v>
      </c>
      <c r="B38" s="12">
        <v>34</v>
      </c>
      <c r="C38" s="13" t="s">
        <v>96</v>
      </c>
      <c r="D38" s="13" t="s">
        <v>305</v>
      </c>
      <c r="E38" s="36">
        <v>27</v>
      </c>
      <c r="F38" s="36">
        <v>27</v>
      </c>
      <c r="G38" s="36">
        <v>2</v>
      </c>
      <c r="H38" s="36">
        <v>21</v>
      </c>
      <c r="I38" s="8">
        <f t="shared" si="9"/>
        <v>77.8</v>
      </c>
      <c r="J38" s="36">
        <v>21</v>
      </c>
      <c r="K38" s="8">
        <f t="shared" si="10"/>
        <v>100</v>
      </c>
      <c r="L38" s="36">
        <v>21</v>
      </c>
      <c r="M38" s="8">
        <f t="shared" si="11"/>
        <v>100</v>
      </c>
      <c r="N38" s="36">
        <v>0</v>
      </c>
      <c r="O38" s="8">
        <f t="shared" si="12"/>
        <v>0</v>
      </c>
      <c r="P38" s="36">
        <v>0</v>
      </c>
      <c r="Q38" s="8">
        <f t="shared" si="13"/>
        <v>0</v>
      </c>
      <c r="R38" s="36">
        <v>0</v>
      </c>
      <c r="S38" s="8">
        <f t="shared" si="14"/>
        <v>0</v>
      </c>
      <c r="T38" s="36">
        <v>0</v>
      </c>
      <c r="U38" s="8">
        <f t="shared" si="15"/>
        <v>0</v>
      </c>
      <c r="V38" s="36">
        <v>0</v>
      </c>
      <c r="W38" s="8">
        <f t="shared" si="16"/>
        <v>0</v>
      </c>
      <c r="X38" s="19">
        <f t="shared" si="17"/>
        <v>28.6</v>
      </c>
    </row>
    <row r="39" spans="1:24" ht="30" customHeight="1" x14ac:dyDescent="0.2">
      <c r="A39" s="11" t="s">
        <v>17</v>
      </c>
      <c r="B39" s="12">
        <v>35</v>
      </c>
      <c r="C39" s="13" t="s">
        <v>97</v>
      </c>
      <c r="D39" s="13" t="s">
        <v>306</v>
      </c>
      <c r="E39" s="36">
        <v>30</v>
      </c>
      <c r="F39" s="36">
        <v>30</v>
      </c>
      <c r="G39" s="36">
        <v>2</v>
      </c>
      <c r="H39" s="36">
        <v>24</v>
      </c>
      <c r="I39" s="8">
        <f t="shared" si="9"/>
        <v>80</v>
      </c>
      <c r="J39" s="36">
        <v>24</v>
      </c>
      <c r="K39" s="8">
        <f t="shared" si="10"/>
        <v>100</v>
      </c>
      <c r="L39" s="36">
        <v>24</v>
      </c>
      <c r="M39" s="8">
        <f t="shared" si="11"/>
        <v>100</v>
      </c>
      <c r="N39" s="36">
        <v>0</v>
      </c>
      <c r="O39" s="8">
        <f t="shared" si="12"/>
        <v>0</v>
      </c>
      <c r="P39" s="36">
        <v>0</v>
      </c>
      <c r="Q39" s="8">
        <f t="shared" si="13"/>
        <v>0</v>
      </c>
      <c r="R39" s="36">
        <v>0</v>
      </c>
      <c r="S39" s="8">
        <f t="shared" si="14"/>
        <v>0</v>
      </c>
      <c r="T39" s="36">
        <v>0</v>
      </c>
      <c r="U39" s="8">
        <f t="shared" si="15"/>
        <v>0</v>
      </c>
      <c r="V39" s="36">
        <v>0</v>
      </c>
      <c r="W39" s="8">
        <f t="shared" si="16"/>
        <v>0</v>
      </c>
      <c r="X39" s="19">
        <f t="shared" si="17"/>
        <v>28.6</v>
      </c>
    </row>
    <row r="40" spans="1:24" ht="30" customHeight="1" x14ac:dyDescent="0.2">
      <c r="A40" s="11" t="s">
        <v>17</v>
      </c>
      <c r="B40" s="12">
        <v>36</v>
      </c>
      <c r="C40" s="13" t="s">
        <v>98</v>
      </c>
      <c r="D40" s="13" t="s">
        <v>307</v>
      </c>
      <c r="E40" s="36">
        <v>99</v>
      </c>
      <c r="F40" s="36">
        <v>99</v>
      </c>
      <c r="G40" s="36">
        <v>2</v>
      </c>
      <c r="H40" s="36">
        <v>51</v>
      </c>
      <c r="I40" s="8">
        <f t="shared" si="9"/>
        <v>51.5</v>
      </c>
      <c r="J40" s="36">
        <v>48</v>
      </c>
      <c r="K40" s="8">
        <f t="shared" si="10"/>
        <v>94.1</v>
      </c>
      <c r="L40" s="36">
        <v>51</v>
      </c>
      <c r="M40" s="8">
        <f t="shared" si="11"/>
        <v>100</v>
      </c>
      <c r="N40" s="36">
        <v>46</v>
      </c>
      <c r="O40" s="8">
        <f t="shared" si="12"/>
        <v>90.2</v>
      </c>
      <c r="P40" s="36">
        <v>22</v>
      </c>
      <c r="Q40" s="8">
        <f t="shared" si="13"/>
        <v>43.1</v>
      </c>
      <c r="R40" s="36">
        <v>10</v>
      </c>
      <c r="S40" s="8">
        <f t="shared" si="14"/>
        <v>19.600000000000001</v>
      </c>
      <c r="T40" s="36">
        <v>17</v>
      </c>
      <c r="U40" s="8">
        <f t="shared" si="15"/>
        <v>33.299999999999997</v>
      </c>
      <c r="V40" s="36">
        <v>6</v>
      </c>
      <c r="W40" s="8">
        <f t="shared" si="16"/>
        <v>11.8</v>
      </c>
      <c r="X40" s="19">
        <f t="shared" si="17"/>
        <v>56</v>
      </c>
    </row>
    <row r="41" spans="1:24" ht="30" customHeight="1" x14ac:dyDescent="0.2">
      <c r="A41" s="11" t="s">
        <v>17</v>
      </c>
      <c r="B41" s="12">
        <v>37</v>
      </c>
      <c r="C41" s="13" t="s">
        <v>99</v>
      </c>
      <c r="D41" s="13" t="s">
        <v>308</v>
      </c>
      <c r="E41" s="36">
        <v>28</v>
      </c>
      <c r="F41" s="36">
        <v>28</v>
      </c>
      <c r="G41" s="36">
        <v>1</v>
      </c>
      <c r="H41" s="36">
        <v>14</v>
      </c>
      <c r="I41" s="8">
        <f t="shared" si="9"/>
        <v>50</v>
      </c>
      <c r="J41" s="36">
        <v>14</v>
      </c>
      <c r="K41" s="8">
        <f t="shared" si="10"/>
        <v>100</v>
      </c>
      <c r="L41" s="36">
        <v>14</v>
      </c>
      <c r="M41" s="8">
        <f t="shared" si="11"/>
        <v>100</v>
      </c>
      <c r="N41" s="36">
        <v>13</v>
      </c>
      <c r="O41" s="8">
        <f t="shared" si="12"/>
        <v>92.9</v>
      </c>
      <c r="P41" s="36">
        <v>13</v>
      </c>
      <c r="Q41" s="8">
        <f t="shared" si="13"/>
        <v>92.9</v>
      </c>
      <c r="R41" s="36">
        <v>12</v>
      </c>
      <c r="S41" s="8">
        <f t="shared" si="14"/>
        <v>85.7</v>
      </c>
      <c r="T41" s="36">
        <v>0</v>
      </c>
      <c r="U41" s="8">
        <f t="shared" si="15"/>
        <v>0</v>
      </c>
      <c r="V41" s="36">
        <v>1</v>
      </c>
      <c r="W41" s="8">
        <f t="shared" si="16"/>
        <v>7.1</v>
      </c>
      <c r="X41" s="19">
        <f t="shared" si="17"/>
        <v>68.400000000000006</v>
      </c>
    </row>
    <row r="42" spans="1:24" ht="30" customHeight="1" x14ac:dyDescent="0.2">
      <c r="A42" s="11" t="s">
        <v>17</v>
      </c>
      <c r="B42" s="12">
        <v>38</v>
      </c>
      <c r="C42" s="13" t="s">
        <v>100</v>
      </c>
      <c r="D42" s="13" t="s">
        <v>309</v>
      </c>
      <c r="E42" s="36">
        <v>37</v>
      </c>
      <c r="F42" s="36">
        <v>37</v>
      </c>
      <c r="G42" s="36">
        <v>2</v>
      </c>
      <c r="H42" s="36">
        <v>36</v>
      </c>
      <c r="I42" s="8">
        <f t="shared" si="9"/>
        <v>97.3</v>
      </c>
      <c r="J42" s="36">
        <v>36</v>
      </c>
      <c r="K42" s="8">
        <f t="shared" si="10"/>
        <v>100</v>
      </c>
      <c r="L42" s="36">
        <v>36</v>
      </c>
      <c r="M42" s="8">
        <f t="shared" si="11"/>
        <v>100</v>
      </c>
      <c r="N42" s="36">
        <v>36</v>
      </c>
      <c r="O42" s="8">
        <f t="shared" si="12"/>
        <v>100</v>
      </c>
      <c r="P42" s="36">
        <v>1</v>
      </c>
      <c r="Q42" s="8">
        <f t="shared" si="13"/>
        <v>2.8</v>
      </c>
      <c r="R42" s="36">
        <v>0</v>
      </c>
      <c r="S42" s="8">
        <f t="shared" si="14"/>
        <v>0</v>
      </c>
      <c r="T42" s="36">
        <v>1</v>
      </c>
      <c r="U42" s="8">
        <f t="shared" si="15"/>
        <v>2.8</v>
      </c>
      <c r="V42" s="36">
        <v>0</v>
      </c>
      <c r="W42" s="8">
        <f t="shared" si="16"/>
        <v>0</v>
      </c>
      <c r="X42" s="19">
        <f t="shared" si="17"/>
        <v>43.7</v>
      </c>
    </row>
    <row r="43" spans="1:24" ht="30" customHeight="1" x14ac:dyDescent="0.2">
      <c r="A43" s="11" t="s">
        <v>17</v>
      </c>
      <c r="B43" s="12">
        <v>39</v>
      </c>
      <c r="C43" s="13" t="s">
        <v>101</v>
      </c>
      <c r="D43" s="13" t="s">
        <v>310</v>
      </c>
      <c r="E43" s="36">
        <v>87</v>
      </c>
      <c r="F43" s="36">
        <v>89</v>
      </c>
      <c r="G43" s="36">
        <v>2</v>
      </c>
      <c r="H43" s="36">
        <v>41</v>
      </c>
      <c r="I43" s="8">
        <f t="shared" si="9"/>
        <v>46.1</v>
      </c>
      <c r="J43" s="36">
        <v>41</v>
      </c>
      <c r="K43" s="8">
        <f t="shared" si="10"/>
        <v>100</v>
      </c>
      <c r="L43" s="36">
        <v>41</v>
      </c>
      <c r="M43" s="8">
        <f t="shared" si="11"/>
        <v>100</v>
      </c>
      <c r="N43" s="36">
        <v>40</v>
      </c>
      <c r="O43" s="8">
        <f t="shared" si="12"/>
        <v>97.6</v>
      </c>
      <c r="P43" s="36">
        <v>38</v>
      </c>
      <c r="Q43" s="8">
        <f t="shared" si="13"/>
        <v>92.7</v>
      </c>
      <c r="R43" s="36">
        <v>35</v>
      </c>
      <c r="S43" s="8">
        <f t="shared" si="14"/>
        <v>85.4</v>
      </c>
      <c r="T43" s="36">
        <v>37</v>
      </c>
      <c r="U43" s="8">
        <f t="shared" si="15"/>
        <v>90.2</v>
      </c>
      <c r="V43" s="36">
        <v>40</v>
      </c>
      <c r="W43" s="8">
        <f t="shared" si="16"/>
        <v>97.6</v>
      </c>
      <c r="X43" s="19">
        <f t="shared" si="17"/>
        <v>94.8</v>
      </c>
    </row>
    <row r="44" spans="1:24" ht="30" customHeight="1" x14ac:dyDescent="0.2">
      <c r="A44" s="11" t="s">
        <v>17</v>
      </c>
      <c r="B44" s="12">
        <v>40</v>
      </c>
      <c r="C44" s="13" t="s">
        <v>102</v>
      </c>
      <c r="D44" s="13" t="s">
        <v>311</v>
      </c>
      <c r="E44" s="36">
        <v>91</v>
      </c>
      <c r="F44" s="36">
        <v>91</v>
      </c>
      <c r="G44" s="36">
        <v>2</v>
      </c>
      <c r="H44" s="36">
        <v>48</v>
      </c>
      <c r="I44" s="8">
        <f t="shared" si="9"/>
        <v>52.7</v>
      </c>
      <c r="J44" s="36">
        <v>48</v>
      </c>
      <c r="K44" s="8">
        <f t="shared" si="10"/>
        <v>100</v>
      </c>
      <c r="L44" s="36">
        <v>48</v>
      </c>
      <c r="M44" s="8">
        <f t="shared" si="11"/>
        <v>100</v>
      </c>
      <c r="N44" s="36">
        <v>0</v>
      </c>
      <c r="O44" s="8">
        <f t="shared" si="12"/>
        <v>0</v>
      </c>
      <c r="P44" s="36">
        <v>40</v>
      </c>
      <c r="Q44" s="8">
        <f t="shared" si="13"/>
        <v>83.3</v>
      </c>
      <c r="R44" s="36">
        <v>0</v>
      </c>
      <c r="S44" s="8">
        <f t="shared" si="14"/>
        <v>0</v>
      </c>
      <c r="T44" s="36">
        <v>0</v>
      </c>
      <c r="U44" s="8">
        <f t="shared" si="15"/>
        <v>0</v>
      </c>
      <c r="V44" s="36">
        <v>27</v>
      </c>
      <c r="W44" s="8">
        <f t="shared" si="16"/>
        <v>56.3</v>
      </c>
      <c r="X44" s="19">
        <f t="shared" si="17"/>
        <v>48.5</v>
      </c>
    </row>
    <row r="45" spans="1:24" ht="30" customHeight="1" x14ac:dyDescent="0.2">
      <c r="A45" s="11" t="s">
        <v>17</v>
      </c>
      <c r="B45" s="12">
        <v>41</v>
      </c>
      <c r="C45" s="13" t="s">
        <v>103</v>
      </c>
      <c r="D45" s="13" t="s">
        <v>312</v>
      </c>
      <c r="E45" s="36">
        <v>21</v>
      </c>
      <c r="F45" s="36">
        <v>21</v>
      </c>
      <c r="G45" s="36">
        <v>2</v>
      </c>
      <c r="H45" s="36">
        <v>17</v>
      </c>
      <c r="I45" s="8">
        <f t="shared" si="9"/>
        <v>81</v>
      </c>
      <c r="J45" s="36">
        <v>17</v>
      </c>
      <c r="K45" s="8">
        <f t="shared" si="10"/>
        <v>100</v>
      </c>
      <c r="L45" s="36">
        <v>17</v>
      </c>
      <c r="M45" s="8">
        <f t="shared" si="11"/>
        <v>100</v>
      </c>
      <c r="N45" s="36">
        <v>0</v>
      </c>
      <c r="O45" s="8">
        <f t="shared" si="12"/>
        <v>0</v>
      </c>
      <c r="P45" s="36">
        <v>0</v>
      </c>
      <c r="Q45" s="8">
        <f t="shared" si="13"/>
        <v>0</v>
      </c>
      <c r="R45" s="36">
        <v>0</v>
      </c>
      <c r="S45" s="8">
        <f t="shared" si="14"/>
        <v>0</v>
      </c>
      <c r="T45" s="36">
        <v>0</v>
      </c>
      <c r="U45" s="8">
        <f t="shared" si="15"/>
        <v>0</v>
      </c>
      <c r="V45" s="36">
        <v>0</v>
      </c>
      <c r="W45" s="8">
        <f t="shared" si="16"/>
        <v>0</v>
      </c>
      <c r="X45" s="19">
        <f t="shared" si="17"/>
        <v>28.6</v>
      </c>
    </row>
    <row r="46" spans="1:24" ht="30" customHeight="1" x14ac:dyDescent="0.2">
      <c r="A46" s="11" t="s">
        <v>17</v>
      </c>
      <c r="B46" s="12">
        <v>42</v>
      </c>
      <c r="C46" s="13" t="s">
        <v>104</v>
      </c>
      <c r="D46" s="13" t="s">
        <v>313</v>
      </c>
      <c r="E46" s="36">
        <v>27</v>
      </c>
      <c r="F46" s="36">
        <v>28</v>
      </c>
      <c r="G46" s="36">
        <v>2</v>
      </c>
      <c r="H46" s="36">
        <v>12</v>
      </c>
      <c r="I46" s="8">
        <f t="shared" si="9"/>
        <v>42.9</v>
      </c>
      <c r="J46" s="36">
        <v>11</v>
      </c>
      <c r="K46" s="8">
        <f t="shared" si="10"/>
        <v>91.7</v>
      </c>
      <c r="L46" s="36">
        <v>12</v>
      </c>
      <c r="M46" s="8">
        <f t="shared" si="11"/>
        <v>100</v>
      </c>
      <c r="N46" s="36">
        <v>12</v>
      </c>
      <c r="O46" s="8">
        <f t="shared" si="12"/>
        <v>100</v>
      </c>
      <c r="P46" s="36">
        <v>4</v>
      </c>
      <c r="Q46" s="8">
        <f t="shared" si="13"/>
        <v>33.299999999999997</v>
      </c>
      <c r="R46" s="36">
        <v>2</v>
      </c>
      <c r="S46" s="8">
        <f t="shared" si="14"/>
        <v>16.7</v>
      </c>
      <c r="T46" s="36">
        <v>2</v>
      </c>
      <c r="U46" s="8">
        <f t="shared" si="15"/>
        <v>16.7</v>
      </c>
      <c r="V46" s="36">
        <v>3</v>
      </c>
      <c r="W46" s="8">
        <f t="shared" si="16"/>
        <v>25</v>
      </c>
      <c r="X46" s="19">
        <f t="shared" si="17"/>
        <v>54.8</v>
      </c>
    </row>
    <row r="47" spans="1:24" ht="30" customHeight="1" x14ac:dyDescent="0.2">
      <c r="A47" s="11" t="s">
        <v>17</v>
      </c>
      <c r="B47" s="12">
        <v>43</v>
      </c>
      <c r="C47" s="13" t="s">
        <v>105</v>
      </c>
      <c r="D47" s="13" t="s">
        <v>314</v>
      </c>
      <c r="E47" s="36">
        <v>29</v>
      </c>
      <c r="F47" s="36">
        <v>29</v>
      </c>
      <c r="G47" s="36">
        <v>2</v>
      </c>
      <c r="H47" s="36">
        <v>10</v>
      </c>
      <c r="I47" s="8">
        <f t="shared" si="9"/>
        <v>34.5</v>
      </c>
      <c r="J47" s="36">
        <v>10</v>
      </c>
      <c r="K47" s="8">
        <f t="shared" si="10"/>
        <v>100</v>
      </c>
      <c r="L47" s="36">
        <v>10</v>
      </c>
      <c r="M47" s="8">
        <f t="shared" si="11"/>
        <v>100</v>
      </c>
      <c r="N47" s="36">
        <v>9</v>
      </c>
      <c r="O47" s="8">
        <f t="shared" si="12"/>
        <v>90</v>
      </c>
      <c r="P47" s="36">
        <v>8</v>
      </c>
      <c r="Q47" s="8">
        <f t="shared" si="13"/>
        <v>80</v>
      </c>
      <c r="R47" s="36">
        <v>2</v>
      </c>
      <c r="S47" s="8">
        <f t="shared" si="14"/>
        <v>20</v>
      </c>
      <c r="T47" s="36">
        <v>9</v>
      </c>
      <c r="U47" s="8">
        <f t="shared" si="15"/>
        <v>90</v>
      </c>
      <c r="V47" s="36">
        <v>10</v>
      </c>
      <c r="W47" s="8">
        <f t="shared" si="16"/>
        <v>100</v>
      </c>
      <c r="X47" s="19">
        <f t="shared" si="17"/>
        <v>82.9</v>
      </c>
    </row>
    <row r="48" spans="1:24" ht="30" customHeight="1" x14ac:dyDescent="0.2">
      <c r="A48" s="11" t="s">
        <v>17</v>
      </c>
      <c r="B48" s="12">
        <v>44</v>
      </c>
      <c r="C48" s="13" t="s">
        <v>106</v>
      </c>
      <c r="D48" s="13" t="s">
        <v>315</v>
      </c>
      <c r="E48" s="36">
        <v>34</v>
      </c>
      <c r="F48" s="36">
        <v>34</v>
      </c>
      <c r="G48" s="36">
        <v>2</v>
      </c>
      <c r="H48" s="36">
        <v>32</v>
      </c>
      <c r="I48" s="8">
        <f t="shared" si="9"/>
        <v>94.1</v>
      </c>
      <c r="J48" s="36">
        <v>31</v>
      </c>
      <c r="K48" s="8">
        <f t="shared" si="10"/>
        <v>96.9</v>
      </c>
      <c r="L48" s="36">
        <v>32</v>
      </c>
      <c r="M48" s="8">
        <f t="shared" si="11"/>
        <v>100</v>
      </c>
      <c r="N48" s="36">
        <v>0</v>
      </c>
      <c r="O48" s="8">
        <f t="shared" si="12"/>
        <v>0</v>
      </c>
      <c r="P48" s="36">
        <v>0</v>
      </c>
      <c r="Q48" s="8">
        <f t="shared" si="13"/>
        <v>0</v>
      </c>
      <c r="R48" s="36">
        <v>0</v>
      </c>
      <c r="S48" s="8">
        <f t="shared" si="14"/>
        <v>0</v>
      </c>
      <c r="T48" s="36">
        <v>0</v>
      </c>
      <c r="U48" s="8">
        <f t="shared" si="15"/>
        <v>0</v>
      </c>
      <c r="V48" s="36">
        <v>0</v>
      </c>
      <c r="W48" s="8">
        <f t="shared" si="16"/>
        <v>0</v>
      </c>
      <c r="X48" s="19">
        <f t="shared" si="17"/>
        <v>28.1</v>
      </c>
    </row>
    <row r="49" spans="1:24" ht="30" customHeight="1" x14ac:dyDescent="0.2">
      <c r="A49" s="11" t="s">
        <v>17</v>
      </c>
      <c r="B49" s="12">
        <v>45</v>
      </c>
      <c r="C49" s="13" t="s">
        <v>107</v>
      </c>
      <c r="D49" s="13" t="s">
        <v>316</v>
      </c>
      <c r="E49" s="36">
        <v>80</v>
      </c>
      <c r="F49" s="36">
        <v>79</v>
      </c>
      <c r="G49" s="36">
        <v>2</v>
      </c>
      <c r="H49" s="36">
        <v>58</v>
      </c>
      <c r="I49" s="8">
        <f t="shared" si="9"/>
        <v>73.400000000000006</v>
      </c>
      <c r="J49" s="36">
        <v>58</v>
      </c>
      <c r="K49" s="8">
        <f t="shared" si="10"/>
        <v>100</v>
      </c>
      <c r="L49" s="36">
        <v>58</v>
      </c>
      <c r="M49" s="8">
        <f t="shared" si="11"/>
        <v>100</v>
      </c>
      <c r="N49" s="36">
        <v>0</v>
      </c>
      <c r="O49" s="8">
        <f t="shared" si="12"/>
        <v>0</v>
      </c>
      <c r="P49" s="36">
        <v>0</v>
      </c>
      <c r="Q49" s="8">
        <f t="shared" si="13"/>
        <v>0</v>
      </c>
      <c r="R49" s="36">
        <v>0</v>
      </c>
      <c r="S49" s="8">
        <f t="shared" si="14"/>
        <v>0</v>
      </c>
      <c r="T49" s="36">
        <v>0</v>
      </c>
      <c r="U49" s="8">
        <f t="shared" si="15"/>
        <v>0</v>
      </c>
      <c r="V49" s="36">
        <v>0</v>
      </c>
      <c r="W49" s="8">
        <f t="shared" si="16"/>
        <v>0</v>
      </c>
      <c r="X49" s="19">
        <f t="shared" si="17"/>
        <v>28.6</v>
      </c>
    </row>
    <row r="50" spans="1:24" s="20" customFormat="1" ht="30" customHeight="1" x14ac:dyDescent="0.2">
      <c r="A50" s="11" t="s">
        <v>17</v>
      </c>
      <c r="B50" s="12">
        <v>46</v>
      </c>
      <c r="C50" s="13" t="s">
        <v>108</v>
      </c>
      <c r="D50" s="13" t="s">
        <v>317</v>
      </c>
      <c r="E50" s="36">
        <v>33</v>
      </c>
      <c r="F50" s="36">
        <v>33</v>
      </c>
      <c r="G50" s="36">
        <v>2</v>
      </c>
      <c r="H50" s="36">
        <v>28</v>
      </c>
      <c r="I50" s="8">
        <f t="shared" si="9"/>
        <v>84.8</v>
      </c>
      <c r="J50" s="36">
        <v>28</v>
      </c>
      <c r="K50" s="8">
        <f t="shared" si="10"/>
        <v>100</v>
      </c>
      <c r="L50" s="36">
        <v>28</v>
      </c>
      <c r="M50" s="8">
        <f t="shared" si="11"/>
        <v>100</v>
      </c>
      <c r="N50" s="36">
        <v>24</v>
      </c>
      <c r="O50" s="8">
        <f t="shared" si="12"/>
        <v>85.7</v>
      </c>
      <c r="P50" s="36">
        <v>28</v>
      </c>
      <c r="Q50" s="8">
        <f t="shared" si="13"/>
        <v>100</v>
      </c>
      <c r="R50" s="36">
        <v>0</v>
      </c>
      <c r="S50" s="8">
        <f t="shared" si="14"/>
        <v>0</v>
      </c>
      <c r="T50" s="36">
        <v>28</v>
      </c>
      <c r="U50" s="8">
        <f t="shared" si="15"/>
        <v>100</v>
      </c>
      <c r="V50" s="36">
        <v>17</v>
      </c>
      <c r="W50" s="8">
        <f t="shared" si="16"/>
        <v>60.7</v>
      </c>
      <c r="X50" s="19">
        <f t="shared" si="17"/>
        <v>78.099999999999994</v>
      </c>
    </row>
    <row r="51" spans="1:24" ht="30" customHeight="1" x14ac:dyDescent="0.2">
      <c r="A51" s="11" t="s">
        <v>17</v>
      </c>
      <c r="B51" s="12">
        <v>47</v>
      </c>
      <c r="C51" s="13" t="s">
        <v>109</v>
      </c>
      <c r="D51" s="13" t="s">
        <v>318</v>
      </c>
      <c r="E51" s="36">
        <v>18</v>
      </c>
      <c r="F51" s="36">
        <v>18</v>
      </c>
      <c r="G51" s="36">
        <v>1</v>
      </c>
      <c r="H51" s="36">
        <v>16</v>
      </c>
      <c r="I51" s="8">
        <f t="shared" si="9"/>
        <v>88.9</v>
      </c>
      <c r="J51" s="36">
        <v>16</v>
      </c>
      <c r="K51" s="8">
        <f t="shared" si="10"/>
        <v>100</v>
      </c>
      <c r="L51" s="36">
        <v>16</v>
      </c>
      <c r="M51" s="8">
        <f t="shared" si="11"/>
        <v>100</v>
      </c>
      <c r="N51" s="36">
        <v>16</v>
      </c>
      <c r="O51" s="8">
        <f t="shared" si="12"/>
        <v>100</v>
      </c>
      <c r="P51" s="36">
        <v>9</v>
      </c>
      <c r="Q51" s="8">
        <f t="shared" si="13"/>
        <v>56.3</v>
      </c>
      <c r="R51" s="36">
        <v>6</v>
      </c>
      <c r="S51" s="8">
        <f t="shared" si="14"/>
        <v>37.5</v>
      </c>
      <c r="T51" s="36">
        <v>2</v>
      </c>
      <c r="U51" s="8">
        <f t="shared" si="15"/>
        <v>12.5</v>
      </c>
      <c r="V51" s="36">
        <v>10</v>
      </c>
      <c r="W51" s="8">
        <f t="shared" si="16"/>
        <v>62.5</v>
      </c>
      <c r="X51" s="19">
        <f t="shared" si="17"/>
        <v>67</v>
      </c>
    </row>
    <row r="52" spans="1:24" ht="30" customHeight="1" x14ac:dyDescent="0.2">
      <c r="A52" s="11" t="s">
        <v>17</v>
      </c>
      <c r="B52" s="12">
        <v>48</v>
      </c>
      <c r="C52" s="13" t="s">
        <v>110</v>
      </c>
      <c r="D52" s="13" t="s">
        <v>319</v>
      </c>
      <c r="E52" s="36">
        <v>78</v>
      </c>
      <c r="F52" s="36">
        <v>77</v>
      </c>
      <c r="G52" s="36">
        <v>2</v>
      </c>
      <c r="H52" s="36">
        <v>42</v>
      </c>
      <c r="I52" s="8">
        <f t="shared" si="9"/>
        <v>54.5</v>
      </c>
      <c r="J52" s="36">
        <v>42</v>
      </c>
      <c r="K52" s="8">
        <f t="shared" si="10"/>
        <v>100</v>
      </c>
      <c r="L52" s="36">
        <v>42</v>
      </c>
      <c r="M52" s="8">
        <f t="shared" si="11"/>
        <v>100</v>
      </c>
      <c r="N52" s="36">
        <v>18</v>
      </c>
      <c r="O52" s="8">
        <f t="shared" si="12"/>
        <v>42.9</v>
      </c>
      <c r="P52" s="36">
        <v>1</v>
      </c>
      <c r="Q52" s="8">
        <f t="shared" si="13"/>
        <v>2.4</v>
      </c>
      <c r="R52" s="36">
        <v>2</v>
      </c>
      <c r="S52" s="8">
        <f t="shared" si="14"/>
        <v>4.8</v>
      </c>
      <c r="T52" s="36">
        <v>1</v>
      </c>
      <c r="U52" s="8">
        <f t="shared" si="15"/>
        <v>2.4</v>
      </c>
      <c r="V52" s="36">
        <v>5</v>
      </c>
      <c r="W52" s="8">
        <f t="shared" si="16"/>
        <v>11.9</v>
      </c>
      <c r="X52" s="19">
        <f t="shared" si="17"/>
        <v>37.799999999999997</v>
      </c>
    </row>
    <row r="53" spans="1:24" ht="30" customHeight="1" x14ac:dyDescent="0.2">
      <c r="A53" s="11" t="s">
        <v>17</v>
      </c>
      <c r="B53" s="12">
        <v>49</v>
      </c>
      <c r="C53" s="13" t="s">
        <v>111</v>
      </c>
      <c r="D53" s="13" t="s">
        <v>320</v>
      </c>
      <c r="E53" s="36">
        <v>25</v>
      </c>
      <c r="F53" s="36">
        <v>29</v>
      </c>
      <c r="G53" s="36">
        <v>1</v>
      </c>
      <c r="H53" s="36">
        <v>11</v>
      </c>
      <c r="I53" s="8">
        <f t="shared" ref="I53:I84" si="18">ROUND(H53/F53*100,1)</f>
        <v>37.9</v>
      </c>
      <c r="J53" s="36">
        <v>11</v>
      </c>
      <c r="K53" s="8">
        <f t="shared" ref="K53:K84" si="19">ROUND(J53/$H53*100,1)</f>
        <v>100</v>
      </c>
      <c r="L53" s="36">
        <v>11</v>
      </c>
      <c r="M53" s="8">
        <f t="shared" ref="M53:M84" si="20">ROUND(L53/$H53*100,1)</f>
        <v>100</v>
      </c>
      <c r="N53" s="36">
        <v>11</v>
      </c>
      <c r="O53" s="8">
        <f t="shared" ref="O53:O84" si="21">ROUND(N53/$H53*100,1)</f>
        <v>100</v>
      </c>
      <c r="P53" s="36">
        <v>11</v>
      </c>
      <c r="Q53" s="8">
        <f t="shared" ref="Q53:Q84" si="22">ROUND(P53/$H53*100,1)</f>
        <v>100</v>
      </c>
      <c r="R53" s="36">
        <v>11</v>
      </c>
      <c r="S53" s="8">
        <f t="shared" ref="S53:S84" si="23">ROUND(R53/$H53*100,1)</f>
        <v>100</v>
      </c>
      <c r="T53" s="36">
        <v>8</v>
      </c>
      <c r="U53" s="8">
        <f t="shared" ref="U53:U84" si="24">ROUND(T53/$H53*100,1)</f>
        <v>72.7</v>
      </c>
      <c r="V53" s="36">
        <v>11</v>
      </c>
      <c r="W53" s="8">
        <f t="shared" ref="W53:W84" si="25">ROUND(V53/$H53*100,1)</f>
        <v>100</v>
      </c>
      <c r="X53" s="19">
        <f t="shared" ref="X53:X84" si="26">ROUND(AVERAGE(W53,U53,S53,Q53,O53,M53,K53),1)</f>
        <v>96.1</v>
      </c>
    </row>
    <row r="54" spans="1:24" ht="30" customHeight="1" x14ac:dyDescent="0.2">
      <c r="A54" s="11" t="s">
        <v>17</v>
      </c>
      <c r="B54" s="12">
        <v>50</v>
      </c>
      <c r="C54" s="13" t="s">
        <v>112</v>
      </c>
      <c r="D54" s="13" t="s">
        <v>321</v>
      </c>
      <c r="E54" s="36">
        <v>29</v>
      </c>
      <c r="F54" s="36">
        <v>31</v>
      </c>
      <c r="G54" s="36">
        <v>2</v>
      </c>
      <c r="H54" s="36">
        <v>25</v>
      </c>
      <c r="I54" s="8">
        <f t="shared" si="18"/>
        <v>80.599999999999994</v>
      </c>
      <c r="J54" s="36">
        <v>25</v>
      </c>
      <c r="K54" s="8">
        <f t="shared" si="19"/>
        <v>100</v>
      </c>
      <c r="L54" s="36">
        <v>25</v>
      </c>
      <c r="M54" s="8">
        <f t="shared" si="20"/>
        <v>100</v>
      </c>
      <c r="N54" s="36">
        <v>25</v>
      </c>
      <c r="O54" s="8">
        <f t="shared" si="21"/>
        <v>100</v>
      </c>
      <c r="P54" s="36">
        <v>25</v>
      </c>
      <c r="Q54" s="8">
        <f t="shared" si="22"/>
        <v>100</v>
      </c>
      <c r="R54" s="36">
        <v>25</v>
      </c>
      <c r="S54" s="8">
        <f t="shared" si="23"/>
        <v>100</v>
      </c>
      <c r="T54" s="36">
        <v>25</v>
      </c>
      <c r="U54" s="8">
        <f t="shared" si="24"/>
        <v>100</v>
      </c>
      <c r="V54" s="36">
        <v>25</v>
      </c>
      <c r="W54" s="8">
        <f t="shared" si="25"/>
        <v>100</v>
      </c>
      <c r="X54" s="19">
        <f t="shared" si="26"/>
        <v>100</v>
      </c>
    </row>
    <row r="55" spans="1:24" ht="30" customHeight="1" x14ac:dyDescent="0.2">
      <c r="A55" s="11" t="s">
        <v>17</v>
      </c>
      <c r="B55" s="12">
        <v>51</v>
      </c>
      <c r="C55" s="13" t="s">
        <v>113</v>
      </c>
      <c r="D55" s="13" t="s">
        <v>322</v>
      </c>
      <c r="E55" s="36">
        <v>49</v>
      </c>
      <c r="F55" s="36">
        <v>50</v>
      </c>
      <c r="G55" s="36">
        <v>2</v>
      </c>
      <c r="H55" s="36">
        <v>42</v>
      </c>
      <c r="I55" s="8">
        <f t="shared" si="18"/>
        <v>84</v>
      </c>
      <c r="J55" s="36">
        <v>42</v>
      </c>
      <c r="K55" s="8">
        <f t="shared" si="19"/>
        <v>100</v>
      </c>
      <c r="L55" s="36">
        <v>42</v>
      </c>
      <c r="M55" s="8">
        <f t="shared" si="20"/>
        <v>100</v>
      </c>
      <c r="N55" s="36">
        <v>42</v>
      </c>
      <c r="O55" s="8">
        <f t="shared" si="21"/>
        <v>100</v>
      </c>
      <c r="P55" s="36">
        <v>32</v>
      </c>
      <c r="Q55" s="8">
        <f t="shared" si="22"/>
        <v>76.2</v>
      </c>
      <c r="R55" s="36">
        <v>33</v>
      </c>
      <c r="S55" s="8">
        <f t="shared" si="23"/>
        <v>78.599999999999994</v>
      </c>
      <c r="T55" s="36">
        <v>30</v>
      </c>
      <c r="U55" s="8">
        <f t="shared" si="24"/>
        <v>71.400000000000006</v>
      </c>
      <c r="V55" s="36">
        <v>28</v>
      </c>
      <c r="W55" s="8">
        <f t="shared" si="25"/>
        <v>66.7</v>
      </c>
      <c r="X55" s="19">
        <f t="shared" si="26"/>
        <v>84.7</v>
      </c>
    </row>
    <row r="56" spans="1:24" ht="30" customHeight="1" x14ac:dyDescent="0.2">
      <c r="A56" s="11" t="s">
        <v>17</v>
      </c>
      <c r="B56" s="12">
        <v>52</v>
      </c>
      <c r="C56" s="13" t="s">
        <v>114</v>
      </c>
      <c r="D56" s="13" t="s">
        <v>323</v>
      </c>
      <c r="E56" s="36">
        <v>28</v>
      </c>
      <c r="F56" s="36">
        <v>28</v>
      </c>
      <c r="G56" s="36">
        <v>2</v>
      </c>
      <c r="H56" s="36">
        <v>21</v>
      </c>
      <c r="I56" s="8">
        <f t="shared" si="18"/>
        <v>75</v>
      </c>
      <c r="J56" s="36">
        <v>21</v>
      </c>
      <c r="K56" s="8">
        <f t="shared" si="19"/>
        <v>100</v>
      </c>
      <c r="L56" s="36">
        <v>21</v>
      </c>
      <c r="M56" s="8">
        <f t="shared" si="20"/>
        <v>100</v>
      </c>
      <c r="N56" s="36">
        <v>21</v>
      </c>
      <c r="O56" s="8">
        <f t="shared" si="21"/>
        <v>100</v>
      </c>
      <c r="P56" s="36">
        <v>21</v>
      </c>
      <c r="Q56" s="8">
        <f t="shared" si="22"/>
        <v>100</v>
      </c>
      <c r="R56" s="36">
        <v>21</v>
      </c>
      <c r="S56" s="8">
        <f t="shared" si="23"/>
        <v>100</v>
      </c>
      <c r="T56" s="36">
        <v>21</v>
      </c>
      <c r="U56" s="8">
        <f t="shared" si="24"/>
        <v>100</v>
      </c>
      <c r="V56" s="36">
        <v>21</v>
      </c>
      <c r="W56" s="8">
        <f t="shared" si="25"/>
        <v>100</v>
      </c>
      <c r="X56" s="19">
        <f t="shared" si="26"/>
        <v>100</v>
      </c>
    </row>
    <row r="57" spans="1:24" s="20" customFormat="1" ht="30" customHeight="1" x14ac:dyDescent="0.2">
      <c r="A57" s="11" t="s">
        <v>17</v>
      </c>
      <c r="B57" s="12">
        <v>53</v>
      </c>
      <c r="C57" s="13" t="s">
        <v>115</v>
      </c>
      <c r="D57" s="13" t="s">
        <v>324</v>
      </c>
      <c r="E57" s="36">
        <v>33</v>
      </c>
      <c r="F57" s="36">
        <v>33</v>
      </c>
      <c r="G57" s="36">
        <v>2</v>
      </c>
      <c r="H57" s="36">
        <v>28</v>
      </c>
      <c r="I57" s="8">
        <f t="shared" si="18"/>
        <v>84.8</v>
      </c>
      <c r="J57" s="36">
        <v>28</v>
      </c>
      <c r="K57" s="8">
        <f t="shared" si="19"/>
        <v>100</v>
      </c>
      <c r="L57" s="36">
        <v>28</v>
      </c>
      <c r="M57" s="8">
        <f t="shared" si="20"/>
        <v>100</v>
      </c>
      <c r="N57" s="36">
        <v>9</v>
      </c>
      <c r="O57" s="8">
        <f t="shared" si="21"/>
        <v>32.1</v>
      </c>
      <c r="P57" s="36">
        <v>24</v>
      </c>
      <c r="Q57" s="8">
        <f t="shared" si="22"/>
        <v>85.7</v>
      </c>
      <c r="R57" s="36">
        <v>2</v>
      </c>
      <c r="S57" s="8">
        <f t="shared" si="23"/>
        <v>7.1</v>
      </c>
      <c r="T57" s="36">
        <v>1</v>
      </c>
      <c r="U57" s="8">
        <f t="shared" si="24"/>
        <v>3.6</v>
      </c>
      <c r="V57" s="36">
        <v>25</v>
      </c>
      <c r="W57" s="8">
        <f t="shared" si="25"/>
        <v>89.3</v>
      </c>
      <c r="X57" s="19">
        <f t="shared" si="26"/>
        <v>59.7</v>
      </c>
    </row>
    <row r="58" spans="1:24" ht="30" customHeight="1" x14ac:dyDescent="0.2">
      <c r="A58" s="11" t="s">
        <v>17</v>
      </c>
      <c r="B58" s="12">
        <v>54</v>
      </c>
      <c r="C58" s="13" t="s">
        <v>116</v>
      </c>
      <c r="D58" s="13" t="s">
        <v>325</v>
      </c>
      <c r="E58" s="36">
        <v>40</v>
      </c>
      <c r="F58" s="36">
        <v>40</v>
      </c>
      <c r="G58" s="36">
        <v>2</v>
      </c>
      <c r="H58" s="36">
        <v>33</v>
      </c>
      <c r="I58" s="8">
        <f t="shared" si="18"/>
        <v>82.5</v>
      </c>
      <c r="J58" s="36">
        <v>33</v>
      </c>
      <c r="K58" s="8">
        <f t="shared" si="19"/>
        <v>100</v>
      </c>
      <c r="L58" s="36">
        <v>33</v>
      </c>
      <c r="M58" s="8">
        <f t="shared" si="20"/>
        <v>100</v>
      </c>
      <c r="N58" s="36">
        <v>33</v>
      </c>
      <c r="O58" s="8">
        <f t="shared" si="21"/>
        <v>100</v>
      </c>
      <c r="P58" s="36">
        <v>33</v>
      </c>
      <c r="Q58" s="8">
        <f t="shared" si="22"/>
        <v>100</v>
      </c>
      <c r="R58" s="36">
        <v>26</v>
      </c>
      <c r="S58" s="8">
        <f t="shared" si="23"/>
        <v>78.8</v>
      </c>
      <c r="T58" s="36">
        <v>33</v>
      </c>
      <c r="U58" s="8">
        <f t="shared" si="24"/>
        <v>100</v>
      </c>
      <c r="V58" s="36">
        <v>33</v>
      </c>
      <c r="W58" s="8">
        <f t="shared" si="25"/>
        <v>100</v>
      </c>
      <c r="X58" s="19">
        <f t="shared" si="26"/>
        <v>97</v>
      </c>
    </row>
    <row r="59" spans="1:24" ht="30" customHeight="1" x14ac:dyDescent="0.2">
      <c r="A59" s="11" t="s">
        <v>17</v>
      </c>
      <c r="B59" s="12">
        <v>55</v>
      </c>
      <c r="C59" s="13" t="s">
        <v>117</v>
      </c>
      <c r="D59" s="13" t="s">
        <v>326</v>
      </c>
      <c r="E59" s="36">
        <v>39</v>
      </c>
      <c r="F59" s="36">
        <v>39</v>
      </c>
      <c r="G59" s="36">
        <v>2</v>
      </c>
      <c r="H59" s="36">
        <v>34</v>
      </c>
      <c r="I59" s="8">
        <f t="shared" si="18"/>
        <v>87.2</v>
      </c>
      <c r="J59" s="36">
        <v>34</v>
      </c>
      <c r="K59" s="8">
        <f t="shared" si="19"/>
        <v>100</v>
      </c>
      <c r="L59" s="36">
        <v>34</v>
      </c>
      <c r="M59" s="8">
        <f t="shared" si="20"/>
        <v>100</v>
      </c>
      <c r="N59" s="36">
        <v>8</v>
      </c>
      <c r="O59" s="8">
        <f t="shared" si="21"/>
        <v>23.5</v>
      </c>
      <c r="P59" s="36">
        <v>2</v>
      </c>
      <c r="Q59" s="8">
        <f t="shared" si="22"/>
        <v>5.9</v>
      </c>
      <c r="R59" s="36">
        <v>5</v>
      </c>
      <c r="S59" s="8">
        <f t="shared" si="23"/>
        <v>14.7</v>
      </c>
      <c r="T59" s="36">
        <v>3</v>
      </c>
      <c r="U59" s="8">
        <f t="shared" si="24"/>
        <v>8.8000000000000007</v>
      </c>
      <c r="V59" s="36">
        <v>1</v>
      </c>
      <c r="W59" s="8">
        <f t="shared" si="25"/>
        <v>2.9</v>
      </c>
      <c r="X59" s="19">
        <f t="shared" si="26"/>
        <v>36.5</v>
      </c>
    </row>
    <row r="60" spans="1:24" ht="30" customHeight="1" x14ac:dyDescent="0.2">
      <c r="A60" s="11" t="s">
        <v>17</v>
      </c>
      <c r="B60" s="12">
        <v>56</v>
      </c>
      <c r="C60" s="13" t="s">
        <v>118</v>
      </c>
      <c r="D60" s="13" t="s">
        <v>327</v>
      </c>
      <c r="E60" s="36">
        <v>61</v>
      </c>
      <c r="F60" s="36">
        <v>61</v>
      </c>
      <c r="G60" s="36">
        <v>2</v>
      </c>
      <c r="H60" s="36">
        <v>21</v>
      </c>
      <c r="I60" s="8">
        <f t="shared" si="18"/>
        <v>34.4</v>
      </c>
      <c r="J60" s="36">
        <v>21</v>
      </c>
      <c r="K60" s="8">
        <f t="shared" si="19"/>
        <v>100</v>
      </c>
      <c r="L60" s="36">
        <v>21</v>
      </c>
      <c r="M60" s="8">
        <f t="shared" si="20"/>
        <v>100</v>
      </c>
      <c r="N60" s="36">
        <v>21</v>
      </c>
      <c r="O60" s="8">
        <f t="shared" si="21"/>
        <v>100</v>
      </c>
      <c r="P60" s="36">
        <v>2</v>
      </c>
      <c r="Q60" s="8">
        <f t="shared" si="22"/>
        <v>9.5</v>
      </c>
      <c r="R60" s="36">
        <v>2</v>
      </c>
      <c r="S60" s="8">
        <f t="shared" si="23"/>
        <v>9.5</v>
      </c>
      <c r="T60" s="36">
        <v>2</v>
      </c>
      <c r="U60" s="8">
        <f t="shared" si="24"/>
        <v>9.5</v>
      </c>
      <c r="V60" s="36">
        <v>1</v>
      </c>
      <c r="W60" s="8">
        <f t="shared" si="25"/>
        <v>4.8</v>
      </c>
      <c r="X60" s="19">
        <f t="shared" si="26"/>
        <v>47.6</v>
      </c>
    </row>
    <row r="61" spans="1:24" ht="30" customHeight="1" x14ac:dyDescent="0.2">
      <c r="A61" s="11" t="s">
        <v>17</v>
      </c>
      <c r="B61" s="12">
        <v>57</v>
      </c>
      <c r="C61" s="13" t="s">
        <v>119</v>
      </c>
      <c r="D61" s="13" t="s">
        <v>328</v>
      </c>
      <c r="E61" s="36">
        <v>33</v>
      </c>
      <c r="F61" s="36">
        <v>33</v>
      </c>
      <c r="G61" s="36">
        <v>2</v>
      </c>
      <c r="H61" s="36">
        <v>29</v>
      </c>
      <c r="I61" s="8">
        <f t="shared" si="18"/>
        <v>87.9</v>
      </c>
      <c r="J61" s="36">
        <v>29</v>
      </c>
      <c r="K61" s="8">
        <f t="shared" si="19"/>
        <v>100</v>
      </c>
      <c r="L61" s="36">
        <v>29</v>
      </c>
      <c r="M61" s="8">
        <f t="shared" si="20"/>
        <v>100</v>
      </c>
      <c r="N61" s="36">
        <v>29</v>
      </c>
      <c r="O61" s="8">
        <f t="shared" si="21"/>
        <v>100</v>
      </c>
      <c r="P61" s="36">
        <v>27</v>
      </c>
      <c r="Q61" s="8">
        <f t="shared" si="22"/>
        <v>93.1</v>
      </c>
      <c r="R61" s="36">
        <v>7</v>
      </c>
      <c r="S61" s="8">
        <f t="shared" si="23"/>
        <v>24.1</v>
      </c>
      <c r="T61" s="36">
        <v>19</v>
      </c>
      <c r="U61" s="8">
        <f t="shared" si="24"/>
        <v>65.5</v>
      </c>
      <c r="V61" s="36">
        <v>6</v>
      </c>
      <c r="W61" s="8">
        <f t="shared" si="25"/>
        <v>20.7</v>
      </c>
      <c r="X61" s="19">
        <f t="shared" si="26"/>
        <v>71.900000000000006</v>
      </c>
    </row>
    <row r="62" spans="1:24" ht="30" customHeight="1" x14ac:dyDescent="0.2">
      <c r="A62" s="11" t="s">
        <v>17</v>
      </c>
      <c r="B62" s="12">
        <v>58</v>
      </c>
      <c r="C62" s="13" t="s">
        <v>120</v>
      </c>
      <c r="D62" s="13" t="s">
        <v>329</v>
      </c>
      <c r="E62" s="36">
        <v>56</v>
      </c>
      <c r="F62" s="36">
        <v>56</v>
      </c>
      <c r="G62" s="36">
        <v>2</v>
      </c>
      <c r="H62" s="36">
        <v>25</v>
      </c>
      <c r="I62" s="8">
        <f t="shared" si="18"/>
        <v>44.6</v>
      </c>
      <c r="J62" s="36">
        <v>25</v>
      </c>
      <c r="K62" s="8">
        <f t="shared" si="19"/>
        <v>100</v>
      </c>
      <c r="L62" s="36">
        <v>25</v>
      </c>
      <c r="M62" s="8">
        <f t="shared" si="20"/>
        <v>100</v>
      </c>
      <c r="N62" s="36">
        <v>25</v>
      </c>
      <c r="O62" s="8">
        <f t="shared" si="21"/>
        <v>100</v>
      </c>
      <c r="P62" s="36">
        <v>25</v>
      </c>
      <c r="Q62" s="8">
        <f t="shared" si="22"/>
        <v>100</v>
      </c>
      <c r="R62" s="36">
        <v>24</v>
      </c>
      <c r="S62" s="8">
        <f t="shared" si="23"/>
        <v>96</v>
      </c>
      <c r="T62" s="36">
        <v>17</v>
      </c>
      <c r="U62" s="8">
        <f t="shared" si="24"/>
        <v>68</v>
      </c>
      <c r="V62" s="36">
        <v>19</v>
      </c>
      <c r="W62" s="8">
        <f t="shared" si="25"/>
        <v>76</v>
      </c>
      <c r="X62" s="19">
        <f t="shared" si="26"/>
        <v>91.4</v>
      </c>
    </row>
    <row r="63" spans="1:24" ht="30" customHeight="1" x14ac:dyDescent="0.2">
      <c r="A63" s="11" t="s">
        <v>17</v>
      </c>
      <c r="B63" s="12">
        <v>59</v>
      </c>
      <c r="C63" s="13" t="s">
        <v>121</v>
      </c>
      <c r="D63" s="13" t="s">
        <v>330</v>
      </c>
      <c r="E63" s="36">
        <v>37</v>
      </c>
      <c r="F63" s="36">
        <v>37</v>
      </c>
      <c r="G63" s="36">
        <v>1</v>
      </c>
      <c r="H63" s="36">
        <v>34</v>
      </c>
      <c r="I63" s="8">
        <f t="shared" si="18"/>
        <v>91.9</v>
      </c>
      <c r="J63" s="36">
        <v>34</v>
      </c>
      <c r="K63" s="8">
        <f t="shared" si="19"/>
        <v>100</v>
      </c>
      <c r="L63" s="36">
        <v>34</v>
      </c>
      <c r="M63" s="8">
        <f t="shared" si="20"/>
        <v>100</v>
      </c>
      <c r="N63" s="36">
        <v>0</v>
      </c>
      <c r="O63" s="8">
        <f t="shared" si="21"/>
        <v>0</v>
      </c>
      <c r="P63" s="36">
        <v>0</v>
      </c>
      <c r="Q63" s="8">
        <f t="shared" si="22"/>
        <v>0</v>
      </c>
      <c r="R63" s="36">
        <v>0</v>
      </c>
      <c r="S63" s="8">
        <f t="shared" si="23"/>
        <v>0</v>
      </c>
      <c r="T63" s="36">
        <v>0</v>
      </c>
      <c r="U63" s="8">
        <f t="shared" si="24"/>
        <v>0</v>
      </c>
      <c r="V63" s="36">
        <v>0</v>
      </c>
      <c r="W63" s="8">
        <f t="shared" si="25"/>
        <v>0</v>
      </c>
      <c r="X63" s="19">
        <f t="shared" si="26"/>
        <v>28.6</v>
      </c>
    </row>
    <row r="64" spans="1:24" ht="30" customHeight="1" x14ac:dyDescent="0.2">
      <c r="A64" s="11" t="s">
        <v>17</v>
      </c>
      <c r="B64" s="12">
        <v>60</v>
      </c>
      <c r="C64" s="13" t="s">
        <v>122</v>
      </c>
      <c r="D64" s="13" t="s">
        <v>331</v>
      </c>
      <c r="E64" s="36">
        <v>35</v>
      </c>
      <c r="F64" s="36">
        <v>35</v>
      </c>
      <c r="G64" s="36">
        <v>1</v>
      </c>
      <c r="H64" s="36">
        <v>31</v>
      </c>
      <c r="I64" s="8">
        <f t="shared" si="18"/>
        <v>88.6</v>
      </c>
      <c r="J64" s="36">
        <v>31</v>
      </c>
      <c r="K64" s="8">
        <f t="shared" si="19"/>
        <v>100</v>
      </c>
      <c r="L64" s="36">
        <v>31</v>
      </c>
      <c r="M64" s="8">
        <f t="shared" si="20"/>
        <v>100</v>
      </c>
      <c r="N64" s="36">
        <v>0</v>
      </c>
      <c r="O64" s="8">
        <f t="shared" si="21"/>
        <v>0</v>
      </c>
      <c r="P64" s="36">
        <v>0</v>
      </c>
      <c r="Q64" s="8">
        <f t="shared" si="22"/>
        <v>0</v>
      </c>
      <c r="R64" s="36">
        <v>0</v>
      </c>
      <c r="S64" s="8">
        <f t="shared" si="23"/>
        <v>0</v>
      </c>
      <c r="T64" s="36">
        <v>0</v>
      </c>
      <c r="U64" s="8">
        <f t="shared" si="24"/>
        <v>0</v>
      </c>
      <c r="V64" s="36">
        <v>0</v>
      </c>
      <c r="W64" s="8">
        <f t="shared" si="25"/>
        <v>0</v>
      </c>
      <c r="X64" s="19">
        <f t="shared" si="26"/>
        <v>28.6</v>
      </c>
    </row>
    <row r="65" spans="1:24" ht="30" customHeight="1" x14ac:dyDescent="0.2">
      <c r="A65" s="11" t="s">
        <v>17</v>
      </c>
      <c r="B65" s="12">
        <v>61</v>
      </c>
      <c r="C65" s="13" t="s">
        <v>123</v>
      </c>
      <c r="D65" s="13" t="s">
        <v>332</v>
      </c>
      <c r="E65" s="36">
        <v>35</v>
      </c>
      <c r="F65" s="36">
        <v>35</v>
      </c>
      <c r="G65" s="36">
        <v>2</v>
      </c>
      <c r="H65" s="36">
        <v>31</v>
      </c>
      <c r="I65" s="8">
        <f t="shared" si="18"/>
        <v>88.6</v>
      </c>
      <c r="J65" s="36">
        <v>31</v>
      </c>
      <c r="K65" s="8">
        <f t="shared" si="19"/>
        <v>100</v>
      </c>
      <c r="L65" s="36">
        <v>31</v>
      </c>
      <c r="M65" s="8">
        <f t="shared" si="20"/>
        <v>100</v>
      </c>
      <c r="N65" s="36">
        <v>4</v>
      </c>
      <c r="O65" s="8">
        <f t="shared" si="21"/>
        <v>12.9</v>
      </c>
      <c r="P65" s="36">
        <v>24</v>
      </c>
      <c r="Q65" s="8">
        <f t="shared" si="22"/>
        <v>77.400000000000006</v>
      </c>
      <c r="R65" s="36">
        <v>2</v>
      </c>
      <c r="S65" s="8">
        <f t="shared" si="23"/>
        <v>6.5</v>
      </c>
      <c r="T65" s="36">
        <v>2</v>
      </c>
      <c r="U65" s="8">
        <f t="shared" si="24"/>
        <v>6.5</v>
      </c>
      <c r="V65" s="36">
        <v>0</v>
      </c>
      <c r="W65" s="8">
        <f t="shared" si="25"/>
        <v>0</v>
      </c>
      <c r="X65" s="19">
        <f t="shared" si="26"/>
        <v>43.3</v>
      </c>
    </row>
    <row r="66" spans="1:24" ht="30" customHeight="1" x14ac:dyDescent="0.2">
      <c r="A66" s="11" t="s">
        <v>17</v>
      </c>
      <c r="B66" s="12">
        <v>62</v>
      </c>
      <c r="C66" s="13" t="s">
        <v>124</v>
      </c>
      <c r="D66" s="13" t="s">
        <v>333</v>
      </c>
      <c r="E66" s="36">
        <v>42</v>
      </c>
      <c r="F66" s="36">
        <v>42</v>
      </c>
      <c r="G66" s="36">
        <v>2</v>
      </c>
      <c r="H66" s="36">
        <v>35</v>
      </c>
      <c r="I66" s="8">
        <f t="shared" si="18"/>
        <v>83.3</v>
      </c>
      <c r="J66" s="36">
        <v>35</v>
      </c>
      <c r="K66" s="8">
        <f t="shared" si="19"/>
        <v>100</v>
      </c>
      <c r="L66" s="36">
        <v>35</v>
      </c>
      <c r="M66" s="8">
        <f t="shared" si="20"/>
        <v>100</v>
      </c>
      <c r="N66" s="36">
        <v>32</v>
      </c>
      <c r="O66" s="8">
        <f t="shared" si="21"/>
        <v>91.4</v>
      </c>
      <c r="P66" s="36">
        <v>1</v>
      </c>
      <c r="Q66" s="8">
        <f t="shared" si="22"/>
        <v>2.9</v>
      </c>
      <c r="R66" s="36">
        <v>2</v>
      </c>
      <c r="S66" s="8">
        <f t="shared" si="23"/>
        <v>5.7</v>
      </c>
      <c r="T66" s="36">
        <v>0</v>
      </c>
      <c r="U66" s="8">
        <f t="shared" si="24"/>
        <v>0</v>
      </c>
      <c r="V66" s="36">
        <v>0</v>
      </c>
      <c r="W66" s="8">
        <f t="shared" si="25"/>
        <v>0</v>
      </c>
      <c r="X66" s="19">
        <f t="shared" si="26"/>
        <v>42.9</v>
      </c>
    </row>
    <row r="67" spans="1:24" s="20" customFormat="1" ht="30" customHeight="1" x14ac:dyDescent="0.2">
      <c r="A67" s="11" t="s">
        <v>17</v>
      </c>
      <c r="B67" s="12">
        <v>63</v>
      </c>
      <c r="C67" s="13" t="s">
        <v>125</v>
      </c>
      <c r="D67" s="13" t="s">
        <v>334</v>
      </c>
      <c r="E67" s="36">
        <v>43</v>
      </c>
      <c r="F67" s="36">
        <v>43</v>
      </c>
      <c r="G67" s="36">
        <v>2</v>
      </c>
      <c r="H67" s="36">
        <v>36</v>
      </c>
      <c r="I67" s="8">
        <f t="shared" si="18"/>
        <v>83.7</v>
      </c>
      <c r="J67" s="36">
        <v>34</v>
      </c>
      <c r="K67" s="8">
        <f t="shared" si="19"/>
        <v>94.4</v>
      </c>
      <c r="L67" s="36">
        <v>34</v>
      </c>
      <c r="M67" s="8">
        <f t="shared" si="20"/>
        <v>94.4</v>
      </c>
      <c r="N67" s="36">
        <v>0</v>
      </c>
      <c r="O67" s="8">
        <f t="shared" si="21"/>
        <v>0</v>
      </c>
      <c r="P67" s="36">
        <v>1</v>
      </c>
      <c r="Q67" s="8">
        <f t="shared" si="22"/>
        <v>2.8</v>
      </c>
      <c r="R67" s="36">
        <v>0</v>
      </c>
      <c r="S67" s="8">
        <f t="shared" si="23"/>
        <v>0</v>
      </c>
      <c r="T67" s="36">
        <v>1</v>
      </c>
      <c r="U67" s="8">
        <f t="shared" si="24"/>
        <v>2.8</v>
      </c>
      <c r="V67" s="36">
        <v>0</v>
      </c>
      <c r="W67" s="8">
        <f t="shared" si="25"/>
        <v>0</v>
      </c>
      <c r="X67" s="19">
        <f t="shared" si="26"/>
        <v>27.8</v>
      </c>
    </row>
    <row r="68" spans="1:24" ht="30" customHeight="1" x14ac:dyDescent="0.2">
      <c r="A68" s="11" t="s">
        <v>17</v>
      </c>
      <c r="B68" s="12">
        <v>64</v>
      </c>
      <c r="C68" s="13" t="s">
        <v>126</v>
      </c>
      <c r="D68" s="13" t="s">
        <v>335</v>
      </c>
      <c r="E68" s="36">
        <v>22</v>
      </c>
      <c r="F68" s="36">
        <v>22</v>
      </c>
      <c r="G68" s="36">
        <v>2</v>
      </c>
      <c r="H68" s="36">
        <v>15</v>
      </c>
      <c r="I68" s="8">
        <f t="shared" si="18"/>
        <v>68.2</v>
      </c>
      <c r="J68" s="36">
        <v>15</v>
      </c>
      <c r="K68" s="8">
        <f t="shared" si="19"/>
        <v>100</v>
      </c>
      <c r="L68" s="36">
        <v>15</v>
      </c>
      <c r="M68" s="8">
        <f t="shared" si="20"/>
        <v>100</v>
      </c>
      <c r="N68" s="36">
        <v>15</v>
      </c>
      <c r="O68" s="8">
        <f t="shared" si="21"/>
        <v>100</v>
      </c>
      <c r="P68" s="36">
        <v>15</v>
      </c>
      <c r="Q68" s="8">
        <f t="shared" si="22"/>
        <v>100</v>
      </c>
      <c r="R68" s="36">
        <v>12</v>
      </c>
      <c r="S68" s="8">
        <f t="shared" si="23"/>
        <v>80</v>
      </c>
      <c r="T68" s="36">
        <v>12</v>
      </c>
      <c r="U68" s="8">
        <f t="shared" si="24"/>
        <v>80</v>
      </c>
      <c r="V68" s="36">
        <v>15</v>
      </c>
      <c r="W68" s="8">
        <f t="shared" si="25"/>
        <v>100</v>
      </c>
      <c r="X68" s="19">
        <f t="shared" si="26"/>
        <v>94.3</v>
      </c>
    </row>
    <row r="69" spans="1:24" ht="30" customHeight="1" x14ac:dyDescent="0.2">
      <c r="A69" s="11" t="s">
        <v>17</v>
      </c>
      <c r="B69" s="12">
        <v>65</v>
      </c>
      <c r="C69" s="13" t="s">
        <v>127</v>
      </c>
      <c r="D69" s="13" t="s">
        <v>336</v>
      </c>
      <c r="E69" s="36">
        <v>50</v>
      </c>
      <c r="F69" s="36">
        <v>50</v>
      </c>
      <c r="G69" s="36">
        <v>2</v>
      </c>
      <c r="H69" s="36">
        <v>26</v>
      </c>
      <c r="I69" s="8">
        <f t="shared" si="18"/>
        <v>52</v>
      </c>
      <c r="J69" s="36">
        <v>26</v>
      </c>
      <c r="K69" s="8">
        <f t="shared" si="19"/>
        <v>100</v>
      </c>
      <c r="L69" s="36">
        <v>26</v>
      </c>
      <c r="M69" s="8">
        <f t="shared" si="20"/>
        <v>100</v>
      </c>
      <c r="N69" s="36">
        <v>22</v>
      </c>
      <c r="O69" s="8">
        <f t="shared" si="21"/>
        <v>84.6</v>
      </c>
      <c r="P69" s="36">
        <v>23</v>
      </c>
      <c r="Q69" s="8">
        <f t="shared" si="22"/>
        <v>88.5</v>
      </c>
      <c r="R69" s="36">
        <v>20</v>
      </c>
      <c r="S69" s="8">
        <f t="shared" si="23"/>
        <v>76.900000000000006</v>
      </c>
      <c r="T69" s="36">
        <v>23</v>
      </c>
      <c r="U69" s="8">
        <f t="shared" si="24"/>
        <v>88.5</v>
      </c>
      <c r="V69" s="36">
        <v>23</v>
      </c>
      <c r="W69" s="8">
        <f t="shared" si="25"/>
        <v>88.5</v>
      </c>
      <c r="X69" s="19">
        <f t="shared" si="26"/>
        <v>89.6</v>
      </c>
    </row>
    <row r="70" spans="1:24" ht="30" customHeight="1" x14ac:dyDescent="0.2">
      <c r="A70" s="11" t="s">
        <v>17</v>
      </c>
      <c r="B70" s="12">
        <v>66</v>
      </c>
      <c r="C70" s="13" t="s">
        <v>128</v>
      </c>
      <c r="D70" s="13" t="s">
        <v>337</v>
      </c>
      <c r="E70" s="36">
        <v>74</v>
      </c>
      <c r="F70" s="36">
        <v>74</v>
      </c>
      <c r="G70" s="36">
        <v>2</v>
      </c>
      <c r="H70" s="36">
        <v>36</v>
      </c>
      <c r="I70" s="8">
        <f t="shared" si="18"/>
        <v>48.6</v>
      </c>
      <c r="J70" s="36">
        <v>36</v>
      </c>
      <c r="K70" s="8">
        <f t="shared" si="19"/>
        <v>100</v>
      </c>
      <c r="L70" s="36">
        <v>36</v>
      </c>
      <c r="M70" s="8">
        <f t="shared" si="20"/>
        <v>100</v>
      </c>
      <c r="N70" s="36">
        <v>35</v>
      </c>
      <c r="O70" s="8">
        <f t="shared" si="21"/>
        <v>97.2</v>
      </c>
      <c r="P70" s="36">
        <v>36</v>
      </c>
      <c r="Q70" s="8">
        <f t="shared" si="22"/>
        <v>100</v>
      </c>
      <c r="R70" s="36">
        <v>27</v>
      </c>
      <c r="S70" s="8">
        <f t="shared" si="23"/>
        <v>75</v>
      </c>
      <c r="T70" s="36">
        <v>35</v>
      </c>
      <c r="U70" s="8">
        <f t="shared" si="24"/>
        <v>97.2</v>
      </c>
      <c r="V70" s="36">
        <v>36</v>
      </c>
      <c r="W70" s="8">
        <f t="shared" si="25"/>
        <v>100</v>
      </c>
      <c r="X70" s="19">
        <f t="shared" si="26"/>
        <v>95.6</v>
      </c>
    </row>
    <row r="71" spans="1:24" ht="30" customHeight="1" x14ac:dyDescent="0.2">
      <c r="A71" s="11" t="s">
        <v>17</v>
      </c>
      <c r="B71" s="12">
        <v>67</v>
      </c>
      <c r="C71" s="13" t="s">
        <v>129</v>
      </c>
      <c r="D71" s="13" t="s">
        <v>338</v>
      </c>
      <c r="E71" s="36">
        <v>81</v>
      </c>
      <c r="F71" s="36">
        <v>82</v>
      </c>
      <c r="G71" s="36">
        <v>1</v>
      </c>
      <c r="H71" s="36">
        <v>30</v>
      </c>
      <c r="I71" s="8">
        <f t="shared" si="18"/>
        <v>36.6</v>
      </c>
      <c r="J71" s="36">
        <v>30</v>
      </c>
      <c r="K71" s="8">
        <f t="shared" si="19"/>
        <v>100</v>
      </c>
      <c r="L71" s="36">
        <v>30</v>
      </c>
      <c r="M71" s="8">
        <f t="shared" si="20"/>
        <v>100</v>
      </c>
      <c r="N71" s="36">
        <v>28</v>
      </c>
      <c r="O71" s="8">
        <f t="shared" si="21"/>
        <v>93.3</v>
      </c>
      <c r="P71" s="36">
        <v>27</v>
      </c>
      <c r="Q71" s="8">
        <f t="shared" si="22"/>
        <v>90</v>
      </c>
      <c r="R71" s="36">
        <v>17</v>
      </c>
      <c r="S71" s="8">
        <f t="shared" si="23"/>
        <v>56.7</v>
      </c>
      <c r="T71" s="36">
        <v>26</v>
      </c>
      <c r="U71" s="8">
        <f t="shared" si="24"/>
        <v>86.7</v>
      </c>
      <c r="V71" s="36">
        <v>30</v>
      </c>
      <c r="W71" s="8">
        <f t="shared" si="25"/>
        <v>100</v>
      </c>
      <c r="X71" s="19">
        <f t="shared" si="26"/>
        <v>89.5</v>
      </c>
    </row>
    <row r="72" spans="1:24" ht="30" customHeight="1" x14ac:dyDescent="0.2">
      <c r="A72" s="11" t="s">
        <v>17</v>
      </c>
      <c r="B72" s="12">
        <v>68</v>
      </c>
      <c r="C72" s="13" t="s">
        <v>130</v>
      </c>
      <c r="D72" s="13" t="s">
        <v>339</v>
      </c>
      <c r="E72" s="36">
        <v>55</v>
      </c>
      <c r="F72" s="36">
        <v>55</v>
      </c>
      <c r="G72" s="36">
        <v>1</v>
      </c>
      <c r="H72" s="36">
        <v>29</v>
      </c>
      <c r="I72" s="8">
        <f t="shared" si="18"/>
        <v>52.7</v>
      </c>
      <c r="J72" s="36">
        <v>29</v>
      </c>
      <c r="K72" s="8">
        <f t="shared" si="19"/>
        <v>100</v>
      </c>
      <c r="L72" s="36">
        <v>29</v>
      </c>
      <c r="M72" s="8">
        <f t="shared" si="20"/>
        <v>100</v>
      </c>
      <c r="N72" s="36">
        <v>19</v>
      </c>
      <c r="O72" s="8">
        <f t="shared" si="21"/>
        <v>65.5</v>
      </c>
      <c r="P72" s="36">
        <v>29</v>
      </c>
      <c r="Q72" s="8">
        <f t="shared" si="22"/>
        <v>100</v>
      </c>
      <c r="R72" s="36">
        <v>15</v>
      </c>
      <c r="S72" s="8">
        <f t="shared" si="23"/>
        <v>51.7</v>
      </c>
      <c r="T72" s="36">
        <v>13</v>
      </c>
      <c r="U72" s="8">
        <f t="shared" si="24"/>
        <v>44.8</v>
      </c>
      <c r="V72" s="36">
        <v>14</v>
      </c>
      <c r="W72" s="8">
        <f t="shared" si="25"/>
        <v>48.3</v>
      </c>
      <c r="X72" s="19">
        <f t="shared" si="26"/>
        <v>72.900000000000006</v>
      </c>
    </row>
    <row r="73" spans="1:24" s="20" customFormat="1" ht="30" customHeight="1" x14ac:dyDescent="0.2">
      <c r="A73" s="25" t="s">
        <v>17</v>
      </c>
      <c r="B73" s="12">
        <v>69</v>
      </c>
      <c r="C73" s="13" t="s">
        <v>131</v>
      </c>
      <c r="D73" s="13" t="s">
        <v>340</v>
      </c>
      <c r="E73" s="36">
        <v>34</v>
      </c>
      <c r="F73" s="36">
        <v>34</v>
      </c>
      <c r="G73" s="36">
        <v>2</v>
      </c>
      <c r="H73" s="36">
        <v>30</v>
      </c>
      <c r="I73" s="8">
        <f t="shared" si="18"/>
        <v>88.2</v>
      </c>
      <c r="J73" s="36">
        <v>30</v>
      </c>
      <c r="K73" s="8">
        <f t="shared" si="19"/>
        <v>100</v>
      </c>
      <c r="L73" s="36">
        <v>30</v>
      </c>
      <c r="M73" s="8">
        <f t="shared" si="20"/>
        <v>100</v>
      </c>
      <c r="N73" s="36">
        <v>0</v>
      </c>
      <c r="O73" s="8">
        <f t="shared" si="21"/>
        <v>0</v>
      </c>
      <c r="P73" s="36">
        <v>1</v>
      </c>
      <c r="Q73" s="8">
        <f t="shared" si="22"/>
        <v>3.3</v>
      </c>
      <c r="R73" s="36">
        <v>0</v>
      </c>
      <c r="S73" s="8">
        <f t="shared" si="23"/>
        <v>0</v>
      </c>
      <c r="T73" s="36">
        <v>0</v>
      </c>
      <c r="U73" s="8">
        <f t="shared" si="24"/>
        <v>0</v>
      </c>
      <c r="V73" s="36">
        <v>1</v>
      </c>
      <c r="W73" s="8">
        <f t="shared" si="25"/>
        <v>3.3</v>
      </c>
      <c r="X73" s="19">
        <f t="shared" si="26"/>
        <v>29.5</v>
      </c>
    </row>
    <row r="74" spans="1:24" ht="30" customHeight="1" x14ac:dyDescent="0.2">
      <c r="A74" s="21" t="s">
        <v>17</v>
      </c>
      <c r="B74" s="26"/>
      <c r="C74" s="22" t="s">
        <v>48</v>
      </c>
      <c r="D74" s="22"/>
      <c r="E74" s="23"/>
      <c r="F74" s="23"/>
      <c r="G74" s="23"/>
      <c r="H74" s="23"/>
      <c r="I74" s="24">
        <f>ROUND(AVERAGE(I21:I73),1)</f>
        <v>69.900000000000006</v>
      </c>
      <c r="J74" s="23"/>
      <c r="K74" s="24">
        <f>ROUND(AVERAGE(K21:K73),1)</f>
        <v>99.3</v>
      </c>
      <c r="L74" s="23"/>
      <c r="M74" s="24">
        <f>ROUND(AVERAGE(M21:M73),1)</f>
        <v>99.9</v>
      </c>
      <c r="N74" s="23"/>
      <c r="O74" s="24">
        <f>ROUND(AVERAGE(O21:O73),1)</f>
        <v>65.3</v>
      </c>
      <c r="P74" s="23"/>
      <c r="Q74" s="24">
        <f>ROUND(AVERAGE(Q21:Q73),1)</f>
        <v>58.5</v>
      </c>
      <c r="R74" s="23"/>
      <c r="S74" s="24">
        <f>ROUND(AVERAGE(S21:S73),1)</f>
        <v>41.9</v>
      </c>
      <c r="T74" s="23"/>
      <c r="U74" s="24">
        <f>ROUND(AVERAGE(U21:U73),1)</f>
        <v>46</v>
      </c>
      <c r="V74" s="23"/>
      <c r="W74" s="24">
        <f>ROUND(AVERAGE(W21:W73),1)</f>
        <v>51.1</v>
      </c>
      <c r="X74" s="24">
        <f>ROUND(AVERAGE(X21:X73),1)</f>
        <v>66</v>
      </c>
    </row>
    <row r="75" spans="1:24" ht="30" hidden="1" customHeight="1" x14ac:dyDescent="0.2">
      <c r="A75" s="13" t="s">
        <v>10</v>
      </c>
      <c r="B75" s="12">
        <v>70</v>
      </c>
      <c r="C75" s="13" t="s">
        <v>132</v>
      </c>
      <c r="D75" s="13" t="s">
        <v>341</v>
      </c>
      <c r="E75" s="35">
        <v>36</v>
      </c>
      <c r="F75" s="35">
        <v>38</v>
      </c>
      <c r="G75" s="35">
        <v>2</v>
      </c>
      <c r="H75" s="35">
        <v>19</v>
      </c>
      <c r="I75" s="8">
        <f t="shared" ref="I75:I82" si="27">ROUND(H75/F75*100,1)</f>
        <v>50</v>
      </c>
      <c r="J75" s="35">
        <v>19</v>
      </c>
      <c r="K75" s="8">
        <f t="shared" ref="K75:K82" si="28">ROUND(J75/$H75*100,1)</f>
        <v>100</v>
      </c>
      <c r="L75" s="35">
        <v>19</v>
      </c>
      <c r="M75" s="8">
        <f t="shared" ref="M75:M82" si="29">ROUND(L75/$H75*100,1)</f>
        <v>100</v>
      </c>
      <c r="N75" s="35">
        <v>19</v>
      </c>
      <c r="O75" s="8">
        <f t="shared" ref="O75:O82" si="30">ROUND(N75/$H75*100,1)</f>
        <v>100</v>
      </c>
      <c r="P75" s="35">
        <v>18</v>
      </c>
      <c r="Q75" s="8">
        <f t="shared" ref="Q75:Q82" si="31">ROUND(P75/$H75*100,1)</f>
        <v>94.7</v>
      </c>
      <c r="R75" s="35">
        <v>15</v>
      </c>
      <c r="S75" s="8">
        <f t="shared" ref="S75:S82" si="32">ROUND(R75/$H75*100,1)</f>
        <v>78.900000000000006</v>
      </c>
      <c r="T75" s="35">
        <v>18</v>
      </c>
      <c r="U75" s="8">
        <f t="shared" ref="U75:U82" si="33">ROUND(T75/$H75*100,1)</f>
        <v>94.7</v>
      </c>
      <c r="V75" s="35">
        <v>19</v>
      </c>
      <c r="W75" s="8">
        <f t="shared" ref="W75:W82" si="34">ROUND(V75/$H75*100,1)</f>
        <v>100</v>
      </c>
      <c r="X75" s="19">
        <f t="shared" ref="X75:X82" si="35">ROUND(AVERAGE(W75,U75,S75,Q75,O75,M75,K75),1)</f>
        <v>95.5</v>
      </c>
    </row>
    <row r="76" spans="1:24" ht="30" hidden="1" customHeight="1" x14ac:dyDescent="0.2">
      <c r="A76" s="13" t="s">
        <v>10</v>
      </c>
      <c r="B76" s="12">
        <v>71</v>
      </c>
      <c r="C76" s="13" t="s">
        <v>133</v>
      </c>
      <c r="D76" s="13" t="s">
        <v>342</v>
      </c>
      <c r="E76" s="35">
        <v>39</v>
      </c>
      <c r="F76" s="35">
        <v>47</v>
      </c>
      <c r="G76" s="35">
        <v>2</v>
      </c>
      <c r="H76" s="35">
        <v>15</v>
      </c>
      <c r="I76" s="8">
        <f t="shared" si="27"/>
        <v>31.9</v>
      </c>
      <c r="J76" s="35">
        <v>15</v>
      </c>
      <c r="K76" s="8">
        <f t="shared" si="28"/>
        <v>100</v>
      </c>
      <c r="L76" s="35">
        <v>15</v>
      </c>
      <c r="M76" s="8">
        <f t="shared" si="29"/>
        <v>100</v>
      </c>
      <c r="N76" s="35">
        <v>15</v>
      </c>
      <c r="O76" s="8">
        <f t="shared" si="30"/>
        <v>100</v>
      </c>
      <c r="P76" s="35">
        <v>15</v>
      </c>
      <c r="Q76" s="8">
        <f t="shared" si="31"/>
        <v>100</v>
      </c>
      <c r="R76" s="35">
        <v>9</v>
      </c>
      <c r="S76" s="8">
        <f t="shared" si="32"/>
        <v>60</v>
      </c>
      <c r="T76" s="35">
        <v>15</v>
      </c>
      <c r="U76" s="8">
        <f t="shared" si="33"/>
        <v>100</v>
      </c>
      <c r="V76" s="35">
        <v>15</v>
      </c>
      <c r="W76" s="8">
        <f t="shared" si="34"/>
        <v>100</v>
      </c>
      <c r="X76" s="19">
        <f t="shared" si="35"/>
        <v>94.3</v>
      </c>
    </row>
    <row r="77" spans="1:24" ht="30" hidden="1" customHeight="1" x14ac:dyDescent="0.2">
      <c r="A77" s="13" t="s">
        <v>10</v>
      </c>
      <c r="B77" s="12">
        <v>72</v>
      </c>
      <c r="C77" s="13" t="s">
        <v>134</v>
      </c>
      <c r="D77" s="13" t="s">
        <v>343</v>
      </c>
      <c r="E77" s="35">
        <v>8</v>
      </c>
      <c r="F77" s="35">
        <v>8</v>
      </c>
      <c r="G77" s="35">
        <v>1</v>
      </c>
      <c r="H77" s="35">
        <v>3</v>
      </c>
      <c r="I77" s="8">
        <f t="shared" si="27"/>
        <v>37.5</v>
      </c>
      <c r="J77" s="35">
        <v>3</v>
      </c>
      <c r="K77" s="8">
        <f t="shared" si="28"/>
        <v>100</v>
      </c>
      <c r="L77" s="35">
        <v>3</v>
      </c>
      <c r="M77" s="8">
        <f t="shared" si="29"/>
        <v>100</v>
      </c>
      <c r="N77" s="35">
        <v>3</v>
      </c>
      <c r="O77" s="8">
        <f t="shared" si="30"/>
        <v>100</v>
      </c>
      <c r="P77" s="35">
        <v>3</v>
      </c>
      <c r="Q77" s="8">
        <f t="shared" si="31"/>
        <v>100</v>
      </c>
      <c r="R77" s="35">
        <v>3</v>
      </c>
      <c r="S77" s="8">
        <f t="shared" si="32"/>
        <v>100</v>
      </c>
      <c r="T77" s="35">
        <v>3</v>
      </c>
      <c r="U77" s="8">
        <f t="shared" si="33"/>
        <v>100</v>
      </c>
      <c r="V77" s="35">
        <v>1</v>
      </c>
      <c r="W77" s="8">
        <f t="shared" si="34"/>
        <v>33.299999999999997</v>
      </c>
      <c r="X77" s="19">
        <f t="shared" si="35"/>
        <v>90.5</v>
      </c>
    </row>
    <row r="78" spans="1:24" ht="30" hidden="1" customHeight="1" x14ac:dyDescent="0.2">
      <c r="A78" s="13" t="s">
        <v>10</v>
      </c>
      <c r="B78" s="12">
        <v>73</v>
      </c>
      <c r="C78" s="13" t="s">
        <v>135</v>
      </c>
      <c r="D78" s="13" t="s">
        <v>344</v>
      </c>
      <c r="E78" s="35">
        <v>6</v>
      </c>
      <c r="F78" s="35">
        <v>6</v>
      </c>
      <c r="G78" s="35">
        <v>2</v>
      </c>
      <c r="H78" s="35">
        <v>2</v>
      </c>
      <c r="I78" s="8">
        <f t="shared" si="27"/>
        <v>33.299999999999997</v>
      </c>
      <c r="J78" s="35">
        <v>2</v>
      </c>
      <c r="K78" s="8">
        <f t="shared" si="28"/>
        <v>100</v>
      </c>
      <c r="L78" s="35">
        <v>2</v>
      </c>
      <c r="M78" s="8">
        <f t="shared" si="29"/>
        <v>100</v>
      </c>
      <c r="N78" s="35">
        <v>2</v>
      </c>
      <c r="O78" s="8">
        <f t="shared" si="30"/>
        <v>100</v>
      </c>
      <c r="P78" s="35">
        <v>2</v>
      </c>
      <c r="Q78" s="8">
        <f t="shared" si="31"/>
        <v>100</v>
      </c>
      <c r="R78" s="35">
        <v>2</v>
      </c>
      <c r="S78" s="8">
        <f t="shared" si="32"/>
        <v>100</v>
      </c>
      <c r="T78" s="35">
        <v>2</v>
      </c>
      <c r="U78" s="8">
        <f t="shared" si="33"/>
        <v>100</v>
      </c>
      <c r="V78" s="35">
        <v>2</v>
      </c>
      <c r="W78" s="8">
        <f t="shared" si="34"/>
        <v>100</v>
      </c>
      <c r="X78" s="19">
        <f t="shared" si="35"/>
        <v>100</v>
      </c>
    </row>
    <row r="79" spans="1:24" ht="30" hidden="1" customHeight="1" x14ac:dyDescent="0.2">
      <c r="A79" s="13" t="s">
        <v>10</v>
      </c>
      <c r="B79" s="12">
        <v>74</v>
      </c>
      <c r="C79" s="13" t="s">
        <v>136</v>
      </c>
      <c r="D79" s="13" t="s">
        <v>345</v>
      </c>
      <c r="E79" s="35">
        <v>8</v>
      </c>
      <c r="F79" s="35">
        <v>8</v>
      </c>
      <c r="G79" s="35">
        <v>2</v>
      </c>
      <c r="H79" s="35">
        <v>4</v>
      </c>
      <c r="I79" s="8">
        <f t="shared" si="27"/>
        <v>50</v>
      </c>
      <c r="J79" s="35">
        <v>4</v>
      </c>
      <c r="K79" s="8">
        <f t="shared" si="28"/>
        <v>100</v>
      </c>
      <c r="L79" s="35">
        <v>4</v>
      </c>
      <c r="M79" s="8">
        <f t="shared" si="29"/>
        <v>100</v>
      </c>
      <c r="N79" s="35">
        <v>4</v>
      </c>
      <c r="O79" s="8">
        <f t="shared" si="30"/>
        <v>100</v>
      </c>
      <c r="P79" s="35">
        <v>4</v>
      </c>
      <c r="Q79" s="8">
        <f t="shared" si="31"/>
        <v>100</v>
      </c>
      <c r="R79" s="35">
        <v>4</v>
      </c>
      <c r="S79" s="8">
        <f t="shared" si="32"/>
        <v>100</v>
      </c>
      <c r="T79" s="35">
        <v>4</v>
      </c>
      <c r="U79" s="8">
        <f t="shared" si="33"/>
        <v>100</v>
      </c>
      <c r="V79" s="35">
        <v>4</v>
      </c>
      <c r="W79" s="8">
        <f t="shared" si="34"/>
        <v>100</v>
      </c>
      <c r="X79" s="19">
        <f t="shared" si="35"/>
        <v>100</v>
      </c>
    </row>
    <row r="80" spans="1:24" ht="30" hidden="1" customHeight="1" x14ac:dyDescent="0.2">
      <c r="A80" s="13" t="s">
        <v>10</v>
      </c>
      <c r="B80" s="12">
        <v>75</v>
      </c>
      <c r="C80" s="13" t="s">
        <v>137</v>
      </c>
      <c r="D80" s="13" t="s">
        <v>346</v>
      </c>
      <c r="E80" s="35">
        <v>10</v>
      </c>
      <c r="F80" s="35">
        <v>10</v>
      </c>
      <c r="G80" s="35">
        <v>2</v>
      </c>
      <c r="H80" s="35">
        <v>2</v>
      </c>
      <c r="I80" s="8">
        <f t="shared" si="27"/>
        <v>20</v>
      </c>
      <c r="J80" s="35">
        <v>2</v>
      </c>
      <c r="K80" s="8">
        <f t="shared" si="28"/>
        <v>100</v>
      </c>
      <c r="L80" s="35">
        <v>2</v>
      </c>
      <c r="M80" s="8">
        <f t="shared" si="29"/>
        <v>100</v>
      </c>
      <c r="N80" s="35">
        <v>2</v>
      </c>
      <c r="O80" s="8">
        <f t="shared" si="30"/>
        <v>100</v>
      </c>
      <c r="P80" s="35">
        <v>2</v>
      </c>
      <c r="Q80" s="8">
        <f t="shared" si="31"/>
        <v>100</v>
      </c>
      <c r="R80" s="35">
        <v>2</v>
      </c>
      <c r="S80" s="8">
        <f t="shared" si="32"/>
        <v>100</v>
      </c>
      <c r="T80" s="35">
        <v>2</v>
      </c>
      <c r="U80" s="8">
        <f t="shared" si="33"/>
        <v>100</v>
      </c>
      <c r="V80" s="35">
        <v>2</v>
      </c>
      <c r="W80" s="8">
        <f t="shared" si="34"/>
        <v>100</v>
      </c>
      <c r="X80" s="19">
        <f t="shared" si="35"/>
        <v>100</v>
      </c>
    </row>
    <row r="81" spans="1:24" ht="30" hidden="1" customHeight="1" x14ac:dyDescent="0.2">
      <c r="A81" s="33" t="s">
        <v>10</v>
      </c>
      <c r="B81" s="12">
        <v>76</v>
      </c>
      <c r="C81" s="13" t="s">
        <v>138</v>
      </c>
      <c r="D81" s="13" t="s">
        <v>347</v>
      </c>
      <c r="E81" s="35">
        <v>24</v>
      </c>
      <c r="F81" s="35">
        <v>24</v>
      </c>
      <c r="G81" s="35">
        <v>2</v>
      </c>
      <c r="H81" s="35">
        <v>7</v>
      </c>
      <c r="I81" s="8">
        <f t="shared" si="27"/>
        <v>29.2</v>
      </c>
      <c r="J81" s="35">
        <v>7</v>
      </c>
      <c r="K81" s="8">
        <f t="shared" si="28"/>
        <v>100</v>
      </c>
      <c r="L81" s="35">
        <v>7</v>
      </c>
      <c r="M81" s="8">
        <f t="shared" si="29"/>
        <v>100</v>
      </c>
      <c r="N81" s="35">
        <v>7</v>
      </c>
      <c r="O81" s="8">
        <f t="shared" si="30"/>
        <v>100</v>
      </c>
      <c r="P81" s="35">
        <v>6</v>
      </c>
      <c r="Q81" s="8">
        <f t="shared" si="31"/>
        <v>85.7</v>
      </c>
      <c r="R81" s="35">
        <v>3</v>
      </c>
      <c r="S81" s="8">
        <f t="shared" si="32"/>
        <v>42.9</v>
      </c>
      <c r="T81" s="35">
        <v>7</v>
      </c>
      <c r="U81" s="8">
        <f t="shared" si="33"/>
        <v>100</v>
      </c>
      <c r="V81" s="35">
        <v>6</v>
      </c>
      <c r="W81" s="8">
        <f t="shared" si="34"/>
        <v>85.7</v>
      </c>
      <c r="X81" s="19">
        <f t="shared" si="35"/>
        <v>87.8</v>
      </c>
    </row>
    <row r="82" spans="1:24" s="20" customFormat="1" ht="30" hidden="1" customHeight="1" x14ac:dyDescent="0.2">
      <c r="A82" s="25" t="s">
        <v>10</v>
      </c>
      <c r="B82" s="12">
        <v>77</v>
      </c>
      <c r="C82" s="13" t="s">
        <v>139</v>
      </c>
      <c r="D82" s="13" t="s">
        <v>348</v>
      </c>
      <c r="E82" s="35">
        <v>73</v>
      </c>
      <c r="F82" s="35">
        <v>73</v>
      </c>
      <c r="G82" s="35">
        <v>2</v>
      </c>
      <c r="H82" s="35">
        <v>32</v>
      </c>
      <c r="I82" s="8">
        <f t="shared" si="27"/>
        <v>43.8</v>
      </c>
      <c r="J82" s="35">
        <v>29</v>
      </c>
      <c r="K82" s="8">
        <f t="shared" si="28"/>
        <v>90.6</v>
      </c>
      <c r="L82" s="35">
        <v>32</v>
      </c>
      <c r="M82" s="8">
        <f t="shared" si="29"/>
        <v>100</v>
      </c>
      <c r="N82" s="35">
        <v>30</v>
      </c>
      <c r="O82" s="8">
        <f t="shared" si="30"/>
        <v>93.8</v>
      </c>
      <c r="P82" s="35">
        <v>18</v>
      </c>
      <c r="Q82" s="8">
        <f t="shared" si="31"/>
        <v>56.3</v>
      </c>
      <c r="R82" s="35">
        <v>22</v>
      </c>
      <c r="S82" s="8">
        <f t="shared" si="32"/>
        <v>68.8</v>
      </c>
      <c r="T82" s="35">
        <v>20</v>
      </c>
      <c r="U82" s="8">
        <f t="shared" si="33"/>
        <v>62.5</v>
      </c>
      <c r="V82" s="35">
        <v>15</v>
      </c>
      <c r="W82" s="8">
        <f t="shared" si="34"/>
        <v>46.9</v>
      </c>
      <c r="X82" s="19">
        <f t="shared" si="35"/>
        <v>74.099999999999994</v>
      </c>
    </row>
    <row r="83" spans="1:24" ht="30" hidden="1" customHeight="1" x14ac:dyDescent="0.2">
      <c r="A83" s="21" t="s">
        <v>10</v>
      </c>
      <c r="B83" s="26"/>
      <c r="C83" s="22" t="s">
        <v>48</v>
      </c>
      <c r="D83" s="22"/>
      <c r="E83" s="23"/>
      <c r="F83" s="23"/>
      <c r="G83" s="23"/>
      <c r="H83" s="23"/>
      <c r="I83" s="24">
        <f>ROUND(AVERAGE(I75:I82),1)</f>
        <v>37</v>
      </c>
      <c r="J83" s="23"/>
      <c r="K83" s="24">
        <f>ROUND(AVERAGE(K75:K82),1)</f>
        <v>98.8</v>
      </c>
      <c r="L83" s="23"/>
      <c r="M83" s="24">
        <f>ROUND(AVERAGE(M75:M82),1)</f>
        <v>100</v>
      </c>
      <c r="N83" s="23"/>
      <c r="O83" s="24">
        <f>ROUND(AVERAGE(O75:O82),1)</f>
        <v>99.2</v>
      </c>
      <c r="P83" s="23"/>
      <c r="Q83" s="24">
        <f>ROUND(AVERAGE(Q75:Q82),1)</f>
        <v>92.1</v>
      </c>
      <c r="R83" s="23"/>
      <c r="S83" s="24">
        <f>ROUND(AVERAGE(S75:S82),1)</f>
        <v>81.3</v>
      </c>
      <c r="T83" s="23"/>
      <c r="U83" s="24">
        <f>ROUND(AVERAGE(U75:U82),1)</f>
        <v>94.7</v>
      </c>
      <c r="V83" s="23"/>
      <c r="W83" s="24">
        <f>ROUND(AVERAGE(W75:W82),1)</f>
        <v>83.2</v>
      </c>
      <c r="X83" s="24">
        <f>ROUND(AVERAGE(X75:X82),1)</f>
        <v>92.8</v>
      </c>
    </row>
    <row r="84" spans="1:24" ht="30" hidden="1" customHeight="1" x14ac:dyDescent="0.2">
      <c r="A84" s="11" t="s">
        <v>2</v>
      </c>
      <c r="B84" s="12">
        <v>78</v>
      </c>
      <c r="C84" s="13" t="s">
        <v>140</v>
      </c>
      <c r="D84" s="13" t="s">
        <v>349</v>
      </c>
      <c r="E84" s="35">
        <v>39</v>
      </c>
      <c r="F84" s="35">
        <v>39</v>
      </c>
      <c r="G84" s="35">
        <v>2</v>
      </c>
      <c r="H84" s="35">
        <v>14</v>
      </c>
      <c r="I84" s="8">
        <f t="shared" ref="I84:I93" si="36">ROUND(H84/F84*100,1)</f>
        <v>35.9</v>
      </c>
      <c r="J84" s="35">
        <v>14</v>
      </c>
      <c r="K84" s="8">
        <f t="shared" ref="K84:K93" si="37">ROUND(J84/$H84*100,1)</f>
        <v>100</v>
      </c>
      <c r="L84" s="35">
        <v>14</v>
      </c>
      <c r="M84" s="8">
        <f t="shared" ref="M84:M93" si="38">ROUND(L84/$H84*100,1)</f>
        <v>100</v>
      </c>
      <c r="N84" s="35">
        <v>12</v>
      </c>
      <c r="O84" s="8">
        <f t="shared" ref="O84:O93" si="39">ROUND(N84/$H84*100,1)</f>
        <v>85.7</v>
      </c>
      <c r="P84" s="35">
        <v>11</v>
      </c>
      <c r="Q84" s="8">
        <f t="shared" ref="Q84:Q93" si="40">ROUND(P84/$H84*100,1)</f>
        <v>78.599999999999994</v>
      </c>
      <c r="R84" s="35">
        <v>4</v>
      </c>
      <c r="S84" s="8">
        <f t="shared" ref="S84:S93" si="41">ROUND(R84/$H84*100,1)</f>
        <v>28.6</v>
      </c>
      <c r="T84" s="35">
        <v>10</v>
      </c>
      <c r="U84" s="8">
        <f t="shared" ref="U84:U93" si="42">ROUND(T84/$H84*100,1)</f>
        <v>71.400000000000006</v>
      </c>
      <c r="V84" s="35">
        <v>11</v>
      </c>
      <c r="W84" s="8">
        <f t="shared" ref="W84:W93" si="43">ROUND(V84/$H84*100,1)</f>
        <v>78.599999999999994</v>
      </c>
      <c r="X84" s="19">
        <f t="shared" ref="X84:X94" si="44">ROUND(AVERAGE(W84,U84,S84,Q84,O84,M84,K84),1)</f>
        <v>77.599999999999994</v>
      </c>
    </row>
    <row r="85" spans="1:24" ht="30" hidden="1" customHeight="1" x14ac:dyDescent="0.2">
      <c r="A85" s="11" t="s">
        <v>2</v>
      </c>
      <c r="B85" s="12">
        <v>79</v>
      </c>
      <c r="C85" s="13" t="s">
        <v>141</v>
      </c>
      <c r="D85" s="13" t="s">
        <v>350</v>
      </c>
      <c r="E85" s="35">
        <v>29</v>
      </c>
      <c r="F85" s="35">
        <v>29</v>
      </c>
      <c r="G85" s="35">
        <v>2</v>
      </c>
      <c r="H85" s="35">
        <v>10</v>
      </c>
      <c r="I85" s="8">
        <f t="shared" si="36"/>
        <v>34.5</v>
      </c>
      <c r="J85" s="35">
        <v>10</v>
      </c>
      <c r="K85" s="8">
        <f t="shared" si="37"/>
        <v>100</v>
      </c>
      <c r="L85" s="35">
        <v>10</v>
      </c>
      <c r="M85" s="8">
        <f t="shared" si="38"/>
        <v>100</v>
      </c>
      <c r="N85" s="35">
        <v>10</v>
      </c>
      <c r="O85" s="8">
        <f t="shared" si="39"/>
        <v>100</v>
      </c>
      <c r="P85" s="35">
        <v>10</v>
      </c>
      <c r="Q85" s="8">
        <f t="shared" si="40"/>
        <v>100</v>
      </c>
      <c r="R85" s="35">
        <v>9</v>
      </c>
      <c r="S85" s="8">
        <f t="shared" si="41"/>
        <v>90</v>
      </c>
      <c r="T85" s="35">
        <v>10</v>
      </c>
      <c r="U85" s="8">
        <f t="shared" si="42"/>
        <v>100</v>
      </c>
      <c r="V85" s="35">
        <v>10</v>
      </c>
      <c r="W85" s="8">
        <f t="shared" si="43"/>
        <v>100</v>
      </c>
      <c r="X85" s="19">
        <f t="shared" si="44"/>
        <v>98.6</v>
      </c>
    </row>
    <row r="86" spans="1:24" ht="30" hidden="1" customHeight="1" x14ac:dyDescent="0.2">
      <c r="A86" s="11" t="s">
        <v>2</v>
      </c>
      <c r="B86" s="12">
        <v>80</v>
      </c>
      <c r="C86" s="13" t="s">
        <v>142</v>
      </c>
      <c r="D86" s="13" t="s">
        <v>351</v>
      </c>
      <c r="E86" s="35">
        <v>38</v>
      </c>
      <c r="F86" s="35">
        <v>38</v>
      </c>
      <c r="G86" s="35">
        <v>1</v>
      </c>
      <c r="H86" s="35">
        <v>32</v>
      </c>
      <c r="I86" s="8">
        <f t="shared" si="36"/>
        <v>84.2</v>
      </c>
      <c r="J86" s="35">
        <v>32</v>
      </c>
      <c r="K86" s="8">
        <f t="shared" si="37"/>
        <v>100</v>
      </c>
      <c r="L86" s="35">
        <v>32</v>
      </c>
      <c r="M86" s="8">
        <f t="shared" si="38"/>
        <v>100</v>
      </c>
      <c r="N86" s="35">
        <v>32</v>
      </c>
      <c r="O86" s="8">
        <f t="shared" si="39"/>
        <v>100</v>
      </c>
      <c r="P86" s="35">
        <v>32</v>
      </c>
      <c r="Q86" s="8">
        <f t="shared" si="40"/>
        <v>100</v>
      </c>
      <c r="R86" s="35">
        <v>32</v>
      </c>
      <c r="S86" s="8">
        <f t="shared" si="41"/>
        <v>100</v>
      </c>
      <c r="T86" s="35">
        <v>32</v>
      </c>
      <c r="U86" s="8">
        <f t="shared" si="42"/>
        <v>100</v>
      </c>
      <c r="V86" s="35">
        <v>32</v>
      </c>
      <c r="W86" s="8">
        <f t="shared" si="43"/>
        <v>100</v>
      </c>
      <c r="X86" s="19">
        <f t="shared" si="44"/>
        <v>100</v>
      </c>
    </row>
    <row r="87" spans="1:24" ht="30" hidden="1" customHeight="1" x14ac:dyDescent="0.2">
      <c r="A87" s="11" t="s">
        <v>2</v>
      </c>
      <c r="B87" s="12">
        <v>81</v>
      </c>
      <c r="C87" s="13" t="s">
        <v>143</v>
      </c>
      <c r="D87" s="13" t="s">
        <v>352</v>
      </c>
      <c r="E87" s="35">
        <v>58</v>
      </c>
      <c r="F87" s="35">
        <v>64</v>
      </c>
      <c r="G87" s="35">
        <v>2</v>
      </c>
      <c r="H87" s="35">
        <v>26</v>
      </c>
      <c r="I87" s="8">
        <f t="shared" si="36"/>
        <v>40.6</v>
      </c>
      <c r="J87" s="35">
        <v>26</v>
      </c>
      <c r="K87" s="8">
        <f t="shared" si="37"/>
        <v>100</v>
      </c>
      <c r="L87" s="35">
        <v>26</v>
      </c>
      <c r="M87" s="8">
        <f t="shared" si="38"/>
        <v>100</v>
      </c>
      <c r="N87" s="35">
        <v>25</v>
      </c>
      <c r="O87" s="8">
        <f t="shared" si="39"/>
        <v>96.2</v>
      </c>
      <c r="P87" s="35">
        <v>24</v>
      </c>
      <c r="Q87" s="8">
        <f t="shared" si="40"/>
        <v>92.3</v>
      </c>
      <c r="R87" s="35">
        <v>19</v>
      </c>
      <c r="S87" s="8">
        <f t="shared" si="41"/>
        <v>73.099999999999994</v>
      </c>
      <c r="T87" s="35">
        <v>21</v>
      </c>
      <c r="U87" s="8">
        <f t="shared" si="42"/>
        <v>80.8</v>
      </c>
      <c r="V87" s="35">
        <v>24</v>
      </c>
      <c r="W87" s="8">
        <f t="shared" si="43"/>
        <v>92.3</v>
      </c>
      <c r="X87" s="19">
        <f t="shared" si="44"/>
        <v>90.7</v>
      </c>
    </row>
    <row r="88" spans="1:24" ht="30" hidden="1" customHeight="1" x14ac:dyDescent="0.2">
      <c r="A88" s="11" t="s">
        <v>2</v>
      </c>
      <c r="B88" s="12">
        <v>82</v>
      </c>
      <c r="C88" s="13" t="s">
        <v>144</v>
      </c>
      <c r="D88" s="13" t="s">
        <v>353</v>
      </c>
      <c r="E88" s="35">
        <v>15</v>
      </c>
      <c r="F88" s="35">
        <v>16</v>
      </c>
      <c r="G88" s="35">
        <v>2</v>
      </c>
      <c r="H88" s="35">
        <v>12</v>
      </c>
      <c r="I88" s="8">
        <f t="shared" si="36"/>
        <v>75</v>
      </c>
      <c r="J88" s="35">
        <v>12</v>
      </c>
      <c r="K88" s="8">
        <f t="shared" si="37"/>
        <v>100</v>
      </c>
      <c r="L88" s="35">
        <v>12</v>
      </c>
      <c r="M88" s="8">
        <f t="shared" si="38"/>
        <v>100</v>
      </c>
      <c r="N88" s="35">
        <v>4</v>
      </c>
      <c r="O88" s="8">
        <f t="shared" si="39"/>
        <v>33.299999999999997</v>
      </c>
      <c r="P88" s="35">
        <v>4</v>
      </c>
      <c r="Q88" s="8">
        <f t="shared" si="40"/>
        <v>33.299999999999997</v>
      </c>
      <c r="R88" s="35">
        <v>4</v>
      </c>
      <c r="S88" s="8">
        <f t="shared" si="41"/>
        <v>33.299999999999997</v>
      </c>
      <c r="T88" s="35">
        <v>2</v>
      </c>
      <c r="U88" s="8">
        <f t="shared" si="42"/>
        <v>16.7</v>
      </c>
      <c r="V88" s="35">
        <v>4</v>
      </c>
      <c r="W88" s="8">
        <f t="shared" si="43"/>
        <v>33.299999999999997</v>
      </c>
      <c r="X88" s="19">
        <f t="shared" si="44"/>
        <v>50</v>
      </c>
    </row>
    <row r="89" spans="1:24" ht="30" hidden="1" customHeight="1" x14ac:dyDescent="0.2">
      <c r="A89" s="11" t="s">
        <v>2</v>
      </c>
      <c r="B89" s="12">
        <v>83</v>
      </c>
      <c r="C89" s="13" t="s">
        <v>145</v>
      </c>
      <c r="D89" s="13" t="s">
        <v>354</v>
      </c>
      <c r="E89" s="35">
        <v>54</v>
      </c>
      <c r="F89" s="35">
        <v>54</v>
      </c>
      <c r="G89" s="35">
        <v>2</v>
      </c>
      <c r="H89" s="35">
        <v>23</v>
      </c>
      <c r="I89" s="8">
        <f t="shared" si="36"/>
        <v>42.6</v>
      </c>
      <c r="J89" s="35">
        <v>22</v>
      </c>
      <c r="K89" s="8">
        <f t="shared" si="37"/>
        <v>95.7</v>
      </c>
      <c r="L89" s="35">
        <v>23</v>
      </c>
      <c r="M89" s="8">
        <f t="shared" si="38"/>
        <v>100</v>
      </c>
      <c r="N89" s="35">
        <v>20</v>
      </c>
      <c r="O89" s="8">
        <f t="shared" si="39"/>
        <v>87</v>
      </c>
      <c r="P89" s="35">
        <v>19</v>
      </c>
      <c r="Q89" s="8">
        <f t="shared" si="40"/>
        <v>82.6</v>
      </c>
      <c r="R89" s="35">
        <v>15</v>
      </c>
      <c r="S89" s="8">
        <f t="shared" si="41"/>
        <v>65.2</v>
      </c>
      <c r="T89" s="35">
        <v>18</v>
      </c>
      <c r="U89" s="8">
        <f t="shared" si="42"/>
        <v>78.3</v>
      </c>
      <c r="V89" s="35">
        <v>19</v>
      </c>
      <c r="W89" s="8">
        <f t="shared" si="43"/>
        <v>82.6</v>
      </c>
      <c r="X89" s="19">
        <f t="shared" si="44"/>
        <v>84.5</v>
      </c>
    </row>
    <row r="90" spans="1:24" ht="30" hidden="1" customHeight="1" x14ac:dyDescent="0.2">
      <c r="A90" s="11" t="s">
        <v>2</v>
      </c>
      <c r="B90" s="12">
        <v>84</v>
      </c>
      <c r="C90" s="13" t="s">
        <v>146</v>
      </c>
      <c r="D90" s="13" t="s">
        <v>355</v>
      </c>
      <c r="E90" s="35">
        <v>18</v>
      </c>
      <c r="F90" s="35">
        <v>18</v>
      </c>
      <c r="G90" s="35">
        <v>2</v>
      </c>
      <c r="H90" s="35">
        <v>15</v>
      </c>
      <c r="I90" s="8">
        <f t="shared" si="36"/>
        <v>83.3</v>
      </c>
      <c r="J90" s="35">
        <v>15</v>
      </c>
      <c r="K90" s="8">
        <f t="shared" si="37"/>
        <v>100</v>
      </c>
      <c r="L90" s="35">
        <v>15</v>
      </c>
      <c r="M90" s="8">
        <f t="shared" si="38"/>
        <v>100</v>
      </c>
      <c r="N90" s="35">
        <v>15</v>
      </c>
      <c r="O90" s="8">
        <f t="shared" si="39"/>
        <v>100</v>
      </c>
      <c r="P90" s="35">
        <v>15</v>
      </c>
      <c r="Q90" s="8">
        <f t="shared" si="40"/>
        <v>100</v>
      </c>
      <c r="R90" s="35">
        <v>12</v>
      </c>
      <c r="S90" s="8">
        <f t="shared" si="41"/>
        <v>80</v>
      </c>
      <c r="T90" s="35">
        <v>14</v>
      </c>
      <c r="U90" s="8">
        <f t="shared" si="42"/>
        <v>93.3</v>
      </c>
      <c r="V90" s="35">
        <v>15</v>
      </c>
      <c r="W90" s="8">
        <f t="shared" si="43"/>
        <v>100</v>
      </c>
      <c r="X90" s="19">
        <f t="shared" si="44"/>
        <v>96.2</v>
      </c>
    </row>
    <row r="91" spans="1:24" ht="30" hidden="1" customHeight="1" x14ac:dyDescent="0.2">
      <c r="A91" s="11" t="s">
        <v>2</v>
      </c>
      <c r="B91" s="12">
        <v>85</v>
      </c>
      <c r="C91" s="13" t="s">
        <v>147</v>
      </c>
      <c r="D91" s="13" t="s">
        <v>356</v>
      </c>
      <c r="E91" s="35">
        <v>6</v>
      </c>
      <c r="F91" s="35">
        <v>7</v>
      </c>
      <c r="G91" s="35">
        <v>2</v>
      </c>
      <c r="H91" s="35">
        <v>4</v>
      </c>
      <c r="I91" s="8">
        <f t="shared" si="36"/>
        <v>57.1</v>
      </c>
      <c r="J91" s="35">
        <v>4</v>
      </c>
      <c r="K91" s="8">
        <f t="shared" si="37"/>
        <v>100</v>
      </c>
      <c r="L91" s="35">
        <v>4</v>
      </c>
      <c r="M91" s="8">
        <f t="shared" si="38"/>
        <v>100</v>
      </c>
      <c r="N91" s="35">
        <v>3</v>
      </c>
      <c r="O91" s="8">
        <f t="shared" si="39"/>
        <v>75</v>
      </c>
      <c r="P91" s="35">
        <v>3</v>
      </c>
      <c r="Q91" s="8">
        <f t="shared" si="40"/>
        <v>75</v>
      </c>
      <c r="R91" s="35">
        <v>3</v>
      </c>
      <c r="S91" s="8">
        <f t="shared" si="41"/>
        <v>75</v>
      </c>
      <c r="T91" s="35">
        <v>3</v>
      </c>
      <c r="U91" s="8">
        <f t="shared" si="42"/>
        <v>75</v>
      </c>
      <c r="V91" s="35">
        <v>3</v>
      </c>
      <c r="W91" s="8">
        <f t="shared" si="43"/>
        <v>75</v>
      </c>
      <c r="X91" s="19">
        <f t="shared" si="44"/>
        <v>82.1</v>
      </c>
    </row>
    <row r="92" spans="1:24" ht="30" hidden="1" customHeight="1" x14ac:dyDescent="0.2">
      <c r="A92" s="11" t="s">
        <v>2</v>
      </c>
      <c r="B92" s="12">
        <v>86</v>
      </c>
      <c r="C92" s="13" t="s">
        <v>148</v>
      </c>
      <c r="D92" s="13" t="s">
        <v>357</v>
      </c>
      <c r="E92" s="35">
        <v>68</v>
      </c>
      <c r="F92" s="35">
        <v>69</v>
      </c>
      <c r="G92" s="35">
        <v>2</v>
      </c>
      <c r="H92" s="35">
        <v>28</v>
      </c>
      <c r="I92" s="8">
        <f t="shared" si="36"/>
        <v>40.6</v>
      </c>
      <c r="J92" s="35">
        <v>28</v>
      </c>
      <c r="K92" s="8">
        <f t="shared" si="37"/>
        <v>100</v>
      </c>
      <c r="L92" s="35">
        <v>28</v>
      </c>
      <c r="M92" s="8">
        <f t="shared" si="38"/>
        <v>100</v>
      </c>
      <c r="N92" s="35">
        <v>28</v>
      </c>
      <c r="O92" s="8">
        <f t="shared" si="39"/>
        <v>100</v>
      </c>
      <c r="P92" s="35">
        <v>28</v>
      </c>
      <c r="Q92" s="8">
        <f t="shared" si="40"/>
        <v>100</v>
      </c>
      <c r="R92" s="35">
        <v>26</v>
      </c>
      <c r="S92" s="8">
        <f t="shared" si="41"/>
        <v>92.9</v>
      </c>
      <c r="T92" s="35">
        <v>28</v>
      </c>
      <c r="U92" s="8">
        <f t="shared" si="42"/>
        <v>100</v>
      </c>
      <c r="V92" s="35">
        <v>26</v>
      </c>
      <c r="W92" s="8">
        <f t="shared" si="43"/>
        <v>92.9</v>
      </c>
      <c r="X92" s="19">
        <f t="shared" si="44"/>
        <v>98</v>
      </c>
    </row>
    <row r="93" spans="1:24" ht="30" hidden="1" customHeight="1" x14ac:dyDescent="0.2">
      <c r="A93" s="11" t="s">
        <v>2</v>
      </c>
      <c r="B93" s="12">
        <v>87</v>
      </c>
      <c r="C93" s="13" t="s">
        <v>149</v>
      </c>
      <c r="D93" s="13" t="s">
        <v>358</v>
      </c>
      <c r="E93" s="35">
        <v>69</v>
      </c>
      <c r="F93" s="35">
        <v>67</v>
      </c>
      <c r="G93" s="35">
        <v>1</v>
      </c>
      <c r="H93" s="35">
        <v>31</v>
      </c>
      <c r="I93" s="8">
        <f t="shared" si="36"/>
        <v>46.3</v>
      </c>
      <c r="J93" s="35">
        <v>31</v>
      </c>
      <c r="K93" s="8">
        <f t="shared" si="37"/>
        <v>100</v>
      </c>
      <c r="L93" s="35">
        <v>31</v>
      </c>
      <c r="M93" s="8">
        <f t="shared" si="38"/>
        <v>100</v>
      </c>
      <c r="N93" s="35">
        <v>31</v>
      </c>
      <c r="O93" s="8">
        <f t="shared" si="39"/>
        <v>100</v>
      </c>
      <c r="P93" s="35">
        <v>31</v>
      </c>
      <c r="Q93" s="8">
        <f t="shared" si="40"/>
        <v>100</v>
      </c>
      <c r="R93" s="35">
        <v>31</v>
      </c>
      <c r="S93" s="8">
        <f t="shared" si="41"/>
        <v>100</v>
      </c>
      <c r="T93" s="35">
        <v>28</v>
      </c>
      <c r="U93" s="8">
        <f t="shared" si="42"/>
        <v>90.3</v>
      </c>
      <c r="V93" s="35">
        <v>31</v>
      </c>
      <c r="W93" s="8">
        <f t="shared" si="43"/>
        <v>100</v>
      </c>
      <c r="X93" s="19">
        <f t="shared" si="44"/>
        <v>98.6</v>
      </c>
    </row>
    <row r="94" spans="1:24" ht="30" hidden="1" customHeight="1" x14ac:dyDescent="0.2">
      <c r="A94" s="25" t="s">
        <v>2</v>
      </c>
      <c r="B94" s="12">
        <v>88</v>
      </c>
      <c r="C94" s="13" t="s">
        <v>150</v>
      </c>
      <c r="D94" s="13" t="s">
        <v>359</v>
      </c>
      <c r="E94" s="35">
        <v>0</v>
      </c>
      <c r="F94" s="35">
        <v>0</v>
      </c>
      <c r="G94" s="35">
        <v>0</v>
      </c>
      <c r="H94" s="35">
        <v>0</v>
      </c>
      <c r="I94" s="8">
        <v>0</v>
      </c>
      <c r="J94" s="35">
        <v>0</v>
      </c>
      <c r="K94" s="8">
        <v>0</v>
      </c>
      <c r="L94" s="35">
        <v>0</v>
      </c>
      <c r="M94" s="8">
        <v>0</v>
      </c>
      <c r="N94" s="35">
        <v>0</v>
      </c>
      <c r="O94" s="8">
        <v>0</v>
      </c>
      <c r="P94" s="35">
        <v>0</v>
      </c>
      <c r="Q94" s="8">
        <v>0</v>
      </c>
      <c r="R94" s="35">
        <v>0</v>
      </c>
      <c r="S94" s="8">
        <v>0</v>
      </c>
      <c r="T94" s="35">
        <v>0</v>
      </c>
      <c r="U94" s="8">
        <v>0</v>
      </c>
      <c r="V94" s="35">
        <v>0</v>
      </c>
      <c r="W94" s="8">
        <v>0</v>
      </c>
      <c r="X94" s="19">
        <f t="shared" si="44"/>
        <v>0</v>
      </c>
    </row>
    <row r="95" spans="1:24" s="20" customFormat="1" ht="30" hidden="1" customHeight="1" x14ac:dyDescent="0.2">
      <c r="A95" s="21" t="s">
        <v>2</v>
      </c>
      <c r="B95" s="26"/>
      <c r="C95" s="22" t="s">
        <v>48</v>
      </c>
      <c r="D95" s="22"/>
      <c r="E95" s="23"/>
      <c r="F95" s="23"/>
      <c r="G95" s="23"/>
      <c r="H95" s="23"/>
      <c r="I95" s="24">
        <f>ROUND(AVERAGE(I84:I94),1)</f>
        <v>49.1</v>
      </c>
      <c r="J95" s="23"/>
      <c r="K95" s="24">
        <f>ROUND(AVERAGE(K84:K94),1)</f>
        <v>90.5</v>
      </c>
      <c r="L95" s="23"/>
      <c r="M95" s="24">
        <f>ROUND(AVERAGE(M84:M94),1)</f>
        <v>90.9</v>
      </c>
      <c r="N95" s="23"/>
      <c r="O95" s="24">
        <f>ROUND(AVERAGE(O84:O94),1)</f>
        <v>79.7</v>
      </c>
      <c r="P95" s="23"/>
      <c r="Q95" s="24">
        <f>ROUND(AVERAGE(Q84:Q94),1)</f>
        <v>78.3</v>
      </c>
      <c r="R95" s="23"/>
      <c r="S95" s="24">
        <f>ROUND(AVERAGE(S84:S94),1)</f>
        <v>67.099999999999994</v>
      </c>
      <c r="T95" s="23"/>
      <c r="U95" s="24">
        <f>ROUND(AVERAGE(U84:U94),1)</f>
        <v>73.3</v>
      </c>
      <c r="V95" s="23"/>
      <c r="W95" s="24">
        <f>ROUND(AVERAGE(W84:W94),1)</f>
        <v>77.7</v>
      </c>
      <c r="X95" s="24">
        <f>ROUND(AVERAGE(X84:X94),1)</f>
        <v>79.7</v>
      </c>
    </row>
    <row r="96" spans="1:24" ht="30" hidden="1" customHeight="1" x14ac:dyDescent="0.2">
      <c r="A96" s="11" t="s">
        <v>7</v>
      </c>
      <c r="B96" s="12">
        <v>89</v>
      </c>
      <c r="C96" s="13" t="s">
        <v>151</v>
      </c>
      <c r="D96" s="13" t="s">
        <v>360</v>
      </c>
      <c r="E96" s="35">
        <v>30</v>
      </c>
      <c r="F96" s="35">
        <v>30</v>
      </c>
      <c r="G96" s="35">
        <v>2</v>
      </c>
      <c r="H96" s="35">
        <v>25</v>
      </c>
      <c r="I96" s="8">
        <f t="shared" ref="I96:I103" si="45">ROUND(H96/F96*100,1)</f>
        <v>83.3</v>
      </c>
      <c r="J96" s="35">
        <v>25</v>
      </c>
      <c r="K96" s="8">
        <f t="shared" ref="K96:K103" si="46">ROUND(J96/$H96*100,1)</f>
        <v>100</v>
      </c>
      <c r="L96" s="35">
        <v>25</v>
      </c>
      <c r="M96" s="8">
        <f t="shared" ref="M96:M103" si="47">ROUND(L96/$H96*100,1)</f>
        <v>100</v>
      </c>
      <c r="N96" s="35">
        <v>25</v>
      </c>
      <c r="O96" s="8">
        <f t="shared" ref="O96:O103" si="48">ROUND(N96/$H96*100,1)</f>
        <v>100</v>
      </c>
      <c r="P96" s="35">
        <v>24</v>
      </c>
      <c r="Q96" s="8">
        <f t="shared" ref="Q96:Q103" si="49">ROUND(P96/$H96*100,1)</f>
        <v>96</v>
      </c>
      <c r="R96" s="35">
        <v>23</v>
      </c>
      <c r="S96" s="8">
        <f t="shared" ref="S96:S103" si="50">ROUND(R96/$H96*100,1)</f>
        <v>92</v>
      </c>
      <c r="T96" s="35">
        <v>24</v>
      </c>
      <c r="U96" s="8">
        <f t="shared" ref="U96:U103" si="51">ROUND(T96/$H96*100,1)</f>
        <v>96</v>
      </c>
      <c r="V96" s="35">
        <v>24</v>
      </c>
      <c r="W96" s="8">
        <f t="shared" ref="W96:W103" si="52">ROUND(V96/$H96*100,1)</f>
        <v>96</v>
      </c>
      <c r="X96" s="19">
        <f t="shared" ref="X96:X103" si="53">ROUND(AVERAGE(W96,U96,S96,Q96,O96,M96,K96),1)</f>
        <v>97.1</v>
      </c>
    </row>
    <row r="97" spans="1:24" ht="30" hidden="1" customHeight="1" x14ac:dyDescent="0.2">
      <c r="A97" s="11" t="s">
        <v>7</v>
      </c>
      <c r="B97" s="12">
        <v>90</v>
      </c>
      <c r="C97" s="13" t="s">
        <v>152</v>
      </c>
      <c r="D97" s="13" t="s">
        <v>361</v>
      </c>
      <c r="E97" s="35">
        <v>22</v>
      </c>
      <c r="F97" s="35">
        <v>22</v>
      </c>
      <c r="G97" s="35">
        <v>20</v>
      </c>
      <c r="H97" s="35">
        <v>11</v>
      </c>
      <c r="I97" s="8">
        <f t="shared" si="45"/>
        <v>50</v>
      </c>
      <c r="J97" s="35">
        <v>11</v>
      </c>
      <c r="K97" s="8">
        <f t="shared" si="46"/>
        <v>100</v>
      </c>
      <c r="L97" s="35">
        <v>11</v>
      </c>
      <c r="M97" s="8">
        <f t="shared" si="47"/>
        <v>100</v>
      </c>
      <c r="N97" s="35">
        <v>8</v>
      </c>
      <c r="O97" s="8">
        <f t="shared" si="48"/>
        <v>72.7</v>
      </c>
      <c r="P97" s="35">
        <v>9</v>
      </c>
      <c r="Q97" s="8">
        <f t="shared" si="49"/>
        <v>81.8</v>
      </c>
      <c r="R97" s="35">
        <v>8</v>
      </c>
      <c r="S97" s="8">
        <f t="shared" si="50"/>
        <v>72.7</v>
      </c>
      <c r="T97" s="35">
        <v>10</v>
      </c>
      <c r="U97" s="8">
        <f t="shared" si="51"/>
        <v>90.9</v>
      </c>
      <c r="V97" s="35">
        <v>3</v>
      </c>
      <c r="W97" s="8">
        <f t="shared" si="52"/>
        <v>27.3</v>
      </c>
      <c r="X97" s="19">
        <f t="shared" si="53"/>
        <v>77.900000000000006</v>
      </c>
    </row>
    <row r="98" spans="1:24" ht="30" hidden="1" customHeight="1" x14ac:dyDescent="0.2">
      <c r="A98" s="11" t="s">
        <v>7</v>
      </c>
      <c r="B98" s="12">
        <v>91</v>
      </c>
      <c r="C98" s="13" t="s">
        <v>153</v>
      </c>
      <c r="D98" s="13" t="s">
        <v>362</v>
      </c>
      <c r="E98" s="35">
        <v>13</v>
      </c>
      <c r="F98" s="35">
        <v>13</v>
      </c>
      <c r="G98" s="35">
        <v>2</v>
      </c>
      <c r="H98" s="35">
        <v>9</v>
      </c>
      <c r="I98" s="8">
        <f t="shared" si="45"/>
        <v>69.2</v>
      </c>
      <c r="J98" s="35">
        <v>9</v>
      </c>
      <c r="K98" s="8">
        <f t="shared" si="46"/>
        <v>100</v>
      </c>
      <c r="L98" s="35">
        <v>9</v>
      </c>
      <c r="M98" s="8">
        <f t="shared" si="47"/>
        <v>100</v>
      </c>
      <c r="N98" s="35">
        <v>9</v>
      </c>
      <c r="O98" s="8">
        <f t="shared" si="48"/>
        <v>100</v>
      </c>
      <c r="P98" s="35">
        <v>9</v>
      </c>
      <c r="Q98" s="8">
        <f t="shared" si="49"/>
        <v>100</v>
      </c>
      <c r="R98" s="35">
        <v>9</v>
      </c>
      <c r="S98" s="8">
        <f t="shared" si="50"/>
        <v>100</v>
      </c>
      <c r="T98" s="35">
        <v>9</v>
      </c>
      <c r="U98" s="8">
        <f t="shared" si="51"/>
        <v>100</v>
      </c>
      <c r="V98" s="35">
        <v>9</v>
      </c>
      <c r="W98" s="8">
        <f t="shared" si="52"/>
        <v>100</v>
      </c>
      <c r="X98" s="19">
        <f t="shared" si="53"/>
        <v>100</v>
      </c>
    </row>
    <row r="99" spans="1:24" ht="30" hidden="1" customHeight="1" x14ac:dyDescent="0.2">
      <c r="A99" s="11" t="s">
        <v>7</v>
      </c>
      <c r="B99" s="12">
        <v>92</v>
      </c>
      <c r="C99" s="13" t="s">
        <v>154</v>
      </c>
      <c r="D99" s="13" t="s">
        <v>363</v>
      </c>
      <c r="E99" s="35">
        <v>5</v>
      </c>
      <c r="F99" s="35">
        <v>5</v>
      </c>
      <c r="G99" s="35">
        <v>2</v>
      </c>
      <c r="H99" s="35">
        <v>2</v>
      </c>
      <c r="I99" s="8">
        <f t="shared" si="45"/>
        <v>40</v>
      </c>
      <c r="J99" s="35">
        <v>2</v>
      </c>
      <c r="K99" s="8">
        <f t="shared" si="46"/>
        <v>100</v>
      </c>
      <c r="L99" s="35">
        <v>2</v>
      </c>
      <c r="M99" s="8">
        <f t="shared" si="47"/>
        <v>100</v>
      </c>
      <c r="N99" s="35">
        <v>2</v>
      </c>
      <c r="O99" s="8">
        <f t="shared" si="48"/>
        <v>100</v>
      </c>
      <c r="P99" s="35">
        <v>2</v>
      </c>
      <c r="Q99" s="8">
        <f t="shared" si="49"/>
        <v>100</v>
      </c>
      <c r="R99" s="35">
        <v>2</v>
      </c>
      <c r="S99" s="8">
        <f t="shared" si="50"/>
        <v>100</v>
      </c>
      <c r="T99" s="35">
        <v>0</v>
      </c>
      <c r="U99" s="8">
        <f t="shared" si="51"/>
        <v>0</v>
      </c>
      <c r="V99" s="35">
        <v>0</v>
      </c>
      <c r="W99" s="8">
        <f t="shared" si="52"/>
        <v>0</v>
      </c>
      <c r="X99" s="19">
        <f t="shared" si="53"/>
        <v>71.400000000000006</v>
      </c>
    </row>
    <row r="100" spans="1:24" s="20" customFormat="1" ht="30" hidden="1" customHeight="1" x14ac:dyDescent="0.2">
      <c r="A100" s="11" t="s">
        <v>7</v>
      </c>
      <c r="B100" s="12">
        <v>93</v>
      </c>
      <c r="C100" s="13" t="s">
        <v>155</v>
      </c>
      <c r="D100" s="13" t="s">
        <v>364</v>
      </c>
      <c r="E100" s="35">
        <v>6</v>
      </c>
      <c r="F100" s="35">
        <v>6</v>
      </c>
      <c r="G100" s="35">
        <v>2</v>
      </c>
      <c r="H100" s="35">
        <v>4</v>
      </c>
      <c r="I100" s="8">
        <f t="shared" si="45"/>
        <v>66.7</v>
      </c>
      <c r="J100" s="35">
        <v>4</v>
      </c>
      <c r="K100" s="8">
        <f t="shared" si="46"/>
        <v>100</v>
      </c>
      <c r="L100" s="35">
        <v>4</v>
      </c>
      <c r="M100" s="8">
        <f t="shared" si="47"/>
        <v>100</v>
      </c>
      <c r="N100" s="35">
        <v>3</v>
      </c>
      <c r="O100" s="8">
        <f t="shared" si="48"/>
        <v>75</v>
      </c>
      <c r="P100" s="35">
        <v>2</v>
      </c>
      <c r="Q100" s="8">
        <f t="shared" si="49"/>
        <v>50</v>
      </c>
      <c r="R100" s="35">
        <v>3</v>
      </c>
      <c r="S100" s="8">
        <f t="shared" si="50"/>
        <v>75</v>
      </c>
      <c r="T100" s="35">
        <v>2</v>
      </c>
      <c r="U100" s="8">
        <f t="shared" si="51"/>
        <v>50</v>
      </c>
      <c r="V100" s="35">
        <v>3</v>
      </c>
      <c r="W100" s="8">
        <f t="shared" si="52"/>
        <v>75</v>
      </c>
      <c r="X100" s="19">
        <f t="shared" si="53"/>
        <v>75</v>
      </c>
    </row>
    <row r="101" spans="1:24" ht="30" hidden="1" customHeight="1" x14ac:dyDescent="0.2">
      <c r="A101" s="11" t="s">
        <v>7</v>
      </c>
      <c r="B101" s="12">
        <v>94</v>
      </c>
      <c r="C101" s="13" t="s">
        <v>156</v>
      </c>
      <c r="D101" s="13" t="s">
        <v>365</v>
      </c>
      <c r="E101" s="35">
        <v>10</v>
      </c>
      <c r="F101" s="35">
        <v>10</v>
      </c>
      <c r="G101" s="35">
        <v>9</v>
      </c>
      <c r="H101" s="35">
        <v>6</v>
      </c>
      <c r="I101" s="8">
        <f t="shared" si="45"/>
        <v>60</v>
      </c>
      <c r="J101" s="35">
        <v>6</v>
      </c>
      <c r="K101" s="8">
        <f t="shared" si="46"/>
        <v>100</v>
      </c>
      <c r="L101" s="35">
        <v>6</v>
      </c>
      <c r="M101" s="8">
        <f t="shared" si="47"/>
        <v>100</v>
      </c>
      <c r="N101" s="35">
        <v>6</v>
      </c>
      <c r="O101" s="8">
        <f t="shared" si="48"/>
        <v>100</v>
      </c>
      <c r="P101" s="35">
        <v>6</v>
      </c>
      <c r="Q101" s="8">
        <f t="shared" si="49"/>
        <v>100</v>
      </c>
      <c r="R101" s="35">
        <v>4</v>
      </c>
      <c r="S101" s="8">
        <f t="shared" si="50"/>
        <v>66.7</v>
      </c>
      <c r="T101" s="35">
        <v>3</v>
      </c>
      <c r="U101" s="8">
        <f t="shared" si="51"/>
        <v>50</v>
      </c>
      <c r="V101" s="35">
        <v>6</v>
      </c>
      <c r="W101" s="8">
        <f t="shared" si="52"/>
        <v>100</v>
      </c>
      <c r="X101" s="19">
        <f t="shared" si="53"/>
        <v>88.1</v>
      </c>
    </row>
    <row r="102" spans="1:24" ht="30" hidden="1" customHeight="1" x14ac:dyDescent="0.2">
      <c r="A102" s="11" t="s">
        <v>7</v>
      </c>
      <c r="B102" s="12">
        <v>95</v>
      </c>
      <c r="C102" s="13" t="s">
        <v>157</v>
      </c>
      <c r="D102" s="13" t="s">
        <v>366</v>
      </c>
      <c r="E102" s="35">
        <v>23</v>
      </c>
      <c r="F102" s="35">
        <v>23</v>
      </c>
      <c r="G102" s="35">
        <v>2</v>
      </c>
      <c r="H102" s="35">
        <v>11</v>
      </c>
      <c r="I102" s="8">
        <f t="shared" si="45"/>
        <v>47.8</v>
      </c>
      <c r="J102" s="35">
        <v>11</v>
      </c>
      <c r="K102" s="8">
        <f t="shared" si="46"/>
        <v>100</v>
      </c>
      <c r="L102" s="35">
        <v>11</v>
      </c>
      <c r="M102" s="8">
        <f t="shared" si="47"/>
        <v>100</v>
      </c>
      <c r="N102" s="35">
        <v>8</v>
      </c>
      <c r="O102" s="8">
        <f t="shared" si="48"/>
        <v>72.7</v>
      </c>
      <c r="P102" s="35">
        <v>10</v>
      </c>
      <c r="Q102" s="8">
        <f t="shared" si="49"/>
        <v>90.9</v>
      </c>
      <c r="R102" s="35">
        <v>1</v>
      </c>
      <c r="S102" s="8">
        <f t="shared" si="50"/>
        <v>9.1</v>
      </c>
      <c r="T102" s="35">
        <v>6</v>
      </c>
      <c r="U102" s="8">
        <f t="shared" si="51"/>
        <v>54.5</v>
      </c>
      <c r="V102" s="35">
        <v>0</v>
      </c>
      <c r="W102" s="8">
        <f t="shared" si="52"/>
        <v>0</v>
      </c>
      <c r="X102" s="19">
        <f t="shared" si="53"/>
        <v>61</v>
      </c>
    </row>
    <row r="103" spans="1:24" ht="30" hidden="1" customHeight="1" x14ac:dyDescent="0.2">
      <c r="A103" s="11" t="s">
        <v>7</v>
      </c>
      <c r="B103" s="12">
        <v>96</v>
      </c>
      <c r="C103" s="13" t="s">
        <v>158</v>
      </c>
      <c r="D103" s="13" t="s">
        <v>367</v>
      </c>
      <c r="E103" s="35">
        <v>40</v>
      </c>
      <c r="F103" s="35">
        <v>47</v>
      </c>
      <c r="G103" s="35">
        <v>2</v>
      </c>
      <c r="H103" s="35">
        <v>21</v>
      </c>
      <c r="I103" s="8">
        <f t="shared" si="45"/>
        <v>44.7</v>
      </c>
      <c r="J103" s="35">
        <v>21</v>
      </c>
      <c r="K103" s="8">
        <f t="shared" si="46"/>
        <v>100</v>
      </c>
      <c r="L103" s="35">
        <v>21</v>
      </c>
      <c r="M103" s="8">
        <f t="shared" si="47"/>
        <v>100</v>
      </c>
      <c r="N103" s="35">
        <v>21</v>
      </c>
      <c r="O103" s="8">
        <f t="shared" si="48"/>
        <v>100</v>
      </c>
      <c r="P103" s="35">
        <v>21</v>
      </c>
      <c r="Q103" s="8">
        <f t="shared" si="49"/>
        <v>100</v>
      </c>
      <c r="R103" s="35">
        <v>21</v>
      </c>
      <c r="S103" s="8">
        <f t="shared" si="50"/>
        <v>100</v>
      </c>
      <c r="T103" s="35">
        <v>21</v>
      </c>
      <c r="U103" s="8">
        <f t="shared" si="51"/>
        <v>100</v>
      </c>
      <c r="V103" s="35">
        <v>21</v>
      </c>
      <c r="W103" s="8">
        <f t="shared" si="52"/>
        <v>100</v>
      </c>
      <c r="X103" s="19">
        <f t="shared" si="53"/>
        <v>100</v>
      </c>
    </row>
    <row r="104" spans="1:24" ht="30" hidden="1" customHeight="1" x14ac:dyDescent="0.2">
      <c r="A104" s="21" t="s">
        <v>7</v>
      </c>
      <c r="B104" s="26"/>
      <c r="C104" s="22" t="s">
        <v>48</v>
      </c>
      <c r="D104" s="22"/>
      <c r="E104" s="23"/>
      <c r="F104" s="23"/>
      <c r="G104" s="23"/>
      <c r="H104" s="23"/>
      <c r="I104" s="24">
        <f>ROUND(AVERAGE(I96:I103),1)</f>
        <v>57.7</v>
      </c>
      <c r="J104" s="23"/>
      <c r="K104" s="24">
        <f>ROUND(AVERAGE(K96:K103),1)</f>
        <v>100</v>
      </c>
      <c r="L104" s="23"/>
      <c r="M104" s="24">
        <f>ROUND(AVERAGE(M96:M103),1)</f>
        <v>100</v>
      </c>
      <c r="N104" s="23"/>
      <c r="O104" s="24">
        <f>ROUND(AVERAGE(O96:O103),1)</f>
        <v>90.1</v>
      </c>
      <c r="P104" s="23"/>
      <c r="Q104" s="24">
        <f>ROUND(AVERAGE(Q96:Q103),1)</f>
        <v>89.8</v>
      </c>
      <c r="R104" s="23"/>
      <c r="S104" s="24">
        <f>ROUND(AVERAGE(S96:S103),1)</f>
        <v>76.900000000000006</v>
      </c>
      <c r="T104" s="23"/>
      <c r="U104" s="24">
        <f>ROUND(AVERAGE(U96:U103),1)</f>
        <v>67.7</v>
      </c>
      <c r="V104" s="23"/>
      <c r="W104" s="24">
        <f>ROUND(AVERAGE(W96:W103),1)</f>
        <v>62.3</v>
      </c>
      <c r="X104" s="24">
        <f>ROUND(AVERAGE(X96:X103),1)</f>
        <v>83.8</v>
      </c>
    </row>
    <row r="105" spans="1:24" ht="30" hidden="1" customHeight="1" x14ac:dyDescent="0.2">
      <c r="A105" s="13" t="s">
        <v>8</v>
      </c>
      <c r="B105" s="12">
        <v>97</v>
      </c>
      <c r="C105" s="16" t="s">
        <v>159</v>
      </c>
      <c r="D105" s="16" t="s">
        <v>368</v>
      </c>
      <c r="E105" s="35">
        <v>27</v>
      </c>
      <c r="F105" s="35">
        <v>27</v>
      </c>
      <c r="G105" s="35">
        <v>1</v>
      </c>
      <c r="H105" s="35">
        <v>20</v>
      </c>
      <c r="I105" s="8">
        <f t="shared" ref="I105:I113" si="54">ROUND(H105/F105*100,1)</f>
        <v>74.099999999999994</v>
      </c>
      <c r="J105" s="35">
        <v>20</v>
      </c>
      <c r="K105" s="8">
        <f t="shared" ref="K105:K113" si="55">ROUND(J105/$H105*100,1)</f>
        <v>100</v>
      </c>
      <c r="L105" s="35">
        <v>20</v>
      </c>
      <c r="M105" s="8">
        <f t="shared" ref="M105:M113" si="56">ROUND(L105/$H105*100,1)</f>
        <v>100</v>
      </c>
      <c r="N105" s="35">
        <v>20</v>
      </c>
      <c r="O105" s="8">
        <f t="shared" ref="O105:O113" si="57">ROUND(N105/$H105*100,1)</f>
        <v>100</v>
      </c>
      <c r="P105" s="35">
        <v>20</v>
      </c>
      <c r="Q105" s="8">
        <f t="shared" ref="Q105:Q113" si="58">ROUND(P105/$H105*100,1)</f>
        <v>100</v>
      </c>
      <c r="R105" s="35">
        <v>19</v>
      </c>
      <c r="S105" s="8">
        <f t="shared" ref="S105:S113" si="59">ROUND(R105/$H105*100,1)</f>
        <v>95</v>
      </c>
      <c r="T105" s="35">
        <v>17</v>
      </c>
      <c r="U105" s="8">
        <f t="shared" ref="U105:U113" si="60">ROUND(T105/$H105*100,1)</f>
        <v>85</v>
      </c>
      <c r="V105" s="35">
        <v>19</v>
      </c>
      <c r="W105" s="8">
        <f t="shared" ref="W105:W113" si="61">ROUND(V105/$H105*100,1)</f>
        <v>95</v>
      </c>
      <c r="X105" s="19">
        <f t="shared" ref="X105:X113" si="62">ROUND(AVERAGE(W105,U105,S105,Q105,O105,M105,K105),1)</f>
        <v>96.4</v>
      </c>
    </row>
    <row r="106" spans="1:24" s="20" customFormat="1" ht="30" hidden="1" customHeight="1" x14ac:dyDescent="0.2">
      <c r="A106" s="13" t="s">
        <v>8</v>
      </c>
      <c r="B106" s="12">
        <v>98</v>
      </c>
      <c r="C106" s="16" t="s">
        <v>160</v>
      </c>
      <c r="D106" s="16" t="s">
        <v>369</v>
      </c>
      <c r="E106" s="35">
        <v>89</v>
      </c>
      <c r="F106" s="35">
        <v>105</v>
      </c>
      <c r="G106" s="35">
        <v>2</v>
      </c>
      <c r="H106" s="35">
        <v>40</v>
      </c>
      <c r="I106" s="8">
        <f t="shared" si="54"/>
        <v>38.1</v>
      </c>
      <c r="J106" s="35">
        <v>40</v>
      </c>
      <c r="K106" s="8">
        <f t="shared" si="55"/>
        <v>100</v>
      </c>
      <c r="L106" s="35">
        <v>40</v>
      </c>
      <c r="M106" s="8">
        <f t="shared" si="56"/>
        <v>100</v>
      </c>
      <c r="N106" s="35">
        <v>32</v>
      </c>
      <c r="O106" s="8">
        <f t="shared" si="57"/>
        <v>80</v>
      </c>
      <c r="P106" s="35">
        <v>40</v>
      </c>
      <c r="Q106" s="8">
        <f t="shared" si="58"/>
        <v>100</v>
      </c>
      <c r="R106" s="35">
        <v>28</v>
      </c>
      <c r="S106" s="8">
        <f t="shared" si="59"/>
        <v>70</v>
      </c>
      <c r="T106" s="35">
        <v>28</v>
      </c>
      <c r="U106" s="8">
        <f t="shared" si="60"/>
        <v>70</v>
      </c>
      <c r="V106" s="35">
        <v>40</v>
      </c>
      <c r="W106" s="8">
        <f t="shared" si="61"/>
        <v>100</v>
      </c>
      <c r="X106" s="19">
        <f t="shared" si="62"/>
        <v>88.6</v>
      </c>
    </row>
    <row r="107" spans="1:24" ht="30" hidden="1" customHeight="1" x14ac:dyDescent="0.2">
      <c r="A107" s="13" t="s">
        <v>8</v>
      </c>
      <c r="B107" s="12">
        <v>99</v>
      </c>
      <c r="C107" s="16" t="s">
        <v>161</v>
      </c>
      <c r="D107" s="16" t="s">
        <v>370</v>
      </c>
      <c r="E107" s="35">
        <v>17</v>
      </c>
      <c r="F107" s="35">
        <v>17</v>
      </c>
      <c r="G107" s="35">
        <v>2</v>
      </c>
      <c r="H107" s="35">
        <v>8</v>
      </c>
      <c r="I107" s="8">
        <f t="shared" si="54"/>
        <v>47.1</v>
      </c>
      <c r="J107" s="35">
        <v>8</v>
      </c>
      <c r="K107" s="8">
        <f t="shared" si="55"/>
        <v>100</v>
      </c>
      <c r="L107" s="35">
        <v>8</v>
      </c>
      <c r="M107" s="8">
        <f t="shared" si="56"/>
        <v>100</v>
      </c>
      <c r="N107" s="35">
        <v>6</v>
      </c>
      <c r="O107" s="8">
        <f t="shared" si="57"/>
        <v>75</v>
      </c>
      <c r="P107" s="35">
        <v>6</v>
      </c>
      <c r="Q107" s="8">
        <f t="shared" si="58"/>
        <v>75</v>
      </c>
      <c r="R107" s="35">
        <v>4</v>
      </c>
      <c r="S107" s="8">
        <f t="shared" si="59"/>
        <v>50</v>
      </c>
      <c r="T107" s="35">
        <v>6</v>
      </c>
      <c r="U107" s="8">
        <f t="shared" si="60"/>
        <v>75</v>
      </c>
      <c r="V107" s="35">
        <v>3</v>
      </c>
      <c r="W107" s="8">
        <f t="shared" si="61"/>
        <v>37.5</v>
      </c>
      <c r="X107" s="19">
        <f t="shared" si="62"/>
        <v>73.2</v>
      </c>
    </row>
    <row r="108" spans="1:24" ht="30" hidden="1" customHeight="1" x14ac:dyDescent="0.2">
      <c r="A108" s="13" t="s">
        <v>8</v>
      </c>
      <c r="B108" s="12">
        <v>100</v>
      </c>
      <c r="C108" s="16" t="s">
        <v>162</v>
      </c>
      <c r="D108" s="16" t="s">
        <v>371</v>
      </c>
      <c r="E108" s="35">
        <v>81</v>
      </c>
      <c r="F108" s="35">
        <v>81</v>
      </c>
      <c r="G108" s="35">
        <v>2</v>
      </c>
      <c r="H108" s="35">
        <v>30</v>
      </c>
      <c r="I108" s="8">
        <f t="shared" si="54"/>
        <v>37</v>
      </c>
      <c r="J108" s="35">
        <v>30</v>
      </c>
      <c r="K108" s="8">
        <f t="shared" si="55"/>
        <v>100</v>
      </c>
      <c r="L108" s="35">
        <v>30</v>
      </c>
      <c r="M108" s="8">
        <f t="shared" si="56"/>
        <v>100</v>
      </c>
      <c r="N108" s="35">
        <v>28</v>
      </c>
      <c r="O108" s="8">
        <f t="shared" si="57"/>
        <v>93.3</v>
      </c>
      <c r="P108" s="35">
        <v>22</v>
      </c>
      <c r="Q108" s="8">
        <f t="shared" si="58"/>
        <v>73.3</v>
      </c>
      <c r="R108" s="35">
        <v>23</v>
      </c>
      <c r="S108" s="8">
        <f t="shared" si="59"/>
        <v>76.7</v>
      </c>
      <c r="T108" s="35">
        <v>22</v>
      </c>
      <c r="U108" s="8">
        <f t="shared" si="60"/>
        <v>73.3</v>
      </c>
      <c r="V108" s="35">
        <v>6</v>
      </c>
      <c r="W108" s="8">
        <f t="shared" si="61"/>
        <v>20</v>
      </c>
      <c r="X108" s="19">
        <f t="shared" si="62"/>
        <v>76.7</v>
      </c>
    </row>
    <row r="109" spans="1:24" ht="30" hidden="1" customHeight="1" x14ac:dyDescent="0.2">
      <c r="A109" s="13" t="s">
        <v>8</v>
      </c>
      <c r="B109" s="12">
        <v>101</v>
      </c>
      <c r="C109" s="16" t="s">
        <v>163</v>
      </c>
      <c r="D109" s="16" t="s">
        <v>372</v>
      </c>
      <c r="E109" s="35">
        <v>27</v>
      </c>
      <c r="F109" s="35">
        <v>32</v>
      </c>
      <c r="G109" s="35">
        <v>1</v>
      </c>
      <c r="H109" s="35">
        <v>28</v>
      </c>
      <c r="I109" s="8">
        <f t="shared" si="54"/>
        <v>87.5</v>
      </c>
      <c r="J109" s="35">
        <v>28</v>
      </c>
      <c r="K109" s="8">
        <f t="shared" si="55"/>
        <v>100</v>
      </c>
      <c r="L109" s="35">
        <v>28</v>
      </c>
      <c r="M109" s="8">
        <f t="shared" si="56"/>
        <v>100</v>
      </c>
      <c r="N109" s="35">
        <v>28</v>
      </c>
      <c r="O109" s="8">
        <f t="shared" si="57"/>
        <v>100</v>
      </c>
      <c r="P109" s="35">
        <v>28</v>
      </c>
      <c r="Q109" s="8">
        <f t="shared" si="58"/>
        <v>100</v>
      </c>
      <c r="R109" s="35">
        <v>28</v>
      </c>
      <c r="S109" s="8">
        <f t="shared" si="59"/>
        <v>100</v>
      </c>
      <c r="T109" s="35">
        <v>28</v>
      </c>
      <c r="U109" s="8">
        <f t="shared" si="60"/>
        <v>100</v>
      </c>
      <c r="V109" s="35">
        <v>28</v>
      </c>
      <c r="W109" s="8">
        <f t="shared" si="61"/>
        <v>100</v>
      </c>
      <c r="X109" s="19">
        <f t="shared" si="62"/>
        <v>100</v>
      </c>
    </row>
    <row r="110" spans="1:24" ht="30" hidden="1" customHeight="1" x14ac:dyDescent="0.2">
      <c r="A110" s="13" t="s">
        <v>8</v>
      </c>
      <c r="B110" s="12">
        <v>102</v>
      </c>
      <c r="C110" s="16" t="s">
        <v>164</v>
      </c>
      <c r="D110" s="16" t="s">
        <v>373</v>
      </c>
      <c r="E110" s="35">
        <v>51</v>
      </c>
      <c r="F110" s="35">
        <v>51</v>
      </c>
      <c r="G110" s="35">
        <v>1</v>
      </c>
      <c r="H110" s="35">
        <v>21</v>
      </c>
      <c r="I110" s="8">
        <f t="shared" si="54"/>
        <v>41.2</v>
      </c>
      <c r="J110" s="35">
        <v>21</v>
      </c>
      <c r="K110" s="8">
        <f t="shared" si="55"/>
        <v>100</v>
      </c>
      <c r="L110" s="35">
        <v>21</v>
      </c>
      <c r="M110" s="8">
        <f t="shared" si="56"/>
        <v>100</v>
      </c>
      <c r="N110" s="35">
        <v>21</v>
      </c>
      <c r="O110" s="8">
        <f t="shared" si="57"/>
        <v>100</v>
      </c>
      <c r="P110" s="35">
        <v>21</v>
      </c>
      <c r="Q110" s="8">
        <f t="shared" si="58"/>
        <v>100</v>
      </c>
      <c r="R110" s="35">
        <v>20</v>
      </c>
      <c r="S110" s="8">
        <f t="shared" si="59"/>
        <v>95.2</v>
      </c>
      <c r="T110" s="35">
        <v>20</v>
      </c>
      <c r="U110" s="8">
        <f t="shared" si="60"/>
        <v>95.2</v>
      </c>
      <c r="V110" s="35">
        <v>20</v>
      </c>
      <c r="W110" s="8">
        <f t="shared" si="61"/>
        <v>95.2</v>
      </c>
      <c r="X110" s="19">
        <f t="shared" si="62"/>
        <v>97.9</v>
      </c>
    </row>
    <row r="111" spans="1:24" s="20" customFormat="1" ht="30" hidden="1" customHeight="1" x14ac:dyDescent="0.2">
      <c r="A111" s="13" t="s">
        <v>8</v>
      </c>
      <c r="B111" s="12">
        <v>103</v>
      </c>
      <c r="C111" s="16" t="s">
        <v>165</v>
      </c>
      <c r="D111" s="16" t="s">
        <v>374</v>
      </c>
      <c r="E111" s="35">
        <v>38</v>
      </c>
      <c r="F111" s="35">
        <v>47</v>
      </c>
      <c r="G111" s="35">
        <v>1</v>
      </c>
      <c r="H111" s="35">
        <v>42</v>
      </c>
      <c r="I111" s="8">
        <f t="shared" si="54"/>
        <v>89.4</v>
      </c>
      <c r="J111" s="35">
        <v>42</v>
      </c>
      <c r="K111" s="8">
        <f t="shared" si="55"/>
        <v>100</v>
      </c>
      <c r="L111" s="35">
        <v>42</v>
      </c>
      <c r="M111" s="8">
        <f t="shared" si="56"/>
        <v>100</v>
      </c>
      <c r="N111" s="35">
        <v>42</v>
      </c>
      <c r="O111" s="8">
        <f t="shared" si="57"/>
        <v>100</v>
      </c>
      <c r="P111" s="35">
        <v>42</v>
      </c>
      <c r="Q111" s="8">
        <f t="shared" si="58"/>
        <v>100</v>
      </c>
      <c r="R111" s="35">
        <v>42</v>
      </c>
      <c r="S111" s="8">
        <f t="shared" si="59"/>
        <v>100</v>
      </c>
      <c r="T111" s="35">
        <v>40</v>
      </c>
      <c r="U111" s="8">
        <f t="shared" si="60"/>
        <v>95.2</v>
      </c>
      <c r="V111" s="35">
        <v>41</v>
      </c>
      <c r="W111" s="8">
        <f t="shared" si="61"/>
        <v>97.6</v>
      </c>
      <c r="X111" s="19">
        <f t="shared" si="62"/>
        <v>99</v>
      </c>
    </row>
    <row r="112" spans="1:24" ht="30" hidden="1" customHeight="1" x14ac:dyDescent="0.2">
      <c r="A112" s="13" t="s">
        <v>8</v>
      </c>
      <c r="B112" s="12">
        <v>104</v>
      </c>
      <c r="C112" s="16" t="s">
        <v>166</v>
      </c>
      <c r="D112" s="16" t="s">
        <v>375</v>
      </c>
      <c r="E112" s="35">
        <v>43</v>
      </c>
      <c r="F112" s="35">
        <v>62</v>
      </c>
      <c r="G112" s="35">
        <v>2</v>
      </c>
      <c r="H112" s="35">
        <v>56</v>
      </c>
      <c r="I112" s="8">
        <f t="shared" si="54"/>
        <v>90.3</v>
      </c>
      <c r="J112" s="35">
        <v>56</v>
      </c>
      <c r="K112" s="8">
        <f t="shared" si="55"/>
        <v>100</v>
      </c>
      <c r="L112" s="35">
        <v>56</v>
      </c>
      <c r="M112" s="8">
        <f t="shared" si="56"/>
        <v>100</v>
      </c>
      <c r="N112" s="35">
        <v>56</v>
      </c>
      <c r="O112" s="8">
        <f t="shared" si="57"/>
        <v>100</v>
      </c>
      <c r="P112" s="35">
        <v>56</v>
      </c>
      <c r="Q112" s="8">
        <f t="shared" si="58"/>
        <v>100</v>
      </c>
      <c r="R112" s="35">
        <v>56</v>
      </c>
      <c r="S112" s="8">
        <f t="shared" si="59"/>
        <v>100</v>
      </c>
      <c r="T112" s="35">
        <v>56</v>
      </c>
      <c r="U112" s="8">
        <f t="shared" si="60"/>
        <v>100</v>
      </c>
      <c r="V112" s="35">
        <v>56</v>
      </c>
      <c r="W112" s="8">
        <f t="shared" si="61"/>
        <v>100</v>
      </c>
      <c r="X112" s="19">
        <f t="shared" si="62"/>
        <v>100</v>
      </c>
    </row>
    <row r="113" spans="1:24" ht="30" hidden="1" customHeight="1" x14ac:dyDescent="0.2">
      <c r="A113" s="17" t="s">
        <v>8</v>
      </c>
      <c r="B113" s="12">
        <v>105</v>
      </c>
      <c r="C113" s="16" t="s">
        <v>167</v>
      </c>
      <c r="D113" s="16" t="s">
        <v>376</v>
      </c>
      <c r="E113" s="35">
        <v>9</v>
      </c>
      <c r="F113" s="35">
        <v>9</v>
      </c>
      <c r="G113" s="35">
        <v>2</v>
      </c>
      <c r="H113" s="35">
        <v>4</v>
      </c>
      <c r="I113" s="8">
        <f t="shared" si="54"/>
        <v>44.4</v>
      </c>
      <c r="J113" s="35">
        <v>4</v>
      </c>
      <c r="K113" s="8">
        <f t="shared" si="55"/>
        <v>100</v>
      </c>
      <c r="L113" s="35">
        <v>4</v>
      </c>
      <c r="M113" s="8">
        <f t="shared" si="56"/>
        <v>100</v>
      </c>
      <c r="N113" s="35">
        <v>4</v>
      </c>
      <c r="O113" s="8">
        <f t="shared" si="57"/>
        <v>100</v>
      </c>
      <c r="P113" s="35">
        <v>4</v>
      </c>
      <c r="Q113" s="8">
        <f t="shared" si="58"/>
        <v>100</v>
      </c>
      <c r="R113" s="35">
        <v>4</v>
      </c>
      <c r="S113" s="8">
        <f t="shared" si="59"/>
        <v>100</v>
      </c>
      <c r="T113" s="35">
        <v>4</v>
      </c>
      <c r="U113" s="8">
        <f t="shared" si="60"/>
        <v>100</v>
      </c>
      <c r="V113" s="35">
        <v>3</v>
      </c>
      <c r="W113" s="8">
        <f t="shared" si="61"/>
        <v>75</v>
      </c>
      <c r="X113" s="19">
        <f t="shared" si="62"/>
        <v>96.4</v>
      </c>
    </row>
    <row r="114" spans="1:24" ht="30" hidden="1" customHeight="1" x14ac:dyDescent="0.2">
      <c r="A114" s="21" t="s">
        <v>8</v>
      </c>
      <c r="B114" s="26"/>
      <c r="C114" s="22" t="s">
        <v>48</v>
      </c>
      <c r="D114" s="22"/>
      <c r="E114" s="23"/>
      <c r="F114" s="23"/>
      <c r="G114" s="23"/>
      <c r="H114" s="23"/>
      <c r="I114" s="24">
        <f>ROUND(AVERAGE(I105:I113),1)</f>
        <v>61</v>
      </c>
      <c r="J114" s="23"/>
      <c r="K114" s="24">
        <f>ROUND(AVERAGE(K105:K113),1)</f>
        <v>100</v>
      </c>
      <c r="L114" s="23"/>
      <c r="M114" s="24">
        <f>ROUND(AVERAGE(M105:M113),1)</f>
        <v>100</v>
      </c>
      <c r="N114" s="23"/>
      <c r="O114" s="24">
        <f>ROUND(AVERAGE(O105:O113),1)</f>
        <v>94.3</v>
      </c>
      <c r="P114" s="23"/>
      <c r="Q114" s="24">
        <f>ROUND(AVERAGE(Q105:Q113),1)</f>
        <v>94.3</v>
      </c>
      <c r="R114" s="23"/>
      <c r="S114" s="24">
        <f>ROUND(AVERAGE(S105:S113),1)</f>
        <v>87.4</v>
      </c>
      <c r="T114" s="23"/>
      <c r="U114" s="24">
        <f>ROUND(AVERAGE(U105:U113),1)</f>
        <v>88.2</v>
      </c>
      <c r="V114" s="23"/>
      <c r="W114" s="24">
        <f>ROUND(AVERAGE(W105:W113),1)</f>
        <v>80</v>
      </c>
      <c r="X114" s="24">
        <f>ROUND(AVERAGE(X105:X113),1)</f>
        <v>92</v>
      </c>
    </row>
    <row r="115" spans="1:24" ht="30" hidden="1" customHeight="1" x14ac:dyDescent="0.2">
      <c r="A115" s="11" t="s">
        <v>3</v>
      </c>
      <c r="B115" s="12">
        <v>106</v>
      </c>
      <c r="C115" s="13" t="s">
        <v>168</v>
      </c>
      <c r="D115" s="13" t="s">
        <v>377</v>
      </c>
      <c r="E115" s="35">
        <v>13</v>
      </c>
      <c r="F115" s="35">
        <v>13</v>
      </c>
      <c r="G115" s="35">
        <v>2</v>
      </c>
      <c r="H115" s="35">
        <v>10</v>
      </c>
      <c r="I115" s="8">
        <f t="shared" ref="I115:I129" si="63">ROUND(H115/F115*100,1)</f>
        <v>76.900000000000006</v>
      </c>
      <c r="J115" s="35">
        <v>10</v>
      </c>
      <c r="K115" s="8">
        <f t="shared" ref="K115:K127" si="64">ROUND(J115/$H115*100,1)</f>
        <v>100</v>
      </c>
      <c r="L115" s="35">
        <v>10</v>
      </c>
      <c r="M115" s="8">
        <f t="shared" ref="M115:M127" si="65">ROUND(L115/$H115*100,1)</f>
        <v>100</v>
      </c>
      <c r="N115" s="35">
        <v>6</v>
      </c>
      <c r="O115" s="8">
        <f t="shared" ref="O115:O127" si="66">ROUND(N115/$H115*100,1)</f>
        <v>60</v>
      </c>
      <c r="P115" s="35">
        <v>0</v>
      </c>
      <c r="Q115" s="8">
        <f t="shared" ref="Q115:Q127" si="67">ROUND(P115/$H115*100,1)</f>
        <v>0</v>
      </c>
      <c r="R115" s="35">
        <v>0</v>
      </c>
      <c r="S115" s="8">
        <f t="shared" ref="S115:S127" si="68">ROUND(R115/$H115*100,1)</f>
        <v>0</v>
      </c>
      <c r="T115" s="35">
        <v>0</v>
      </c>
      <c r="U115" s="8">
        <f t="shared" ref="U115:U127" si="69">ROUND(T115/$H115*100,1)</f>
        <v>0</v>
      </c>
      <c r="V115" s="35">
        <v>0</v>
      </c>
      <c r="W115" s="8">
        <f t="shared" ref="W115:W129" si="70">ROUND(V115/$H115*100,1)</f>
        <v>0</v>
      </c>
      <c r="X115" s="19">
        <f t="shared" ref="X115:X129" si="71">ROUND(AVERAGE(W115,U115,S115,Q115,O115,M115,K115),1)</f>
        <v>37.1</v>
      </c>
    </row>
    <row r="116" spans="1:24" ht="30" hidden="1" customHeight="1" x14ac:dyDescent="0.2">
      <c r="A116" s="11" t="s">
        <v>3</v>
      </c>
      <c r="B116" s="12">
        <v>107</v>
      </c>
      <c r="C116" s="13" t="s">
        <v>169</v>
      </c>
      <c r="D116" s="13" t="s">
        <v>378</v>
      </c>
      <c r="E116" s="35">
        <v>17</v>
      </c>
      <c r="F116" s="35">
        <v>17</v>
      </c>
      <c r="G116" s="35">
        <v>1</v>
      </c>
      <c r="H116" s="35">
        <v>15</v>
      </c>
      <c r="I116" s="8">
        <f t="shared" si="63"/>
        <v>88.2</v>
      </c>
      <c r="J116" s="35">
        <v>15</v>
      </c>
      <c r="K116" s="8">
        <f t="shared" si="64"/>
        <v>100</v>
      </c>
      <c r="L116" s="35">
        <v>15</v>
      </c>
      <c r="M116" s="8">
        <f t="shared" si="65"/>
        <v>100</v>
      </c>
      <c r="N116" s="35">
        <v>15</v>
      </c>
      <c r="O116" s="8">
        <f t="shared" si="66"/>
        <v>100</v>
      </c>
      <c r="P116" s="35">
        <v>15</v>
      </c>
      <c r="Q116" s="8">
        <f t="shared" si="67"/>
        <v>100</v>
      </c>
      <c r="R116" s="35">
        <v>15</v>
      </c>
      <c r="S116" s="8">
        <f t="shared" si="68"/>
        <v>100</v>
      </c>
      <c r="T116" s="35">
        <v>15</v>
      </c>
      <c r="U116" s="8">
        <f t="shared" si="69"/>
        <v>100</v>
      </c>
      <c r="V116" s="35">
        <v>15</v>
      </c>
      <c r="W116" s="8">
        <f t="shared" si="70"/>
        <v>100</v>
      </c>
      <c r="X116" s="19">
        <f t="shared" si="71"/>
        <v>100</v>
      </c>
    </row>
    <row r="117" spans="1:24" ht="30" hidden="1" customHeight="1" x14ac:dyDescent="0.2">
      <c r="A117" s="11" t="s">
        <v>3</v>
      </c>
      <c r="B117" s="12">
        <v>108</v>
      </c>
      <c r="C117" s="13" t="s">
        <v>170</v>
      </c>
      <c r="D117" s="13" t="s">
        <v>379</v>
      </c>
      <c r="E117" s="35">
        <v>14</v>
      </c>
      <c r="F117" s="35">
        <v>14</v>
      </c>
      <c r="G117" s="35">
        <v>2</v>
      </c>
      <c r="H117" s="35">
        <v>11</v>
      </c>
      <c r="I117" s="8">
        <f t="shared" si="63"/>
        <v>78.599999999999994</v>
      </c>
      <c r="J117" s="35">
        <v>11</v>
      </c>
      <c r="K117" s="8">
        <f t="shared" si="64"/>
        <v>100</v>
      </c>
      <c r="L117" s="35">
        <v>11</v>
      </c>
      <c r="M117" s="8">
        <f t="shared" si="65"/>
        <v>100</v>
      </c>
      <c r="N117" s="35">
        <v>11</v>
      </c>
      <c r="O117" s="8">
        <f t="shared" si="66"/>
        <v>100</v>
      </c>
      <c r="P117" s="35">
        <v>10</v>
      </c>
      <c r="Q117" s="8">
        <f t="shared" si="67"/>
        <v>90.9</v>
      </c>
      <c r="R117" s="35">
        <v>11</v>
      </c>
      <c r="S117" s="8">
        <f t="shared" si="68"/>
        <v>100</v>
      </c>
      <c r="T117" s="35">
        <v>10</v>
      </c>
      <c r="U117" s="8">
        <f t="shared" si="69"/>
        <v>90.9</v>
      </c>
      <c r="V117" s="35">
        <v>11</v>
      </c>
      <c r="W117" s="8">
        <f t="shared" si="70"/>
        <v>100</v>
      </c>
      <c r="X117" s="19">
        <f t="shared" si="71"/>
        <v>97.4</v>
      </c>
    </row>
    <row r="118" spans="1:24" ht="30" hidden="1" customHeight="1" x14ac:dyDescent="0.2">
      <c r="A118" s="11" t="s">
        <v>3</v>
      </c>
      <c r="B118" s="12">
        <v>109</v>
      </c>
      <c r="C118" s="13" t="s">
        <v>171</v>
      </c>
      <c r="D118" s="13" t="s">
        <v>380</v>
      </c>
      <c r="E118" s="35">
        <v>27</v>
      </c>
      <c r="F118" s="35">
        <v>28</v>
      </c>
      <c r="G118" s="35">
        <v>2</v>
      </c>
      <c r="H118" s="35">
        <v>11</v>
      </c>
      <c r="I118" s="8">
        <f t="shared" si="63"/>
        <v>39.299999999999997</v>
      </c>
      <c r="J118" s="35">
        <v>11</v>
      </c>
      <c r="K118" s="8">
        <f t="shared" si="64"/>
        <v>100</v>
      </c>
      <c r="L118" s="35">
        <v>11</v>
      </c>
      <c r="M118" s="8">
        <f t="shared" si="65"/>
        <v>100</v>
      </c>
      <c r="N118" s="35">
        <v>11</v>
      </c>
      <c r="O118" s="8">
        <f t="shared" si="66"/>
        <v>100</v>
      </c>
      <c r="P118" s="35">
        <v>11</v>
      </c>
      <c r="Q118" s="8">
        <f t="shared" si="67"/>
        <v>100</v>
      </c>
      <c r="R118" s="35">
        <v>6</v>
      </c>
      <c r="S118" s="8">
        <f t="shared" si="68"/>
        <v>54.5</v>
      </c>
      <c r="T118" s="35">
        <v>10</v>
      </c>
      <c r="U118" s="8">
        <f t="shared" si="69"/>
        <v>90.9</v>
      </c>
      <c r="V118" s="35">
        <v>11</v>
      </c>
      <c r="W118" s="8">
        <f t="shared" si="70"/>
        <v>100</v>
      </c>
      <c r="X118" s="19">
        <f t="shared" si="71"/>
        <v>92.2</v>
      </c>
    </row>
    <row r="119" spans="1:24" ht="30" hidden="1" customHeight="1" x14ac:dyDescent="0.2">
      <c r="A119" s="11" t="s">
        <v>3</v>
      </c>
      <c r="B119" s="12">
        <v>110</v>
      </c>
      <c r="C119" s="13" t="s">
        <v>172</v>
      </c>
      <c r="D119" s="13" t="s">
        <v>381</v>
      </c>
      <c r="E119" s="35">
        <v>36</v>
      </c>
      <c r="F119" s="35">
        <v>38</v>
      </c>
      <c r="G119" s="35">
        <v>2</v>
      </c>
      <c r="H119" s="35">
        <v>32</v>
      </c>
      <c r="I119" s="8">
        <f t="shared" si="63"/>
        <v>84.2</v>
      </c>
      <c r="J119" s="35">
        <v>32</v>
      </c>
      <c r="K119" s="8">
        <f t="shared" si="64"/>
        <v>100</v>
      </c>
      <c r="L119" s="35">
        <v>32</v>
      </c>
      <c r="M119" s="8">
        <f t="shared" si="65"/>
        <v>100</v>
      </c>
      <c r="N119" s="35">
        <v>32</v>
      </c>
      <c r="O119" s="8">
        <f t="shared" si="66"/>
        <v>100</v>
      </c>
      <c r="P119" s="35">
        <v>32</v>
      </c>
      <c r="Q119" s="8">
        <f t="shared" si="67"/>
        <v>100</v>
      </c>
      <c r="R119" s="35">
        <v>24</v>
      </c>
      <c r="S119" s="8">
        <f t="shared" si="68"/>
        <v>75</v>
      </c>
      <c r="T119" s="35">
        <v>32</v>
      </c>
      <c r="U119" s="8">
        <f t="shared" si="69"/>
        <v>100</v>
      </c>
      <c r="V119" s="35">
        <v>32</v>
      </c>
      <c r="W119" s="8">
        <f t="shared" si="70"/>
        <v>100</v>
      </c>
      <c r="X119" s="19">
        <f t="shared" si="71"/>
        <v>96.4</v>
      </c>
    </row>
    <row r="120" spans="1:24" ht="30" hidden="1" customHeight="1" x14ac:dyDescent="0.2">
      <c r="A120" s="11" t="s">
        <v>3</v>
      </c>
      <c r="B120" s="12">
        <v>111</v>
      </c>
      <c r="C120" s="13" t="s">
        <v>173</v>
      </c>
      <c r="D120" s="13" t="s">
        <v>382</v>
      </c>
      <c r="E120" s="35">
        <v>39</v>
      </c>
      <c r="F120" s="35">
        <v>39</v>
      </c>
      <c r="G120" s="35">
        <v>2</v>
      </c>
      <c r="H120" s="35">
        <v>12</v>
      </c>
      <c r="I120" s="8">
        <f t="shared" si="63"/>
        <v>30.8</v>
      </c>
      <c r="J120" s="35">
        <v>12</v>
      </c>
      <c r="K120" s="8">
        <f t="shared" si="64"/>
        <v>100</v>
      </c>
      <c r="L120" s="35">
        <v>12</v>
      </c>
      <c r="M120" s="8">
        <f t="shared" si="65"/>
        <v>100</v>
      </c>
      <c r="N120" s="35">
        <v>12</v>
      </c>
      <c r="O120" s="8">
        <f t="shared" si="66"/>
        <v>100</v>
      </c>
      <c r="P120" s="35">
        <v>12</v>
      </c>
      <c r="Q120" s="8">
        <f t="shared" si="67"/>
        <v>100</v>
      </c>
      <c r="R120" s="35">
        <v>5</v>
      </c>
      <c r="S120" s="8">
        <f t="shared" si="68"/>
        <v>41.7</v>
      </c>
      <c r="T120" s="35">
        <v>8</v>
      </c>
      <c r="U120" s="8">
        <f t="shared" si="69"/>
        <v>66.7</v>
      </c>
      <c r="V120" s="35">
        <v>6</v>
      </c>
      <c r="W120" s="8">
        <f t="shared" si="70"/>
        <v>50</v>
      </c>
      <c r="X120" s="19">
        <f t="shared" si="71"/>
        <v>79.8</v>
      </c>
    </row>
    <row r="121" spans="1:24" ht="30" hidden="1" customHeight="1" x14ac:dyDescent="0.2">
      <c r="A121" s="11" t="s">
        <v>3</v>
      </c>
      <c r="B121" s="12">
        <v>112</v>
      </c>
      <c r="C121" s="13" t="s">
        <v>174</v>
      </c>
      <c r="D121" s="13" t="s">
        <v>383</v>
      </c>
      <c r="E121" s="35">
        <v>27</v>
      </c>
      <c r="F121" s="35">
        <v>27</v>
      </c>
      <c r="G121" s="35">
        <v>1</v>
      </c>
      <c r="H121" s="35">
        <v>9</v>
      </c>
      <c r="I121" s="8">
        <f t="shared" si="63"/>
        <v>33.299999999999997</v>
      </c>
      <c r="J121" s="35">
        <v>9</v>
      </c>
      <c r="K121" s="8">
        <f t="shared" si="64"/>
        <v>100</v>
      </c>
      <c r="L121" s="35">
        <v>9</v>
      </c>
      <c r="M121" s="8">
        <f t="shared" si="65"/>
        <v>100</v>
      </c>
      <c r="N121" s="35">
        <v>9</v>
      </c>
      <c r="O121" s="8">
        <f t="shared" si="66"/>
        <v>100</v>
      </c>
      <c r="P121" s="35">
        <v>9</v>
      </c>
      <c r="Q121" s="8">
        <f t="shared" si="67"/>
        <v>100</v>
      </c>
      <c r="R121" s="35">
        <v>5</v>
      </c>
      <c r="S121" s="8">
        <f t="shared" si="68"/>
        <v>55.6</v>
      </c>
      <c r="T121" s="35">
        <v>9</v>
      </c>
      <c r="U121" s="8">
        <f t="shared" si="69"/>
        <v>100</v>
      </c>
      <c r="V121" s="35">
        <v>9</v>
      </c>
      <c r="W121" s="8">
        <f t="shared" si="70"/>
        <v>100</v>
      </c>
      <c r="X121" s="19">
        <f t="shared" si="71"/>
        <v>93.7</v>
      </c>
    </row>
    <row r="122" spans="1:24" ht="30" hidden="1" customHeight="1" x14ac:dyDescent="0.2">
      <c r="A122" s="11" t="s">
        <v>3</v>
      </c>
      <c r="B122" s="12">
        <v>113</v>
      </c>
      <c r="C122" s="13" t="s">
        <v>175</v>
      </c>
      <c r="D122" s="13" t="s">
        <v>384</v>
      </c>
      <c r="E122" s="35">
        <v>13</v>
      </c>
      <c r="F122" s="35">
        <v>13</v>
      </c>
      <c r="G122" s="35">
        <v>2</v>
      </c>
      <c r="H122" s="35">
        <v>9</v>
      </c>
      <c r="I122" s="8">
        <f t="shared" si="63"/>
        <v>69.2</v>
      </c>
      <c r="J122" s="35">
        <v>9</v>
      </c>
      <c r="K122" s="8">
        <f t="shared" si="64"/>
        <v>100</v>
      </c>
      <c r="L122" s="35">
        <v>9</v>
      </c>
      <c r="M122" s="8">
        <f t="shared" si="65"/>
        <v>100</v>
      </c>
      <c r="N122" s="35">
        <v>9</v>
      </c>
      <c r="O122" s="8">
        <f t="shared" si="66"/>
        <v>100</v>
      </c>
      <c r="P122" s="35">
        <v>9</v>
      </c>
      <c r="Q122" s="8">
        <f t="shared" si="67"/>
        <v>100</v>
      </c>
      <c r="R122" s="35">
        <v>9</v>
      </c>
      <c r="S122" s="8">
        <f t="shared" si="68"/>
        <v>100</v>
      </c>
      <c r="T122" s="35">
        <v>9</v>
      </c>
      <c r="U122" s="8">
        <f t="shared" si="69"/>
        <v>100</v>
      </c>
      <c r="V122" s="35">
        <v>9</v>
      </c>
      <c r="W122" s="8">
        <f t="shared" si="70"/>
        <v>100</v>
      </c>
      <c r="X122" s="19">
        <f t="shared" si="71"/>
        <v>100</v>
      </c>
    </row>
    <row r="123" spans="1:24" ht="30" hidden="1" customHeight="1" x14ac:dyDescent="0.2">
      <c r="A123" s="11" t="s">
        <v>3</v>
      </c>
      <c r="B123" s="12">
        <v>114</v>
      </c>
      <c r="C123" s="13" t="s">
        <v>176</v>
      </c>
      <c r="D123" s="13" t="s">
        <v>385</v>
      </c>
      <c r="E123" s="35">
        <v>69</v>
      </c>
      <c r="F123" s="35">
        <v>71</v>
      </c>
      <c r="G123" s="35">
        <v>2</v>
      </c>
      <c r="H123" s="35">
        <v>32</v>
      </c>
      <c r="I123" s="8">
        <f t="shared" si="63"/>
        <v>45.1</v>
      </c>
      <c r="J123" s="35">
        <v>32</v>
      </c>
      <c r="K123" s="8">
        <f t="shared" si="64"/>
        <v>100</v>
      </c>
      <c r="L123" s="35">
        <v>32</v>
      </c>
      <c r="M123" s="8">
        <f t="shared" si="65"/>
        <v>100</v>
      </c>
      <c r="N123" s="35">
        <v>32</v>
      </c>
      <c r="O123" s="8">
        <f t="shared" si="66"/>
        <v>100</v>
      </c>
      <c r="P123" s="35">
        <v>31</v>
      </c>
      <c r="Q123" s="8">
        <f t="shared" si="67"/>
        <v>96.9</v>
      </c>
      <c r="R123" s="35">
        <v>32</v>
      </c>
      <c r="S123" s="8">
        <f t="shared" si="68"/>
        <v>100</v>
      </c>
      <c r="T123" s="35">
        <v>31</v>
      </c>
      <c r="U123" s="8">
        <f t="shared" si="69"/>
        <v>96.9</v>
      </c>
      <c r="V123" s="35">
        <v>32</v>
      </c>
      <c r="W123" s="8">
        <f t="shared" si="70"/>
        <v>100</v>
      </c>
      <c r="X123" s="19">
        <f t="shared" si="71"/>
        <v>99.1</v>
      </c>
    </row>
    <row r="124" spans="1:24" s="20" customFormat="1" ht="30" hidden="1" customHeight="1" x14ac:dyDescent="0.2">
      <c r="A124" s="11" t="s">
        <v>3</v>
      </c>
      <c r="B124" s="12">
        <v>115</v>
      </c>
      <c r="C124" s="13" t="s">
        <v>177</v>
      </c>
      <c r="D124" s="13" t="s">
        <v>386</v>
      </c>
      <c r="E124" s="35">
        <v>37</v>
      </c>
      <c r="F124" s="35">
        <v>38</v>
      </c>
      <c r="G124" s="35">
        <v>2</v>
      </c>
      <c r="H124" s="35">
        <v>34</v>
      </c>
      <c r="I124" s="8">
        <f t="shared" si="63"/>
        <v>89.5</v>
      </c>
      <c r="J124" s="35">
        <v>34</v>
      </c>
      <c r="K124" s="8">
        <f t="shared" si="64"/>
        <v>100</v>
      </c>
      <c r="L124" s="35">
        <v>34</v>
      </c>
      <c r="M124" s="8">
        <f t="shared" si="65"/>
        <v>100</v>
      </c>
      <c r="N124" s="35">
        <v>33</v>
      </c>
      <c r="O124" s="8">
        <f t="shared" si="66"/>
        <v>97.1</v>
      </c>
      <c r="P124" s="35">
        <v>33</v>
      </c>
      <c r="Q124" s="8">
        <f t="shared" si="67"/>
        <v>97.1</v>
      </c>
      <c r="R124" s="35">
        <v>33</v>
      </c>
      <c r="S124" s="8">
        <f t="shared" si="68"/>
        <v>97.1</v>
      </c>
      <c r="T124" s="35">
        <v>27</v>
      </c>
      <c r="U124" s="8">
        <f t="shared" si="69"/>
        <v>79.400000000000006</v>
      </c>
      <c r="V124" s="35">
        <v>33</v>
      </c>
      <c r="W124" s="8">
        <f t="shared" si="70"/>
        <v>97.1</v>
      </c>
      <c r="X124" s="19">
        <f t="shared" si="71"/>
        <v>95.4</v>
      </c>
    </row>
    <row r="125" spans="1:24" ht="30" hidden="1" customHeight="1" x14ac:dyDescent="0.2">
      <c r="A125" s="11" t="s">
        <v>3</v>
      </c>
      <c r="B125" s="12">
        <v>116</v>
      </c>
      <c r="C125" s="13" t="s">
        <v>178</v>
      </c>
      <c r="D125" s="13" t="s">
        <v>387</v>
      </c>
      <c r="E125" s="35">
        <v>11</v>
      </c>
      <c r="F125" s="35">
        <v>11</v>
      </c>
      <c r="G125" s="35">
        <v>1</v>
      </c>
      <c r="H125" s="35">
        <v>10</v>
      </c>
      <c r="I125" s="8">
        <f t="shared" si="63"/>
        <v>90.9</v>
      </c>
      <c r="J125" s="35">
        <v>10</v>
      </c>
      <c r="K125" s="8">
        <f t="shared" si="64"/>
        <v>100</v>
      </c>
      <c r="L125" s="35">
        <v>10</v>
      </c>
      <c r="M125" s="8">
        <f t="shared" si="65"/>
        <v>100</v>
      </c>
      <c r="N125" s="35">
        <v>10</v>
      </c>
      <c r="O125" s="8">
        <f t="shared" si="66"/>
        <v>100</v>
      </c>
      <c r="P125" s="35">
        <v>10</v>
      </c>
      <c r="Q125" s="8">
        <f t="shared" si="67"/>
        <v>100</v>
      </c>
      <c r="R125" s="35">
        <v>10</v>
      </c>
      <c r="S125" s="8">
        <f t="shared" si="68"/>
        <v>100</v>
      </c>
      <c r="T125" s="35">
        <v>10</v>
      </c>
      <c r="U125" s="8">
        <f t="shared" si="69"/>
        <v>100</v>
      </c>
      <c r="V125" s="35">
        <v>10</v>
      </c>
      <c r="W125" s="8">
        <f t="shared" si="70"/>
        <v>100</v>
      </c>
      <c r="X125" s="19">
        <f t="shared" si="71"/>
        <v>100</v>
      </c>
    </row>
    <row r="126" spans="1:24" s="20" customFormat="1" ht="30" hidden="1" customHeight="1" x14ac:dyDescent="0.2">
      <c r="A126" s="11" t="s">
        <v>3</v>
      </c>
      <c r="B126" s="12">
        <v>117</v>
      </c>
      <c r="C126" s="13" t="s">
        <v>179</v>
      </c>
      <c r="D126" s="13" t="s">
        <v>388</v>
      </c>
      <c r="E126" s="35">
        <v>32</v>
      </c>
      <c r="F126" s="35">
        <v>32</v>
      </c>
      <c r="G126" s="35">
        <v>1</v>
      </c>
      <c r="H126" s="35">
        <v>28</v>
      </c>
      <c r="I126" s="8">
        <f t="shared" si="63"/>
        <v>87.5</v>
      </c>
      <c r="J126" s="35">
        <v>28</v>
      </c>
      <c r="K126" s="8">
        <f t="shared" si="64"/>
        <v>100</v>
      </c>
      <c r="L126" s="35">
        <v>28</v>
      </c>
      <c r="M126" s="8">
        <f t="shared" si="65"/>
        <v>100</v>
      </c>
      <c r="N126" s="35">
        <v>28</v>
      </c>
      <c r="O126" s="8">
        <f t="shared" si="66"/>
        <v>100</v>
      </c>
      <c r="P126" s="35">
        <v>28</v>
      </c>
      <c r="Q126" s="8">
        <f t="shared" si="67"/>
        <v>100</v>
      </c>
      <c r="R126" s="35">
        <v>28</v>
      </c>
      <c r="S126" s="8">
        <f t="shared" si="68"/>
        <v>100</v>
      </c>
      <c r="T126" s="35">
        <v>28</v>
      </c>
      <c r="U126" s="8">
        <f t="shared" si="69"/>
        <v>100</v>
      </c>
      <c r="V126" s="35">
        <v>28</v>
      </c>
      <c r="W126" s="8">
        <f t="shared" si="70"/>
        <v>100</v>
      </c>
      <c r="X126" s="19">
        <f t="shared" si="71"/>
        <v>100</v>
      </c>
    </row>
    <row r="127" spans="1:24" ht="30" hidden="1" customHeight="1" x14ac:dyDescent="0.2">
      <c r="A127" s="11" t="s">
        <v>3</v>
      </c>
      <c r="B127" s="12">
        <v>118</v>
      </c>
      <c r="C127" s="13" t="s">
        <v>180</v>
      </c>
      <c r="D127" s="13" t="s">
        <v>389</v>
      </c>
      <c r="E127" s="35">
        <v>70</v>
      </c>
      <c r="F127" s="35">
        <v>70</v>
      </c>
      <c r="G127" s="35">
        <v>2</v>
      </c>
      <c r="H127" s="35">
        <v>25</v>
      </c>
      <c r="I127" s="8">
        <f t="shared" si="63"/>
        <v>35.700000000000003</v>
      </c>
      <c r="J127" s="35">
        <v>25</v>
      </c>
      <c r="K127" s="8">
        <f t="shared" si="64"/>
        <v>100</v>
      </c>
      <c r="L127" s="35">
        <v>25</v>
      </c>
      <c r="M127" s="8">
        <f t="shared" si="65"/>
        <v>100</v>
      </c>
      <c r="N127" s="35">
        <v>24</v>
      </c>
      <c r="O127" s="8">
        <f t="shared" si="66"/>
        <v>96</v>
      </c>
      <c r="P127" s="35">
        <v>25</v>
      </c>
      <c r="Q127" s="8">
        <f t="shared" si="67"/>
        <v>100</v>
      </c>
      <c r="R127" s="35">
        <v>24</v>
      </c>
      <c r="S127" s="8">
        <f t="shared" si="68"/>
        <v>96</v>
      </c>
      <c r="T127" s="35">
        <v>19</v>
      </c>
      <c r="U127" s="8">
        <f t="shared" si="69"/>
        <v>76</v>
      </c>
      <c r="V127" s="35">
        <v>24</v>
      </c>
      <c r="W127" s="8">
        <f t="shared" si="70"/>
        <v>96</v>
      </c>
      <c r="X127" s="19">
        <f t="shared" si="71"/>
        <v>94.9</v>
      </c>
    </row>
    <row r="128" spans="1:24" ht="30" hidden="1" customHeight="1" x14ac:dyDescent="0.2">
      <c r="A128" s="11" t="s">
        <v>3</v>
      </c>
      <c r="B128" s="12">
        <v>119</v>
      </c>
      <c r="C128" s="13" t="s">
        <v>181</v>
      </c>
      <c r="D128" s="13" t="s">
        <v>390</v>
      </c>
      <c r="E128" s="35">
        <v>5</v>
      </c>
      <c r="F128" s="35">
        <v>5</v>
      </c>
      <c r="G128" s="35">
        <v>2</v>
      </c>
      <c r="H128" s="35">
        <v>3</v>
      </c>
      <c r="I128" s="8">
        <f t="shared" si="63"/>
        <v>60</v>
      </c>
      <c r="J128" s="35">
        <v>3</v>
      </c>
      <c r="K128" s="8">
        <v>0</v>
      </c>
      <c r="L128" s="35">
        <v>3</v>
      </c>
      <c r="M128" s="8">
        <v>0</v>
      </c>
      <c r="N128" s="35">
        <v>0</v>
      </c>
      <c r="O128" s="8">
        <v>0</v>
      </c>
      <c r="P128" s="35">
        <v>0</v>
      </c>
      <c r="Q128" s="8">
        <v>0</v>
      </c>
      <c r="R128" s="35">
        <v>0</v>
      </c>
      <c r="S128" s="8">
        <v>0</v>
      </c>
      <c r="T128" s="35">
        <v>0</v>
      </c>
      <c r="U128" s="8">
        <v>0</v>
      </c>
      <c r="V128" s="35">
        <v>0</v>
      </c>
      <c r="W128" s="8">
        <f t="shared" si="70"/>
        <v>0</v>
      </c>
      <c r="X128" s="19">
        <f t="shared" si="71"/>
        <v>0</v>
      </c>
    </row>
    <row r="129" spans="1:24" ht="30" hidden="1" customHeight="1" x14ac:dyDescent="0.2">
      <c r="A129" s="25" t="s">
        <v>3</v>
      </c>
      <c r="B129" s="12">
        <v>120</v>
      </c>
      <c r="C129" s="13" t="s">
        <v>182</v>
      </c>
      <c r="D129" s="13" t="s">
        <v>391</v>
      </c>
      <c r="E129" s="35">
        <v>18</v>
      </c>
      <c r="F129" s="35">
        <v>18</v>
      </c>
      <c r="G129" s="35">
        <v>1</v>
      </c>
      <c r="H129" s="35">
        <v>14</v>
      </c>
      <c r="I129" s="8">
        <f t="shared" si="63"/>
        <v>77.8</v>
      </c>
      <c r="J129" s="35">
        <v>14</v>
      </c>
      <c r="K129" s="8">
        <v>0</v>
      </c>
      <c r="L129" s="35">
        <v>14</v>
      </c>
      <c r="M129" s="8">
        <v>0</v>
      </c>
      <c r="N129" s="35">
        <v>14</v>
      </c>
      <c r="O129" s="8">
        <v>0</v>
      </c>
      <c r="P129" s="35">
        <v>13</v>
      </c>
      <c r="Q129" s="8">
        <v>0</v>
      </c>
      <c r="R129" s="35">
        <v>0</v>
      </c>
      <c r="S129" s="8">
        <v>0</v>
      </c>
      <c r="T129" s="35">
        <v>2</v>
      </c>
      <c r="U129" s="8">
        <v>0</v>
      </c>
      <c r="V129" s="35">
        <v>3</v>
      </c>
      <c r="W129" s="8">
        <f t="shared" si="70"/>
        <v>21.4</v>
      </c>
      <c r="X129" s="19">
        <f t="shared" si="71"/>
        <v>3.1</v>
      </c>
    </row>
    <row r="130" spans="1:24" ht="30" hidden="1" customHeight="1" x14ac:dyDescent="0.2">
      <c r="A130" s="21" t="s">
        <v>3</v>
      </c>
      <c r="B130" s="26"/>
      <c r="C130" s="22" t="s">
        <v>48</v>
      </c>
      <c r="D130" s="22"/>
      <c r="E130" s="23"/>
      <c r="F130" s="23"/>
      <c r="G130" s="23"/>
      <c r="H130" s="23"/>
      <c r="I130" s="24">
        <f>ROUND(AVERAGE(I115:I129),1)</f>
        <v>65.8</v>
      </c>
      <c r="J130" s="23"/>
      <c r="K130" s="24">
        <f>ROUND(AVERAGE(K115:K129),1)</f>
        <v>86.7</v>
      </c>
      <c r="L130" s="23"/>
      <c r="M130" s="24">
        <f>ROUND(AVERAGE(M115:M129),1)</f>
        <v>86.7</v>
      </c>
      <c r="N130" s="23"/>
      <c r="O130" s="24">
        <f>ROUND(AVERAGE(O115:O129),1)</f>
        <v>83.5</v>
      </c>
      <c r="P130" s="23"/>
      <c r="Q130" s="24">
        <f>ROUND(AVERAGE(Q115:Q129),1)</f>
        <v>79</v>
      </c>
      <c r="R130" s="23"/>
      <c r="S130" s="24">
        <f>ROUND(AVERAGE(S115:S129),1)</f>
        <v>68</v>
      </c>
      <c r="T130" s="23"/>
      <c r="U130" s="24">
        <f>ROUND(AVERAGE(U115:U129),1)</f>
        <v>73.400000000000006</v>
      </c>
      <c r="V130" s="23"/>
      <c r="W130" s="24">
        <f>ROUND(AVERAGE(W115:W129),1)</f>
        <v>77.599999999999994</v>
      </c>
      <c r="X130" s="24">
        <f>ROUND(AVERAGE(X115:X129),1)</f>
        <v>79.3</v>
      </c>
    </row>
    <row r="131" spans="1:24" s="20" customFormat="1" ht="30" hidden="1" customHeight="1" x14ac:dyDescent="0.2">
      <c r="A131" s="11" t="s">
        <v>4</v>
      </c>
      <c r="B131" s="12">
        <v>121</v>
      </c>
      <c r="C131" s="13" t="s">
        <v>183</v>
      </c>
      <c r="D131" s="13" t="s">
        <v>473</v>
      </c>
      <c r="E131" s="35">
        <v>40</v>
      </c>
      <c r="F131" s="35">
        <v>40</v>
      </c>
      <c r="G131" s="35">
        <v>1</v>
      </c>
      <c r="H131" s="35">
        <v>16</v>
      </c>
      <c r="I131" s="8">
        <f>ROUND(H131/F131*100,1)</f>
        <v>40</v>
      </c>
      <c r="J131" s="35">
        <v>16</v>
      </c>
      <c r="K131" s="8">
        <f>ROUND(J131/$H131*100,1)</f>
        <v>100</v>
      </c>
      <c r="L131" s="35">
        <v>16</v>
      </c>
      <c r="M131" s="8">
        <f>ROUND(L131/$H131*100,1)</f>
        <v>100</v>
      </c>
      <c r="N131" s="35">
        <v>15</v>
      </c>
      <c r="O131" s="8">
        <f>ROUND(N131/$H131*100,1)</f>
        <v>93.8</v>
      </c>
      <c r="P131" s="35">
        <v>0</v>
      </c>
      <c r="Q131" s="8">
        <f>ROUND(P131/$H131*100,1)</f>
        <v>0</v>
      </c>
      <c r="R131" s="35">
        <v>0</v>
      </c>
      <c r="S131" s="8">
        <f>ROUND(R131/$H131*100,1)</f>
        <v>0</v>
      </c>
      <c r="T131" s="35">
        <v>0</v>
      </c>
      <c r="U131" s="8">
        <f>ROUND(T131/$H131*100,1)</f>
        <v>0</v>
      </c>
      <c r="V131" s="35">
        <v>15</v>
      </c>
      <c r="W131" s="8">
        <f>ROUND(V131/$H131*100,1)</f>
        <v>93.8</v>
      </c>
      <c r="X131" s="19">
        <f>ROUND(AVERAGE(W131,U131,S131,Q131,O131,M131,K131),1)</f>
        <v>55.4</v>
      </c>
    </row>
    <row r="132" spans="1:24" ht="30" hidden="1" customHeight="1" x14ac:dyDescent="0.2">
      <c r="A132" s="11" t="s">
        <v>4</v>
      </c>
      <c r="B132" s="12">
        <v>122</v>
      </c>
      <c r="C132" s="13" t="s">
        <v>184</v>
      </c>
      <c r="D132" s="13" t="s">
        <v>474</v>
      </c>
      <c r="E132" s="35">
        <v>13</v>
      </c>
      <c r="F132" s="35">
        <v>13</v>
      </c>
      <c r="G132" s="35">
        <v>2</v>
      </c>
      <c r="H132" s="35">
        <v>8</v>
      </c>
      <c r="I132" s="8">
        <f>ROUND(H132/F132*100,1)</f>
        <v>61.5</v>
      </c>
      <c r="J132" s="35">
        <v>8</v>
      </c>
      <c r="K132" s="8">
        <f>ROUND(J132/$H132*100,1)</f>
        <v>100</v>
      </c>
      <c r="L132" s="35">
        <v>8</v>
      </c>
      <c r="M132" s="8">
        <f>ROUND(L132/$H132*100,1)</f>
        <v>100</v>
      </c>
      <c r="N132" s="35">
        <v>8</v>
      </c>
      <c r="O132" s="8">
        <f>ROUND(N132/$H132*100,1)</f>
        <v>100</v>
      </c>
      <c r="P132" s="35">
        <v>8</v>
      </c>
      <c r="Q132" s="8">
        <f>ROUND(P132/$H132*100,1)</f>
        <v>100</v>
      </c>
      <c r="R132" s="35">
        <v>7</v>
      </c>
      <c r="S132" s="8">
        <f>ROUND(R132/$H132*100,1)</f>
        <v>87.5</v>
      </c>
      <c r="T132" s="35">
        <v>8</v>
      </c>
      <c r="U132" s="8">
        <f>ROUND(T132/$H132*100,1)</f>
        <v>100</v>
      </c>
      <c r="V132" s="35">
        <v>1</v>
      </c>
      <c r="W132" s="8">
        <f>ROUND(V132/$H132*100,1)</f>
        <v>12.5</v>
      </c>
      <c r="X132" s="19">
        <f>ROUND(AVERAGE(W132,U132,S132,Q132,O132,M132,K132),1)</f>
        <v>85.7</v>
      </c>
    </row>
    <row r="133" spans="1:24" ht="30" hidden="1" customHeight="1" x14ac:dyDescent="0.2">
      <c r="A133" s="11" t="s">
        <v>4</v>
      </c>
      <c r="B133" s="12">
        <v>123</v>
      </c>
      <c r="C133" s="13" t="s">
        <v>185</v>
      </c>
      <c r="D133" s="13" t="s">
        <v>475</v>
      </c>
      <c r="E133" s="35">
        <v>19</v>
      </c>
      <c r="F133" s="35">
        <v>19</v>
      </c>
      <c r="G133" s="35">
        <v>2</v>
      </c>
      <c r="H133" s="35">
        <v>7</v>
      </c>
      <c r="I133" s="8">
        <f>ROUND(H133/F133*100,1)</f>
        <v>36.799999999999997</v>
      </c>
      <c r="J133" s="35">
        <v>7</v>
      </c>
      <c r="K133" s="8">
        <f>ROUND(J133/$H133*100,1)</f>
        <v>100</v>
      </c>
      <c r="L133" s="35">
        <v>7</v>
      </c>
      <c r="M133" s="8">
        <f>ROUND(L133/$H133*100,1)</f>
        <v>100</v>
      </c>
      <c r="N133" s="35">
        <v>7</v>
      </c>
      <c r="O133" s="8">
        <f>ROUND(N133/$H133*100,1)</f>
        <v>100</v>
      </c>
      <c r="P133" s="35">
        <v>4</v>
      </c>
      <c r="Q133" s="8">
        <f>ROUND(P133/$H133*100,1)</f>
        <v>57.1</v>
      </c>
      <c r="R133" s="35">
        <v>4</v>
      </c>
      <c r="S133" s="8">
        <f>ROUND(R133/$H133*100,1)</f>
        <v>57.1</v>
      </c>
      <c r="T133" s="35">
        <v>3</v>
      </c>
      <c r="U133" s="8">
        <f>ROUND(T133/$H133*100,1)</f>
        <v>42.9</v>
      </c>
      <c r="V133" s="35">
        <v>7</v>
      </c>
      <c r="W133" s="8">
        <f>ROUND(V133/$H133*100,1)</f>
        <v>100</v>
      </c>
      <c r="X133" s="19">
        <f>ROUND(AVERAGE(W133,U133,S133,Q133,O133,M133,K133),1)</f>
        <v>79.599999999999994</v>
      </c>
    </row>
    <row r="134" spans="1:24" ht="30" hidden="1" customHeight="1" x14ac:dyDescent="0.2">
      <c r="A134" s="25" t="s">
        <v>4</v>
      </c>
      <c r="B134" s="12">
        <v>124</v>
      </c>
      <c r="C134" s="13" t="s">
        <v>186</v>
      </c>
      <c r="D134" s="13" t="s">
        <v>476</v>
      </c>
      <c r="E134" s="35">
        <v>4</v>
      </c>
      <c r="F134" s="35">
        <v>4</v>
      </c>
      <c r="G134" s="35">
        <v>1</v>
      </c>
      <c r="H134" s="35">
        <v>1</v>
      </c>
      <c r="I134" s="8">
        <f>ROUND(H134/F134*100,1)</f>
        <v>25</v>
      </c>
      <c r="J134" s="35">
        <v>1</v>
      </c>
      <c r="K134" s="8">
        <f>ROUND(J134/$H134*100,1)</f>
        <v>100</v>
      </c>
      <c r="L134" s="35">
        <v>1</v>
      </c>
      <c r="M134" s="8">
        <f>ROUND(L134/$H134*100,1)</f>
        <v>100</v>
      </c>
      <c r="N134" s="35">
        <v>0</v>
      </c>
      <c r="O134" s="8">
        <f>ROUND(N134/$H134*100,1)</f>
        <v>0</v>
      </c>
      <c r="P134" s="35">
        <v>0</v>
      </c>
      <c r="Q134" s="8">
        <f>ROUND(P134/$H134*100,1)</f>
        <v>0</v>
      </c>
      <c r="R134" s="35">
        <v>0</v>
      </c>
      <c r="S134" s="8">
        <f>ROUND(R134/$H134*100,1)</f>
        <v>0</v>
      </c>
      <c r="T134" s="35">
        <v>0</v>
      </c>
      <c r="U134" s="8">
        <f>ROUND(T134/$H134*100,1)</f>
        <v>0</v>
      </c>
      <c r="V134" s="35">
        <v>0</v>
      </c>
      <c r="W134" s="8">
        <f>ROUND(V134/$H134*100,1)</f>
        <v>0</v>
      </c>
      <c r="X134" s="19">
        <f>ROUND(AVERAGE(W134,U134,S134,Q134,O134,M134,K134),1)</f>
        <v>28.6</v>
      </c>
    </row>
    <row r="135" spans="1:24" ht="30" hidden="1" customHeight="1" x14ac:dyDescent="0.2">
      <c r="A135" s="21" t="s">
        <v>4</v>
      </c>
      <c r="B135" s="26"/>
      <c r="C135" s="22" t="s">
        <v>48</v>
      </c>
      <c r="D135" s="22"/>
      <c r="E135" s="23"/>
      <c r="F135" s="23"/>
      <c r="G135" s="23"/>
      <c r="H135" s="23"/>
      <c r="I135" s="24">
        <f>ROUND(AVERAGE(I131:I134),1)</f>
        <v>40.799999999999997</v>
      </c>
      <c r="J135" s="23"/>
      <c r="K135" s="24">
        <f>ROUND(AVERAGE(K131:K134),1)</f>
        <v>100</v>
      </c>
      <c r="L135" s="23"/>
      <c r="M135" s="24">
        <f>ROUND(AVERAGE(M131:M134),1)</f>
        <v>100</v>
      </c>
      <c r="N135" s="23"/>
      <c r="O135" s="24">
        <f>ROUND(AVERAGE(O131:O134),1)</f>
        <v>73.5</v>
      </c>
      <c r="P135" s="23"/>
      <c r="Q135" s="24">
        <f>ROUND(AVERAGE(Q131:Q134),1)</f>
        <v>39.299999999999997</v>
      </c>
      <c r="R135" s="23"/>
      <c r="S135" s="24">
        <f>ROUND(AVERAGE(S131:S134),1)</f>
        <v>36.200000000000003</v>
      </c>
      <c r="T135" s="23"/>
      <c r="U135" s="24">
        <f>ROUND(AVERAGE(U131:U134),1)</f>
        <v>35.700000000000003</v>
      </c>
      <c r="V135" s="23"/>
      <c r="W135" s="24">
        <f>ROUND(AVERAGE(W131:W134),1)</f>
        <v>51.6</v>
      </c>
      <c r="X135" s="24">
        <f>ROUND(AVERAGE(X131:X134),1)</f>
        <v>62.3</v>
      </c>
    </row>
    <row r="136" spans="1:24" ht="30" hidden="1" customHeight="1" x14ac:dyDescent="0.2">
      <c r="A136" s="11" t="s">
        <v>5</v>
      </c>
      <c r="B136" s="12">
        <v>125</v>
      </c>
      <c r="C136" s="13" t="s">
        <v>187</v>
      </c>
      <c r="D136" s="13" t="s">
        <v>469</v>
      </c>
      <c r="E136" s="35">
        <v>24</v>
      </c>
      <c r="F136" s="35">
        <v>25</v>
      </c>
      <c r="G136" s="35">
        <v>1</v>
      </c>
      <c r="H136" s="35">
        <v>23</v>
      </c>
      <c r="I136" s="8">
        <f>ROUND(H136/F136*100,1)</f>
        <v>92</v>
      </c>
      <c r="J136" s="35">
        <v>23</v>
      </c>
      <c r="K136" s="8">
        <f>ROUND(J136/$H136*100,1)</f>
        <v>100</v>
      </c>
      <c r="L136" s="35">
        <v>23</v>
      </c>
      <c r="M136" s="8">
        <f>ROUND(L136/$H136*100,1)</f>
        <v>100</v>
      </c>
      <c r="N136" s="35">
        <v>23</v>
      </c>
      <c r="O136" s="8">
        <f>ROUND(N136/$H136*100,1)</f>
        <v>100</v>
      </c>
      <c r="P136" s="35">
        <v>23</v>
      </c>
      <c r="Q136" s="8">
        <f>ROUND(P136/$H136*100,1)</f>
        <v>100</v>
      </c>
      <c r="R136" s="35">
        <v>21</v>
      </c>
      <c r="S136" s="8">
        <f>ROUND(R136/$H136*100,1)</f>
        <v>91.3</v>
      </c>
      <c r="T136" s="35">
        <v>23</v>
      </c>
      <c r="U136" s="8">
        <f>ROUND(T136/$H136*100,1)</f>
        <v>100</v>
      </c>
      <c r="V136" s="35">
        <v>20</v>
      </c>
      <c r="W136" s="8">
        <f>ROUND(V136/$H136*100,1)</f>
        <v>87</v>
      </c>
      <c r="X136" s="19">
        <f>ROUND(AVERAGE(W136,U136,S136,Q136,O136,M136,K136),1)</f>
        <v>96.9</v>
      </c>
    </row>
    <row r="137" spans="1:24" ht="30" hidden="1" customHeight="1" x14ac:dyDescent="0.2">
      <c r="A137" s="11" t="s">
        <v>5</v>
      </c>
      <c r="B137" s="12">
        <v>126</v>
      </c>
      <c r="C137" s="13" t="s">
        <v>188</v>
      </c>
      <c r="D137" s="13" t="s">
        <v>470</v>
      </c>
      <c r="E137" s="35">
        <v>7</v>
      </c>
      <c r="F137" s="35">
        <v>7</v>
      </c>
      <c r="G137" s="35">
        <v>3</v>
      </c>
      <c r="H137" s="35">
        <v>3</v>
      </c>
      <c r="I137" s="8">
        <f>ROUND(H137/F137*100,1)</f>
        <v>42.9</v>
      </c>
      <c r="J137" s="35">
        <v>3</v>
      </c>
      <c r="K137" s="8">
        <f>ROUND(J137/$H137*100,1)</f>
        <v>100</v>
      </c>
      <c r="L137" s="35">
        <v>3</v>
      </c>
      <c r="M137" s="8">
        <f>ROUND(L137/$H137*100,1)</f>
        <v>100</v>
      </c>
      <c r="N137" s="35">
        <v>3</v>
      </c>
      <c r="O137" s="8">
        <f>ROUND(N137/$H137*100,1)</f>
        <v>100</v>
      </c>
      <c r="P137" s="35">
        <v>3</v>
      </c>
      <c r="Q137" s="8">
        <f>ROUND(P137/$H137*100,1)</f>
        <v>100</v>
      </c>
      <c r="R137" s="35">
        <v>0</v>
      </c>
      <c r="S137" s="8">
        <f>ROUND(R137/$H137*100,1)</f>
        <v>0</v>
      </c>
      <c r="T137" s="35">
        <v>2</v>
      </c>
      <c r="U137" s="8">
        <f>ROUND(T137/$H137*100,1)</f>
        <v>66.7</v>
      </c>
      <c r="V137" s="35">
        <v>3</v>
      </c>
      <c r="W137" s="8">
        <f>ROUND(V137/$H137*100,1)</f>
        <v>100</v>
      </c>
      <c r="X137" s="19">
        <f>ROUND(AVERAGE(W137,U137,S137,Q137,O137,M137,K137),1)</f>
        <v>81</v>
      </c>
    </row>
    <row r="138" spans="1:24" ht="30" hidden="1" customHeight="1" x14ac:dyDescent="0.2">
      <c r="A138" s="11" t="s">
        <v>5</v>
      </c>
      <c r="B138" s="12">
        <v>127</v>
      </c>
      <c r="C138" s="13" t="s">
        <v>189</v>
      </c>
      <c r="D138" s="13" t="s">
        <v>471</v>
      </c>
      <c r="E138" s="35">
        <v>6</v>
      </c>
      <c r="F138" s="35">
        <v>6</v>
      </c>
      <c r="G138" s="35">
        <v>1</v>
      </c>
      <c r="H138" s="35">
        <v>2</v>
      </c>
      <c r="I138" s="8">
        <f>ROUND(H138/F138*100,1)</f>
        <v>33.299999999999997</v>
      </c>
      <c r="J138" s="35">
        <v>2</v>
      </c>
      <c r="K138" s="8">
        <f>ROUND(J138/$H138*100,1)</f>
        <v>100</v>
      </c>
      <c r="L138" s="35">
        <v>2</v>
      </c>
      <c r="M138" s="8">
        <f>ROUND(L138/$H138*100,1)</f>
        <v>100</v>
      </c>
      <c r="N138" s="35">
        <v>1</v>
      </c>
      <c r="O138" s="8">
        <f>ROUND(N138/$H138*100,1)</f>
        <v>50</v>
      </c>
      <c r="P138" s="35">
        <v>2</v>
      </c>
      <c r="Q138" s="8">
        <f>ROUND(P138/$H138*100,1)</f>
        <v>100</v>
      </c>
      <c r="R138" s="35">
        <v>1</v>
      </c>
      <c r="S138" s="8">
        <f>ROUND(R138/$H138*100,1)</f>
        <v>50</v>
      </c>
      <c r="T138" s="35">
        <v>2</v>
      </c>
      <c r="U138" s="8">
        <f>ROUND(T138/$H138*100,1)</f>
        <v>100</v>
      </c>
      <c r="V138" s="35">
        <v>1</v>
      </c>
      <c r="W138" s="8">
        <f>ROUND(V138/$H138*100,1)</f>
        <v>50</v>
      </c>
      <c r="X138" s="19">
        <f>ROUND(AVERAGE(W138,U138,S138,Q138,O138,M138,K138),1)</f>
        <v>78.599999999999994</v>
      </c>
    </row>
    <row r="139" spans="1:24" ht="30" hidden="1" customHeight="1" x14ac:dyDescent="0.2">
      <c r="A139" s="11" t="s">
        <v>5</v>
      </c>
      <c r="B139" s="12">
        <v>128</v>
      </c>
      <c r="C139" s="13" t="s">
        <v>190</v>
      </c>
      <c r="D139" s="13" t="s">
        <v>472</v>
      </c>
      <c r="E139" s="35">
        <v>31</v>
      </c>
      <c r="F139" s="35">
        <v>31</v>
      </c>
      <c r="G139" s="35">
        <v>0</v>
      </c>
      <c r="H139" s="35">
        <v>28</v>
      </c>
      <c r="I139" s="8">
        <f>ROUND(H139/F139*100,1)</f>
        <v>90.3</v>
      </c>
      <c r="J139" s="35">
        <v>28</v>
      </c>
      <c r="K139" s="8">
        <f>ROUND(J139/$H139*100,1)</f>
        <v>100</v>
      </c>
      <c r="L139" s="35">
        <v>28</v>
      </c>
      <c r="M139" s="8">
        <f>ROUND(L139/$H139*100,1)</f>
        <v>100</v>
      </c>
      <c r="N139" s="35">
        <v>28</v>
      </c>
      <c r="O139" s="8">
        <f>ROUND(N139/$H139*100,1)</f>
        <v>100</v>
      </c>
      <c r="P139" s="35">
        <v>28</v>
      </c>
      <c r="Q139" s="8">
        <f>ROUND(P139/$H139*100,1)</f>
        <v>100</v>
      </c>
      <c r="R139" s="35">
        <v>28</v>
      </c>
      <c r="S139" s="8">
        <f>ROUND(R139/$H139*100,1)</f>
        <v>100</v>
      </c>
      <c r="T139" s="35">
        <v>22</v>
      </c>
      <c r="U139" s="8">
        <f>ROUND(T139/$H139*100,1)</f>
        <v>78.599999999999994</v>
      </c>
      <c r="V139" s="35">
        <v>23</v>
      </c>
      <c r="W139" s="8">
        <f>ROUND(V139/$H139*100,1)</f>
        <v>82.1</v>
      </c>
      <c r="X139" s="19">
        <f>ROUND(AVERAGE(W139,U139,S139,Q139,O139,M139,K139),1)</f>
        <v>94.4</v>
      </c>
    </row>
    <row r="140" spans="1:24" ht="30" hidden="1" customHeight="1" x14ac:dyDescent="0.2">
      <c r="A140" s="21" t="s">
        <v>5</v>
      </c>
      <c r="B140" s="26"/>
      <c r="C140" s="22" t="s">
        <v>48</v>
      </c>
      <c r="D140" s="22"/>
      <c r="E140" s="23"/>
      <c r="F140" s="23"/>
      <c r="G140" s="23"/>
      <c r="H140" s="23"/>
      <c r="I140" s="24">
        <f>ROUND(AVERAGE(I136:I139),1)</f>
        <v>64.599999999999994</v>
      </c>
      <c r="J140" s="23"/>
      <c r="K140" s="24">
        <f>ROUND(AVERAGE(K136:K139),1)</f>
        <v>100</v>
      </c>
      <c r="L140" s="23"/>
      <c r="M140" s="24">
        <f>ROUND(AVERAGE(M136:M139),1)</f>
        <v>100</v>
      </c>
      <c r="N140" s="23"/>
      <c r="O140" s="24">
        <f>ROUND(AVERAGE(O136:O139),1)</f>
        <v>87.5</v>
      </c>
      <c r="P140" s="23"/>
      <c r="Q140" s="24">
        <f>ROUND(AVERAGE(Q136:Q139),1)</f>
        <v>100</v>
      </c>
      <c r="R140" s="23"/>
      <c r="S140" s="24">
        <f>ROUND(AVERAGE(S136:S139),1)</f>
        <v>60.3</v>
      </c>
      <c r="T140" s="23"/>
      <c r="U140" s="24">
        <f>ROUND(AVERAGE(U136:U139),1)</f>
        <v>86.3</v>
      </c>
      <c r="V140" s="23"/>
      <c r="W140" s="24">
        <f>ROUND(AVERAGE(W136:W139),1)</f>
        <v>79.8</v>
      </c>
      <c r="X140" s="24">
        <f>ROUND(AVERAGE(X136:X139),1)</f>
        <v>87.7</v>
      </c>
    </row>
    <row r="141" spans="1:24" ht="30" hidden="1" customHeight="1" x14ac:dyDescent="0.2">
      <c r="A141" s="11" t="s">
        <v>6</v>
      </c>
      <c r="B141" s="12">
        <v>129</v>
      </c>
      <c r="C141" s="13" t="s">
        <v>191</v>
      </c>
      <c r="D141" s="13" t="s">
        <v>460</v>
      </c>
      <c r="E141" s="35">
        <v>16</v>
      </c>
      <c r="F141" s="35">
        <v>17</v>
      </c>
      <c r="G141" s="35">
        <v>2</v>
      </c>
      <c r="H141" s="35">
        <v>12</v>
      </c>
      <c r="I141" s="8">
        <f t="shared" ref="I141:I149" si="72">ROUND(H141/F141*100,1)</f>
        <v>70.599999999999994</v>
      </c>
      <c r="J141" s="35">
        <v>12</v>
      </c>
      <c r="K141" s="8">
        <f t="shared" ref="K141:K149" si="73">ROUND(J141/$H141*100,1)</f>
        <v>100</v>
      </c>
      <c r="L141" s="35">
        <v>12</v>
      </c>
      <c r="M141" s="8">
        <f t="shared" ref="M141:M149" si="74">ROUND(L141/$H141*100,1)</f>
        <v>100</v>
      </c>
      <c r="N141" s="35">
        <v>12</v>
      </c>
      <c r="O141" s="8">
        <f t="shared" ref="O141:O149" si="75">ROUND(N141/$H141*100,1)</f>
        <v>100</v>
      </c>
      <c r="P141" s="35">
        <v>12</v>
      </c>
      <c r="Q141" s="8">
        <f t="shared" ref="Q141:Q149" si="76">ROUND(P141/$H141*100,1)</f>
        <v>100</v>
      </c>
      <c r="R141" s="35">
        <v>12</v>
      </c>
      <c r="S141" s="8">
        <f t="shared" ref="S141:S149" si="77">ROUND(R141/$H141*100,1)</f>
        <v>100</v>
      </c>
      <c r="T141" s="35">
        <v>12</v>
      </c>
      <c r="U141" s="8">
        <f t="shared" ref="U141:U149" si="78">ROUND(T141/$H141*100,1)</f>
        <v>100</v>
      </c>
      <c r="V141" s="35">
        <v>12</v>
      </c>
      <c r="W141" s="8">
        <f t="shared" ref="W141:W149" si="79">ROUND(V141/$H141*100,1)</f>
        <v>100</v>
      </c>
      <c r="X141" s="19">
        <f t="shared" ref="X141:X149" si="80">ROUND(AVERAGE(W141,U141,S141,Q141,O141,M141,K141),1)</f>
        <v>100</v>
      </c>
    </row>
    <row r="142" spans="1:24" s="20" customFormat="1" ht="30" hidden="1" customHeight="1" x14ac:dyDescent="0.2">
      <c r="A142" s="11" t="s">
        <v>6</v>
      </c>
      <c r="B142" s="12">
        <v>130</v>
      </c>
      <c r="C142" s="13" t="s">
        <v>192</v>
      </c>
      <c r="D142" s="13" t="s">
        <v>461</v>
      </c>
      <c r="E142" s="35">
        <v>9</v>
      </c>
      <c r="F142" s="35">
        <v>9</v>
      </c>
      <c r="G142" s="35">
        <v>1</v>
      </c>
      <c r="H142" s="35">
        <v>7</v>
      </c>
      <c r="I142" s="8">
        <f t="shared" si="72"/>
        <v>77.8</v>
      </c>
      <c r="J142" s="35">
        <v>7</v>
      </c>
      <c r="K142" s="8">
        <f t="shared" si="73"/>
        <v>100</v>
      </c>
      <c r="L142" s="35">
        <v>7</v>
      </c>
      <c r="M142" s="8">
        <f t="shared" si="74"/>
        <v>100</v>
      </c>
      <c r="N142" s="35">
        <v>7</v>
      </c>
      <c r="O142" s="8">
        <f t="shared" si="75"/>
        <v>100</v>
      </c>
      <c r="P142" s="35">
        <v>7</v>
      </c>
      <c r="Q142" s="8">
        <f t="shared" si="76"/>
        <v>100</v>
      </c>
      <c r="R142" s="35">
        <v>7</v>
      </c>
      <c r="S142" s="8">
        <f t="shared" si="77"/>
        <v>100</v>
      </c>
      <c r="T142" s="35">
        <v>7</v>
      </c>
      <c r="U142" s="8">
        <f t="shared" si="78"/>
        <v>100</v>
      </c>
      <c r="V142" s="35">
        <v>7</v>
      </c>
      <c r="W142" s="8">
        <f t="shared" si="79"/>
        <v>100</v>
      </c>
      <c r="X142" s="19">
        <f t="shared" si="80"/>
        <v>100</v>
      </c>
    </row>
    <row r="143" spans="1:24" ht="30" hidden="1" customHeight="1" x14ac:dyDescent="0.2">
      <c r="A143" s="11" t="s">
        <v>6</v>
      </c>
      <c r="B143" s="12">
        <v>131</v>
      </c>
      <c r="C143" s="13" t="s">
        <v>193</v>
      </c>
      <c r="D143" s="13" t="s">
        <v>462</v>
      </c>
      <c r="E143" s="35">
        <v>22</v>
      </c>
      <c r="F143" s="35">
        <v>22</v>
      </c>
      <c r="G143" s="35">
        <v>2</v>
      </c>
      <c r="H143" s="35">
        <v>17</v>
      </c>
      <c r="I143" s="8">
        <f t="shared" si="72"/>
        <v>77.3</v>
      </c>
      <c r="J143" s="35">
        <v>17</v>
      </c>
      <c r="K143" s="8">
        <f t="shared" si="73"/>
        <v>100</v>
      </c>
      <c r="L143" s="35">
        <v>17</v>
      </c>
      <c r="M143" s="8">
        <f t="shared" si="74"/>
        <v>100</v>
      </c>
      <c r="N143" s="35">
        <v>17</v>
      </c>
      <c r="O143" s="8">
        <f t="shared" si="75"/>
        <v>100</v>
      </c>
      <c r="P143" s="35">
        <v>17</v>
      </c>
      <c r="Q143" s="8">
        <f t="shared" si="76"/>
        <v>100</v>
      </c>
      <c r="R143" s="35">
        <v>17</v>
      </c>
      <c r="S143" s="8">
        <f t="shared" si="77"/>
        <v>100</v>
      </c>
      <c r="T143" s="35">
        <v>17</v>
      </c>
      <c r="U143" s="8">
        <f t="shared" si="78"/>
        <v>100</v>
      </c>
      <c r="V143" s="35">
        <v>17</v>
      </c>
      <c r="W143" s="8">
        <f t="shared" si="79"/>
        <v>100</v>
      </c>
      <c r="X143" s="19">
        <f t="shared" si="80"/>
        <v>100</v>
      </c>
    </row>
    <row r="144" spans="1:24" ht="30" hidden="1" customHeight="1" x14ac:dyDescent="0.2">
      <c r="A144" s="11" t="s">
        <v>6</v>
      </c>
      <c r="B144" s="12">
        <v>132</v>
      </c>
      <c r="C144" s="13" t="s">
        <v>194</v>
      </c>
      <c r="D144" s="13" t="s">
        <v>463</v>
      </c>
      <c r="E144" s="35">
        <v>22</v>
      </c>
      <c r="F144" s="35">
        <v>22</v>
      </c>
      <c r="G144" s="35">
        <v>1</v>
      </c>
      <c r="H144" s="35">
        <v>17</v>
      </c>
      <c r="I144" s="8">
        <f t="shared" si="72"/>
        <v>77.3</v>
      </c>
      <c r="J144" s="35">
        <v>17</v>
      </c>
      <c r="K144" s="8">
        <f t="shared" si="73"/>
        <v>100</v>
      </c>
      <c r="L144" s="35">
        <v>17</v>
      </c>
      <c r="M144" s="8">
        <f t="shared" si="74"/>
        <v>100</v>
      </c>
      <c r="N144" s="35">
        <v>17</v>
      </c>
      <c r="O144" s="8">
        <f t="shared" si="75"/>
        <v>100</v>
      </c>
      <c r="P144" s="35">
        <v>17</v>
      </c>
      <c r="Q144" s="8">
        <f t="shared" si="76"/>
        <v>100</v>
      </c>
      <c r="R144" s="35">
        <v>17</v>
      </c>
      <c r="S144" s="8">
        <f t="shared" si="77"/>
        <v>100</v>
      </c>
      <c r="T144" s="35">
        <v>17</v>
      </c>
      <c r="U144" s="8">
        <f t="shared" si="78"/>
        <v>100</v>
      </c>
      <c r="V144" s="35">
        <v>17</v>
      </c>
      <c r="W144" s="8">
        <f t="shared" si="79"/>
        <v>100</v>
      </c>
      <c r="X144" s="19">
        <f t="shared" si="80"/>
        <v>100</v>
      </c>
    </row>
    <row r="145" spans="1:24" ht="30" hidden="1" customHeight="1" x14ac:dyDescent="0.2">
      <c r="A145" s="11" t="s">
        <v>6</v>
      </c>
      <c r="B145" s="12">
        <v>133</v>
      </c>
      <c r="C145" s="13" t="s">
        <v>195</v>
      </c>
      <c r="D145" s="13" t="s">
        <v>464</v>
      </c>
      <c r="E145" s="35">
        <v>9</v>
      </c>
      <c r="F145" s="35">
        <v>9</v>
      </c>
      <c r="G145" s="35">
        <v>1</v>
      </c>
      <c r="H145" s="35">
        <v>6</v>
      </c>
      <c r="I145" s="8">
        <f t="shared" si="72"/>
        <v>66.7</v>
      </c>
      <c r="J145" s="35">
        <v>6</v>
      </c>
      <c r="K145" s="8">
        <f t="shared" si="73"/>
        <v>100</v>
      </c>
      <c r="L145" s="35">
        <v>6</v>
      </c>
      <c r="M145" s="8">
        <f t="shared" si="74"/>
        <v>100</v>
      </c>
      <c r="N145" s="35">
        <v>6</v>
      </c>
      <c r="O145" s="8">
        <f t="shared" si="75"/>
        <v>100</v>
      </c>
      <c r="P145" s="35">
        <v>6</v>
      </c>
      <c r="Q145" s="8">
        <f t="shared" si="76"/>
        <v>100</v>
      </c>
      <c r="R145" s="35">
        <v>6</v>
      </c>
      <c r="S145" s="8">
        <f t="shared" si="77"/>
        <v>100</v>
      </c>
      <c r="T145" s="35">
        <v>6</v>
      </c>
      <c r="U145" s="8">
        <f t="shared" si="78"/>
        <v>100</v>
      </c>
      <c r="V145" s="35">
        <v>6</v>
      </c>
      <c r="W145" s="8">
        <f t="shared" si="79"/>
        <v>100</v>
      </c>
      <c r="X145" s="19">
        <f t="shared" si="80"/>
        <v>100</v>
      </c>
    </row>
    <row r="146" spans="1:24" ht="30" hidden="1" customHeight="1" x14ac:dyDescent="0.2">
      <c r="A146" s="11" t="s">
        <v>6</v>
      </c>
      <c r="B146" s="12">
        <v>134</v>
      </c>
      <c r="C146" s="13" t="s">
        <v>196</v>
      </c>
      <c r="D146" s="13" t="s">
        <v>465</v>
      </c>
      <c r="E146" s="35">
        <v>20</v>
      </c>
      <c r="F146" s="35">
        <v>20</v>
      </c>
      <c r="G146" s="35">
        <v>1</v>
      </c>
      <c r="H146" s="35">
        <v>16</v>
      </c>
      <c r="I146" s="8">
        <f t="shared" si="72"/>
        <v>80</v>
      </c>
      <c r="J146" s="35">
        <v>16</v>
      </c>
      <c r="K146" s="8">
        <f t="shared" si="73"/>
        <v>100</v>
      </c>
      <c r="L146" s="35">
        <v>16</v>
      </c>
      <c r="M146" s="8">
        <f t="shared" si="74"/>
        <v>100</v>
      </c>
      <c r="N146" s="35">
        <v>16</v>
      </c>
      <c r="O146" s="8">
        <f t="shared" si="75"/>
        <v>100</v>
      </c>
      <c r="P146" s="35">
        <v>16</v>
      </c>
      <c r="Q146" s="8">
        <f t="shared" si="76"/>
        <v>100</v>
      </c>
      <c r="R146" s="35">
        <v>16</v>
      </c>
      <c r="S146" s="8">
        <f t="shared" si="77"/>
        <v>100</v>
      </c>
      <c r="T146" s="35">
        <v>16</v>
      </c>
      <c r="U146" s="8">
        <f t="shared" si="78"/>
        <v>100</v>
      </c>
      <c r="V146" s="35">
        <v>16</v>
      </c>
      <c r="W146" s="8">
        <f t="shared" si="79"/>
        <v>100</v>
      </c>
      <c r="X146" s="19">
        <f t="shared" si="80"/>
        <v>100</v>
      </c>
    </row>
    <row r="147" spans="1:24" ht="30" hidden="1" customHeight="1" x14ac:dyDescent="0.2">
      <c r="A147" s="11" t="s">
        <v>6</v>
      </c>
      <c r="B147" s="12">
        <v>135</v>
      </c>
      <c r="C147" s="13" t="s">
        <v>197</v>
      </c>
      <c r="D147" s="13" t="s">
        <v>466</v>
      </c>
      <c r="E147" s="35">
        <v>38</v>
      </c>
      <c r="F147" s="35">
        <v>38</v>
      </c>
      <c r="G147" s="35">
        <v>2</v>
      </c>
      <c r="H147" s="35">
        <v>31</v>
      </c>
      <c r="I147" s="8">
        <f t="shared" si="72"/>
        <v>81.599999999999994</v>
      </c>
      <c r="J147" s="35">
        <v>31</v>
      </c>
      <c r="K147" s="8">
        <f t="shared" si="73"/>
        <v>100</v>
      </c>
      <c r="L147" s="35">
        <v>31</v>
      </c>
      <c r="M147" s="8">
        <f t="shared" si="74"/>
        <v>100</v>
      </c>
      <c r="N147" s="35">
        <v>31</v>
      </c>
      <c r="O147" s="8">
        <f t="shared" si="75"/>
        <v>100</v>
      </c>
      <c r="P147" s="35">
        <v>31</v>
      </c>
      <c r="Q147" s="8">
        <f t="shared" si="76"/>
        <v>100</v>
      </c>
      <c r="R147" s="35">
        <v>31</v>
      </c>
      <c r="S147" s="8">
        <f t="shared" si="77"/>
        <v>100</v>
      </c>
      <c r="T147" s="35">
        <v>31</v>
      </c>
      <c r="U147" s="8">
        <f t="shared" si="78"/>
        <v>100</v>
      </c>
      <c r="V147" s="35">
        <v>31</v>
      </c>
      <c r="W147" s="8">
        <f t="shared" si="79"/>
        <v>100</v>
      </c>
      <c r="X147" s="19">
        <f t="shared" si="80"/>
        <v>100</v>
      </c>
    </row>
    <row r="148" spans="1:24" ht="30" hidden="1" customHeight="1" x14ac:dyDescent="0.2">
      <c r="A148" s="11" t="s">
        <v>6</v>
      </c>
      <c r="B148" s="12">
        <v>136</v>
      </c>
      <c r="C148" s="13" t="s">
        <v>198</v>
      </c>
      <c r="D148" s="13" t="s">
        <v>467</v>
      </c>
      <c r="E148" s="35">
        <v>16</v>
      </c>
      <c r="F148" s="35">
        <v>16</v>
      </c>
      <c r="G148" s="35">
        <v>2</v>
      </c>
      <c r="H148" s="35">
        <v>8</v>
      </c>
      <c r="I148" s="8">
        <f t="shared" si="72"/>
        <v>50</v>
      </c>
      <c r="J148" s="35">
        <v>8</v>
      </c>
      <c r="K148" s="8">
        <f t="shared" si="73"/>
        <v>100</v>
      </c>
      <c r="L148" s="35">
        <v>8</v>
      </c>
      <c r="M148" s="8">
        <f t="shared" si="74"/>
        <v>100</v>
      </c>
      <c r="N148" s="35">
        <v>8</v>
      </c>
      <c r="O148" s="8">
        <f t="shared" si="75"/>
        <v>100</v>
      </c>
      <c r="P148" s="35">
        <v>8</v>
      </c>
      <c r="Q148" s="8">
        <f t="shared" si="76"/>
        <v>100</v>
      </c>
      <c r="R148" s="35">
        <v>8</v>
      </c>
      <c r="S148" s="8">
        <f t="shared" si="77"/>
        <v>100</v>
      </c>
      <c r="T148" s="35">
        <v>8</v>
      </c>
      <c r="U148" s="8">
        <f t="shared" si="78"/>
        <v>100</v>
      </c>
      <c r="V148" s="35">
        <v>8</v>
      </c>
      <c r="W148" s="8">
        <f t="shared" si="79"/>
        <v>100</v>
      </c>
      <c r="X148" s="19">
        <f t="shared" si="80"/>
        <v>100</v>
      </c>
    </row>
    <row r="149" spans="1:24" ht="30" hidden="1" customHeight="1" x14ac:dyDescent="0.2">
      <c r="A149" s="11" t="s">
        <v>6</v>
      </c>
      <c r="B149" s="12">
        <v>137</v>
      </c>
      <c r="C149" s="13" t="s">
        <v>199</v>
      </c>
      <c r="D149" s="13" t="s">
        <v>468</v>
      </c>
      <c r="E149" s="35">
        <v>13</v>
      </c>
      <c r="F149" s="35">
        <v>14</v>
      </c>
      <c r="G149" s="35">
        <v>1</v>
      </c>
      <c r="H149" s="35">
        <v>11</v>
      </c>
      <c r="I149" s="8">
        <f t="shared" si="72"/>
        <v>78.599999999999994</v>
      </c>
      <c r="J149" s="35">
        <v>11</v>
      </c>
      <c r="K149" s="8">
        <f t="shared" si="73"/>
        <v>100</v>
      </c>
      <c r="L149" s="35">
        <v>11</v>
      </c>
      <c r="M149" s="8">
        <f t="shared" si="74"/>
        <v>100</v>
      </c>
      <c r="N149" s="35">
        <v>11</v>
      </c>
      <c r="O149" s="8">
        <f t="shared" si="75"/>
        <v>100</v>
      </c>
      <c r="P149" s="35">
        <v>11</v>
      </c>
      <c r="Q149" s="8">
        <f t="shared" si="76"/>
        <v>100</v>
      </c>
      <c r="R149" s="35">
        <v>11</v>
      </c>
      <c r="S149" s="8">
        <f t="shared" si="77"/>
        <v>100</v>
      </c>
      <c r="T149" s="35">
        <v>11</v>
      </c>
      <c r="U149" s="8">
        <f t="shared" si="78"/>
        <v>100</v>
      </c>
      <c r="V149" s="35">
        <v>11</v>
      </c>
      <c r="W149" s="8">
        <f t="shared" si="79"/>
        <v>100</v>
      </c>
      <c r="X149" s="19">
        <f t="shared" si="80"/>
        <v>100</v>
      </c>
    </row>
    <row r="150" spans="1:24" ht="30" hidden="1" customHeight="1" x14ac:dyDescent="0.2">
      <c r="A150" s="21" t="s">
        <v>6</v>
      </c>
      <c r="B150" s="26"/>
      <c r="C150" s="22" t="s">
        <v>48</v>
      </c>
      <c r="D150" s="22"/>
      <c r="E150" s="23"/>
      <c r="F150" s="23"/>
      <c r="G150" s="23"/>
      <c r="H150" s="23"/>
      <c r="I150" s="24">
        <f>ROUND(AVERAGE(I141:I149),1)</f>
        <v>73.3</v>
      </c>
      <c r="J150" s="23"/>
      <c r="K150" s="24">
        <f>ROUND(AVERAGE(K141:K149),1)</f>
        <v>100</v>
      </c>
      <c r="L150" s="23"/>
      <c r="M150" s="24">
        <f>ROUND(AVERAGE(M141:M149),1)</f>
        <v>100</v>
      </c>
      <c r="N150" s="23"/>
      <c r="O150" s="24">
        <f>ROUND(AVERAGE(O141:O149),1)</f>
        <v>100</v>
      </c>
      <c r="P150" s="23"/>
      <c r="Q150" s="24">
        <f>ROUND(AVERAGE(Q141:Q149),1)</f>
        <v>100</v>
      </c>
      <c r="R150" s="23"/>
      <c r="S150" s="24">
        <f>ROUND(AVERAGE(S141:S149),1)</f>
        <v>100</v>
      </c>
      <c r="T150" s="23"/>
      <c r="U150" s="24">
        <f>ROUND(AVERAGE(U141:U149),1)</f>
        <v>100</v>
      </c>
      <c r="V150" s="23"/>
      <c r="W150" s="24">
        <f>ROUND(AVERAGE(W141:W149),1)</f>
        <v>100</v>
      </c>
      <c r="X150" s="24">
        <f>ROUND(AVERAGE(X141:X149),1)</f>
        <v>100</v>
      </c>
    </row>
    <row r="151" spans="1:24" ht="30" hidden="1" customHeight="1" x14ac:dyDescent="0.2">
      <c r="A151" s="13" t="s">
        <v>9</v>
      </c>
      <c r="B151" s="12">
        <v>138</v>
      </c>
      <c r="C151" s="13" t="s">
        <v>200</v>
      </c>
      <c r="D151" s="13" t="s">
        <v>449</v>
      </c>
      <c r="E151" s="35">
        <v>69</v>
      </c>
      <c r="F151" s="35">
        <v>71</v>
      </c>
      <c r="G151" s="35">
        <v>2</v>
      </c>
      <c r="H151" s="35">
        <v>30</v>
      </c>
      <c r="I151" s="8">
        <f t="shared" ref="I151:I161" si="81">ROUND(H151/F151*100,1)</f>
        <v>42.3</v>
      </c>
      <c r="J151" s="35">
        <v>30</v>
      </c>
      <c r="K151" s="8">
        <f t="shared" ref="K151:K161" si="82">ROUND(J151/$H151*100,1)</f>
        <v>100</v>
      </c>
      <c r="L151" s="35">
        <v>30</v>
      </c>
      <c r="M151" s="8">
        <f t="shared" ref="M151:M161" si="83">ROUND(L151/$H151*100,1)</f>
        <v>100</v>
      </c>
      <c r="N151" s="35">
        <v>30</v>
      </c>
      <c r="O151" s="8">
        <f t="shared" ref="O151:O161" si="84">ROUND(N151/$H151*100,1)</f>
        <v>100</v>
      </c>
      <c r="P151" s="35">
        <v>29</v>
      </c>
      <c r="Q151" s="8">
        <f t="shared" ref="Q151:Q161" si="85">ROUND(P151/$H151*100,1)</f>
        <v>96.7</v>
      </c>
      <c r="R151" s="35">
        <v>28</v>
      </c>
      <c r="S151" s="8">
        <f t="shared" ref="S151:S161" si="86">ROUND(R151/$H151*100,1)</f>
        <v>93.3</v>
      </c>
      <c r="T151" s="35">
        <v>29</v>
      </c>
      <c r="U151" s="8">
        <f t="shared" ref="U151:U161" si="87">ROUND(T151/$H151*100,1)</f>
        <v>96.7</v>
      </c>
      <c r="V151" s="35">
        <v>29</v>
      </c>
      <c r="W151" s="8">
        <f t="shared" ref="W151:W161" si="88">ROUND(V151/$H151*100,1)</f>
        <v>96.7</v>
      </c>
      <c r="X151" s="19">
        <f t="shared" ref="X151:X161" si="89">ROUND(AVERAGE(W151,U151,S151,Q151,O151,M151,K151),1)</f>
        <v>97.6</v>
      </c>
    </row>
    <row r="152" spans="1:24" ht="30" hidden="1" customHeight="1" x14ac:dyDescent="0.2">
      <c r="A152" s="13" t="s">
        <v>9</v>
      </c>
      <c r="B152" s="12">
        <v>139</v>
      </c>
      <c r="C152" s="13" t="s">
        <v>201</v>
      </c>
      <c r="D152" s="13" t="s">
        <v>450</v>
      </c>
      <c r="E152" s="35">
        <v>48</v>
      </c>
      <c r="F152" s="35">
        <v>47</v>
      </c>
      <c r="G152" s="35">
        <v>0</v>
      </c>
      <c r="H152" s="35">
        <v>12</v>
      </c>
      <c r="I152" s="8">
        <f t="shared" si="81"/>
        <v>25.5</v>
      </c>
      <c r="J152" s="35">
        <v>12</v>
      </c>
      <c r="K152" s="8">
        <f t="shared" si="82"/>
        <v>100</v>
      </c>
      <c r="L152" s="35">
        <v>12</v>
      </c>
      <c r="M152" s="8">
        <f t="shared" si="83"/>
        <v>100</v>
      </c>
      <c r="N152" s="35">
        <v>12</v>
      </c>
      <c r="O152" s="8">
        <f t="shared" si="84"/>
        <v>100</v>
      </c>
      <c r="P152" s="35">
        <v>12</v>
      </c>
      <c r="Q152" s="8">
        <f t="shared" si="85"/>
        <v>100</v>
      </c>
      <c r="R152" s="35">
        <v>9</v>
      </c>
      <c r="S152" s="8">
        <f t="shared" si="86"/>
        <v>75</v>
      </c>
      <c r="T152" s="35">
        <v>12</v>
      </c>
      <c r="U152" s="8">
        <f t="shared" si="87"/>
        <v>100</v>
      </c>
      <c r="V152" s="35">
        <v>12</v>
      </c>
      <c r="W152" s="8">
        <f t="shared" si="88"/>
        <v>100</v>
      </c>
      <c r="X152" s="19">
        <f t="shared" si="89"/>
        <v>96.4</v>
      </c>
    </row>
    <row r="153" spans="1:24" ht="30" hidden="1" customHeight="1" x14ac:dyDescent="0.2">
      <c r="A153" s="13" t="s">
        <v>9</v>
      </c>
      <c r="B153" s="12">
        <v>140</v>
      </c>
      <c r="C153" s="13" t="s">
        <v>202</v>
      </c>
      <c r="D153" s="13" t="s">
        <v>451</v>
      </c>
      <c r="E153" s="35">
        <v>4</v>
      </c>
      <c r="F153" s="35">
        <v>2</v>
      </c>
      <c r="G153" s="35">
        <v>0</v>
      </c>
      <c r="H153" s="35">
        <v>1</v>
      </c>
      <c r="I153" s="8">
        <f t="shared" si="81"/>
        <v>50</v>
      </c>
      <c r="J153" s="35">
        <v>1</v>
      </c>
      <c r="K153" s="8">
        <f t="shared" si="82"/>
        <v>100</v>
      </c>
      <c r="L153" s="35">
        <v>1</v>
      </c>
      <c r="M153" s="8">
        <f t="shared" si="83"/>
        <v>100</v>
      </c>
      <c r="N153" s="35">
        <v>1</v>
      </c>
      <c r="O153" s="8">
        <f t="shared" si="84"/>
        <v>100</v>
      </c>
      <c r="P153" s="35">
        <v>1</v>
      </c>
      <c r="Q153" s="8">
        <f t="shared" si="85"/>
        <v>100</v>
      </c>
      <c r="R153" s="35">
        <v>1</v>
      </c>
      <c r="S153" s="8">
        <f t="shared" si="86"/>
        <v>100</v>
      </c>
      <c r="T153" s="35">
        <v>1</v>
      </c>
      <c r="U153" s="8">
        <f t="shared" si="87"/>
        <v>100</v>
      </c>
      <c r="V153" s="35">
        <v>1</v>
      </c>
      <c r="W153" s="8">
        <f t="shared" si="88"/>
        <v>100</v>
      </c>
      <c r="X153" s="19">
        <f t="shared" si="89"/>
        <v>100</v>
      </c>
    </row>
    <row r="154" spans="1:24" s="20" customFormat="1" ht="30" hidden="1" customHeight="1" x14ac:dyDescent="0.2">
      <c r="A154" s="13" t="s">
        <v>9</v>
      </c>
      <c r="B154" s="12">
        <v>141</v>
      </c>
      <c r="C154" s="13" t="s">
        <v>203</v>
      </c>
      <c r="D154" s="13" t="s">
        <v>452</v>
      </c>
      <c r="E154" s="35">
        <v>66</v>
      </c>
      <c r="F154" s="35">
        <v>69</v>
      </c>
      <c r="G154" s="35">
        <v>1</v>
      </c>
      <c r="H154" s="35">
        <v>33</v>
      </c>
      <c r="I154" s="8">
        <f t="shared" si="81"/>
        <v>47.8</v>
      </c>
      <c r="J154" s="35">
        <v>33</v>
      </c>
      <c r="K154" s="8">
        <f t="shared" si="82"/>
        <v>100</v>
      </c>
      <c r="L154" s="35">
        <v>33</v>
      </c>
      <c r="M154" s="8">
        <f t="shared" si="83"/>
        <v>100</v>
      </c>
      <c r="N154" s="35">
        <v>33</v>
      </c>
      <c r="O154" s="8">
        <f t="shared" si="84"/>
        <v>100</v>
      </c>
      <c r="P154" s="35">
        <v>32</v>
      </c>
      <c r="Q154" s="8">
        <f t="shared" si="85"/>
        <v>97</v>
      </c>
      <c r="R154" s="35">
        <v>24</v>
      </c>
      <c r="S154" s="8">
        <f t="shared" si="86"/>
        <v>72.7</v>
      </c>
      <c r="T154" s="35">
        <v>29</v>
      </c>
      <c r="U154" s="8">
        <f t="shared" si="87"/>
        <v>87.9</v>
      </c>
      <c r="V154" s="35">
        <v>33</v>
      </c>
      <c r="W154" s="8">
        <f t="shared" si="88"/>
        <v>100</v>
      </c>
      <c r="X154" s="19">
        <f t="shared" si="89"/>
        <v>93.9</v>
      </c>
    </row>
    <row r="155" spans="1:24" ht="30" hidden="1" customHeight="1" x14ac:dyDescent="0.2">
      <c r="A155" s="13" t="s">
        <v>9</v>
      </c>
      <c r="B155" s="12">
        <v>142</v>
      </c>
      <c r="C155" s="13" t="s">
        <v>204</v>
      </c>
      <c r="D155" s="13" t="s">
        <v>453</v>
      </c>
      <c r="E155" s="35">
        <v>7</v>
      </c>
      <c r="F155" s="35">
        <v>7</v>
      </c>
      <c r="G155" s="35">
        <v>2</v>
      </c>
      <c r="H155" s="35">
        <v>1</v>
      </c>
      <c r="I155" s="8">
        <f t="shared" si="81"/>
        <v>14.3</v>
      </c>
      <c r="J155" s="35">
        <v>1</v>
      </c>
      <c r="K155" s="8">
        <f t="shared" si="82"/>
        <v>100</v>
      </c>
      <c r="L155" s="35">
        <v>1</v>
      </c>
      <c r="M155" s="8">
        <f t="shared" si="83"/>
        <v>100</v>
      </c>
      <c r="N155" s="35">
        <v>1</v>
      </c>
      <c r="O155" s="8">
        <f t="shared" si="84"/>
        <v>100</v>
      </c>
      <c r="P155" s="35">
        <v>1</v>
      </c>
      <c r="Q155" s="8">
        <f t="shared" si="85"/>
        <v>100</v>
      </c>
      <c r="R155" s="35">
        <v>1</v>
      </c>
      <c r="S155" s="8">
        <f t="shared" si="86"/>
        <v>100</v>
      </c>
      <c r="T155" s="35">
        <v>1</v>
      </c>
      <c r="U155" s="8">
        <f t="shared" si="87"/>
        <v>100</v>
      </c>
      <c r="V155" s="35">
        <v>1</v>
      </c>
      <c r="W155" s="8">
        <f t="shared" si="88"/>
        <v>100</v>
      </c>
      <c r="X155" s="19">
        <f t="shared" si="89"/>
        <v>100</v>
      </c>
    </row>
    <row r="156" spans="1:24" ht="30" hidden="1" customHeight="1" x14ac:dyDescent="0.2">
      <c r="A156" s="13" t="s">
        <v>9</v>
      </c>
      <c r="B156" s="12">
        <v>143</v>
      </c>
      <c r="C156" s="13" t="s">
        <v>205</v>
      </c>
      <c r="D156" s="13" t="s">
        <v>454</v>
      </c>
      <c r="E156" s="35">
        <v>4</v>
      </c>
      <c r="F156" s="35">
        <v>4</v>
      </c>
      <c r="G156" s="35">
        <v>2</v>
      </c>
      <c r="H156" s="35">
        <v>1</v>
      </c>
      <c r="I156" s="8">
        <f t="shared" si="81"/>
        <v>25</v>
      </c>
      <c r="J156" s="35">
        <v>1</v>
      </c>
      <c r="K156" s="8">
        <f t="shared" si="82"/>
        <v>100</v>
      </c>
      <c r="L156" s="35">
        <v>1</v>
      </c>
      <c r="M156" s="8">
        <f t="shared" si="83"/>
        <v>100</v>
      </c>
      <c r="N156" s="35">
        <v>0</v>
      </c>
      <c r="O156" s="8">
        <f t="shared" si="84"/>
        <v>0</v>
      </c>
      <c r="P156" s="35">
        <v>0</v>
      </c>
      <c r="Q156" s="8">
        <f t="shared" si="85"/>
        <v>0</v>
      </c>
      <c r="R156" s="35">
        <v>0</v>
      </c>
      <c r="S156" s="8">
        <f t="shared" si="86"/>
        <v>0</v>
      </c>
      <c r="T156" s="35">
        <v>0</v>
      </c>
      <c r="U156" s="8">
        <f t="shared" si="87"/>
        <v>0</v>
      </c>
      <c r="V156" s="35">
        <v>0</v>
      </c>
      <c r="W156" s="8">
        <f t="shared" si="88"/>
        <v>0</v>
      </c>
      <c r="X156" s="19">
        <f t="shared" si="89"/>
        <v>28.6</v>
      </c>
    </row>
    <row r="157" spans="1:24" ht="30" hidden="1" customHeight="1" x14ac:dyDescent="0.2">
      <c r="A157" s="13" t="s">
        <v>9</v>
      </c>
      <c r="B157" s="12">
        <v>144</v>
      </c>
      <c r="C157" s="13" t="s">
        <v>206</v>
      </c>
      <c r="D157" s="13" t="s">
        <v>455</v>
      </c>
      <c r="E157" s="35">
        <v>39</v>
      </c>
      <c r="F157" s="35">
        <v>39</v>
      </c>
      <c r="G157" s="35">
        <v>2</v>
      </c>
      <c r="H157" s="35">
        <v>13</v>
      </c>
      <c r="I157" s="8">
        <f t="shared" si="81"/>
        <v>33.299999999999997</v>
      </c>
      <c r="J157" s="35">
        <v>13</v>
      </c>
      <c r="K157" s="8">
        <f t="shared" si="82"/>
        <v>100</v>
      </c>
      <c r="L157" s="35">
        <v>13</v>
      </c>
      <c r="M157" s="8">
        <f t="shared" si="83"/>
        <v>100</v>
      </c>
      <c r="N157" s="35">
        <v>13</v>
      </c>
      <c r="O157" s="8">
        <f t="shared" si="84"/>
        <v>100</v>
      </c>
      <c r="P157" s="35">
        <v>13</v>
      </c>
      <c r="Q157" s="8">
        <f t="shared" si="85"/>
        <v>100</v>
      </c>
      <c r="R157" s="35">
        <v>12</v>
      </c>
      <c r="S157" s="8">
        <f t="shared" si="86"/>
        <v>92.3</v>
      </c>
      <c r="T157" s="35">
        <v>13</v>
      </c>
      <c r="U157" s="8">
        <f t="shared" si="87"/>
        <v>100</v>
      </c>
      <c r="V157" s="35">
        <v>5</v>
      </c>
      <c r="W157" s="8">
        <f t="shared" si="88"/>
        <v>38.5</v>
      </c>
      <c r="X157" s="19">
        <f t="shared" si="89"/>
        <v>90.1</v>
      </c>
    </row>
    <row r="158" spans="1:24" ht="30" hidden="1" customHeight="1" x14ac:dyDescent="0.2">
      <c r="A158" s="13" t="s">
        <v>9</v>
      </c>
      <c r="B158" s="12">
        <v>145</v>
      </c>
      <c r="C158" s="13" t="s">
        <v>207</v>
      </c>
      <c r="D158" s="13" t="s">
        <v>456</v>
      </c>
      <c r="E158" s="35">
        <v>25</v>
      </c>
      <c r="F158" s="35">
        <v>26</v>
      </c>
      <c r="G158" s="35">
        <v>2</v>
      </c>
      <c r="H158" s="35">
        <v>8</v>
      </c>
      <c r="I158" s="8">
        <f t="shared" si="81"/>
        <v>30.8</v>
      </c>
      <c r="J158" s="35">
        <v>8</v>
      </c>
      <c r="K158" s="8">
        <f t="shared" si="82"/>
        <v>100</v>
      </c>
      <c r="L158" s="35">
        <v>8</v>
      </c>
      <c r="M158" s="8">
        <f t="shared" si="83"/>
        <v>100</v>
      </c>
      <c r="N158" s="35">
        <v>8</v>
      </c>
      <c r="O158" s="8">
        <f t="shared" si="84"/>
        <v>100</v>
      </c>
      <c r="P158" s="35">
        <v>4</v>
      </c>
      <c r="Q158" s="8">
        <f t="shared" si="85"/>
        <v>50</v>
      </c>
      <c r="R158" s="35">
        <v>6</v>
      </c>
      <c r="S158" s="8">
        <f t="shared" si="86"/>
        <v>75</v>
      </c>
      <c r="T158" s="35">
        <v>8</v>
      </c>
      <c r="U158" s="8">
        <f t="shared" si="87"/>
        <v>100</v>
      </c>
      <c r="V158" s="35">
        <v>8</v>
      </c>
      <c r="W158" s="8">
        <f t="shared" si="88"/>
        <v>100</v>
      </c>
      <c r="X158" s="19">
        <f t="shared" si="89"/>
        <v>89.3</v>
      </c>
    </row>
    <row r="159" spans="1:24" ht="30" hidden="1" customHeight="1" x14ac:dyDescent="0.2">
      <c r="A159" s="13" t="s">
        <v>9</v>
      </c>
      <c r="B159" s="12">
        <v>146</v>
      </c>
      <c r="C159" s="13" t="s">
        <v>208</v>
      </c>
      <c r="D159" s="13" t="s">
        <v>457</v>
      </c>
      <c r="E159" s="35">
        <v>78</v>
      </c>
      <c r="F159" s="35">
        <v>81</v>
      </c>
      <c r="G159" s="35">
        <v>2</v>
      </c>
      <c r="H159" s="35">
        <v>37</v>
      </c>
      <c r="I159" s="8">
        <f t="shared" si="81"/>
        <v>45.7</v>
      </c>
      <c r="J159" s="35">
        <v>37</v>
      </c>
      <c r="K159" s="8">
        <f t="shared" si="82"/>
        <v>100</v>
      </c>
      <c r="L159" s="35">
        <v>37</v>
      </c>
      <c r="M159" s="8">
        <f t="shared" si="83"/>
        <v>100</v>
      </c>
      <c r="N159" s="35">
        <v>37</v>
      </c>
      <c r="O159" s="8">
        <f t="shared" si="84"/>
        <v>100</v>
      </c>
      <c r="P159" s="35">
        <v>28</v>
      </c>
      <c r="Q159" s="8">
        <f t="shared" si="85"/>
        <v>75.7</v>
      </c>
      <c r="R159" s="35">
        <v>13</v>
      </c>
      <c r="S159" s="8">
        <f t="shared" si="86"/>
        <v>35.1</v>
      </c>
      <c r="T159" s="35">
        <v>20</v>
      </c>
      <c r="U159" s="8">
        <f t="shared" si="87"/>
        <v>54.1</v>
      </c>
      <c r="V159" s="35">
        <v>29</v>
      </c>
      <c r="W159" s="8">
        <f t="shared" si="88"/>
        <v>78.400000000000006</v>
      </c>
      <c r="X159" s="19">
        <f t="shared" si="89"/>
        <v>77.599999999999994</v>
      </c>
    </row>
    <row r="160" spans="1:24" ht="30" hidden="1" customHeight="1" x14ac:dyDescent="0.2">
      <c r="A160" s="13" t="s">
        <v>9</v>
      </c>
      <c r="B160" s="12">
        <v>147</v>
      </c>
      <c r="C160" s="13" t="s">
        <v>209</v>
      </c>
      <c r="D160" s="13" t="s">
        <v>458</v>
      </c>
      <c r="E160" s="35">
        <v>32</v>
      </c>
      <c r="F160" s="35">
        <v>32</v>
      </c>
      <c r="G160" s="35">
        <v>2</v>
      </c>
      <c r="H160" s="35">
        <v>10</v>
      </c>
      <c r="I160" s="8">
        <f t="shared" si="81"/>
        <v>31.3</v>
      </c>
      <c r="J160" s="35">
        <v>10</v>
      </c>
      <c r="K160" s="8">
        <f t="shared" si="82"/>
        <v>100</v>
      </c>
      <c r="L160" s="35">
        <v>10</v>
      </c>
      <c r="M160" s="8">
        <f t="shared" si="83"/>
        <v>100</v>
      </c>
      <c r="N160" s="35">
        <v>10</v>
      </c>
      <c r="O160" s="8">
        <f t="shared" si="84"/>
        <v>100</v>
      </c>
      <c r="P160" s="35">
        <v>10</v>
      </c>
      <c r="Q160" s="8">
        <f t="shared" si="85"/>
        <v>100</v>
      </c>
      <c r="R160" s="35">
        <v>10</v>
      </c>
      <c r="S160" s="8">
        <f t="shared" si="86"/>
        <v>100</v>
      </c>
      <c r="T160" s="35">
        <v>7</v>
      </c>
      <c r="U160" s="8">
        <f t="shared" si="87"/>
        <v>70</v>
      </c>
      <c r="V160" s="35">
        <v>6</v>
      </c>
      <c r="W160" s="8">
        <f t="shared" si="88"/>
        <v>60</v>
      </c>
      <c r="X160" s="19">
        <f t="shared" si="89"/>
        <v>90</v>
      </c>
    </row>
    <row r="161" spans="1:24" ht="30" hidden="1" customHeight="1" x14ac:dyDescent="0.2">
      <c r="A161" s="13" t="s">
        <v>9</v>
      </c>
      <c r="B161" s="12">
        <v>148</v>
      </c>
      <c r="C161" s="13" t="s">
        <v>210</v>
      </c>
      <c r="D161" s="13" t="s">
        <v>459</v>
      </c>
      <c r="E161" s="35">
        <v>43</v>
      </c>
      <c r="F161" s="35">
        <v>43</v>
      </c>
      <c r="G161" s="35">
        <v>2</v>
      </c>
      <c r="H161" s="35">
        <v>16</v>
      </c>
      <c r="I161" s="8">
        <f t="shared" si="81"/>
        <v>37.200000000000003</v>
      </c>
      <c r="J161" s="35">
        <v>16</v>
      </c>
      <c r="K161" s="8">
        <f t="shared" si="82"/>
        <v>100</v>
      </c>
      <c r="L161" s="35">
        <v>16</v>
      </c>
      <c r="M161" s="8">
        <f t="shared" si="83"/>
        <v>100</v>
      </c>
      <c r="N161" s="35">
        <v>15</v>
      </c>
      <c r="O161" s="8">
        <f t="shared" si="84"/>
        <v>93.8</v>
      </c>
      <c r="P161" s="35">
        <v>12</v>
      </c>
      <c r="Q161" s="8">
        <f t="shared" si="85"/>
        <v>75</v>
      </c>
      <c r="R161" s="35">
        <v>11</v>
      </c>
      <c r="S161" s="8">
        <f t="shared" si="86"/>
        <v>68.8</v>
      </c>
      <c r="T161" s="35">
        <v>12</v>
      </c>
      <c r="U161" s="8">
        <f t="shared" si="87"/>
        <v>75</v>
      </c>
      <c r="V161" s="35">
        <v>13</v>
      </c>
      <c r="W161" s="8">
        <f t="shared" si="88"/>
        <v>81.3</v>
      </c>
      <c r="X161" s="19">
        <f t="shared" si="89"/>
        <v>84.8</v>
      </c>
    </row>
    <row r="162" spans="1:24" ht="30" hidden="1" customHeight="1" x14ac:dyDescent="0.2">
      <c r="A162" s="21" t="s">
        <v>9</v>
      </c>
      <c r="B162" s="26"/>
      <c r="C162" s="22" t="s">
        <v>48</v>
      </c>
      <c r="D162" s="22"/>
      <c r="E162" s="23"/>
      <c r="F162" s="23"/>
      <c r="G162" s="23"/>
      <c r="H162" s="23"/>
      <c r="I162" s="24">
        <f>ROUND(AVERAGE(I151:I161),1)</f>
        <v>34.799999999999997</v>
      </c>
      <c r="J162" s="23"/>
      <c r="K162" s="24">
        <f>ROUND(AVERAGE(K151:K161),1)</f>
        <v>100</v>
      </c>
      <c r="L162" s="23"/>
      <c r="M162" s="24">
        <f>ROUND(AVERAGE(M151:M161),1)</f>
        <v>100</v>
      </c>
      <c r="N162" s="23"/>
      <c r="O162" s="24">
        <f>ROUND(AVERAGE(O151:O161),1)</f>
        <v>90.3</v>
      </c>
      <c r="P162" s="23"/>
      <c r="Q162" s="24">
        <f>ROUND(AVERAGE(Q151:Q161),1)</f>
        <v>81.3</v>
      </c>
      <c r="R162" s="23"/>
      <c r="S162" s="24">
        <f>ROUND(AVERAGE(S151:S161),1)</f>
        <v>73.8</v>
      </c>
      <c r="T162" s="23"/>
      <c r="U162" s="24">
        <f>ROUND(AVERAGE(U151:U161),1)</f>
        <v>80.3</v>
      </c>
      <c r="V162" s="23"/>
      <c r="W162" s="24">
        <f>ROUND(AVERAGE(W151:W161),1)</f>
        <v>77.7</v>
      </c>
      <c r="X162" s="24">
        <f>ROUND(AVERAGE(X151:X161),1)</f>
        <v>86.2</v>
      </c>
    </row>
    <row r="163" spans="1:24" ht="30" hidden="1" customHeight="1" x14ac:dyDescent="0.2">
      <c r="A163" s="17" t="s">
        <v>11</v>
      </c>
      <c r="B163" s="12">
        <v>149</v>
      </c>
      <c r="C163" s="13" t="s">
        <v>211</v>
      </c>
      <c r="D163" s="13" t="s">
        <v>448</v>
      </c>
      <c r="E163" s="35">
        <v>21</v>
      </c>
      <c r="F163" s="35">
        <v>22</v>
      </c>
      <c r="G163" s="35">
        <v>2</v>
      </c>
      <c r="H163" s="35">
        <v>18</v>
      </c>
      <c r="I163" s="8">
        <f>ROUND(H163/F163*100,1)</f>
        <v>81.8</v>
      </c>
      <c r="J163" s="35">
        <v>18</v>
      </c>
      <c r="K163" s="8">
        <f>ROUND(J163/$H163*100,1)</f>
        <v>100</v>
      </c>
      <c r="L163" s="35">
        <v>18</v>
      </c>
      <c r="M163" s="8">
        <f>ROUND(L163/$H163*100,1)</f>
        <v>100</v>
      </c>
      <c r="N163" s="37">
        <v>18</v>
      </c>
      <c r="O163" s="8">
        <f>ROUND(N163/$H163*100,1)</f>
        <v>100</v>
      </c>
      <c r="P163" s="37">
        <v>18</v>
      </c>
      <c r="Q163" s="8">
        <f>ROUND(P163/$H163*100,1)</f>
        <v>100</v>
      </c>
      <c r="R163" s="37">
        <v>18</v>
      </c>
      <c r="S163" s="8">
        <f>ROUND(R163/$H163*100,1)</f>
        <v>100</v>
      </c>
      <c r="T163" s="37">
        <v>18</v>
      </c>
      <c r="U163" s="8">
        <f>ROUND(T163/$H163*100,1)</f>
        <v>100</v>
      </c>
      <c r="V163" s="37">
        <v>18</v>
      </c>
      <c r="W163" s="8">
        <f>ROUND(V163/$H163*100,1)</f>
        <v>100</v>
      </c>
      <c r="X163" s="19">
        <f>ROUND(AVERAGE(W163,U163,S163,Q163,O163,M163,K163),1)</f>
        <v>100</v>
      </c>
    </row>
    <row r="164" spans="1:24" ht="30" hidden="1" customHeight="1" x14ac:dyDescent="0.2">
      <c r="A164" s="21" t="s">
        <v>11</v>
      </c>
      <c r="B164" s="26"/>
      <c r="C164" s="22" t="s">
        <v>48</v>
      </c>
      <c r="D164" s="22"/>
      <c r="E164" s="23"/>
      <c r="F164" s="23"/>
      <c r="G164" s="23"/>
      <c r="H164" s="23"/>
      <c r="I164" s="24">
        <f>ROUND(AVERAGE(I163),1)</f>
        <v>81.8</v>
      </c>
      <c r="J164" s="23"/>
      <c r="K164" s="24">
        <f>ROUND(AVERAGE(K163),1)</f>
        <v>100</v>
      </c>
      <c r="L164" s="23"/>
      <c r="M164" s="24">
        <f>ROUND(AVERAGE(M163),1)</f>
        <v>100</v>
      </c>
      <c r="N164" s="23"/>
      <c r="O164" s="24">
        <f>ROUND(AVERAGE(O163),1)</f>
        <v>100</v>
      </c>
      <c r="P164" s="23"/>
      <c r="Q164" s="24">
        <f>ROUND(AVERAGE(Q163),1)</f>
        <v>100</v>
      </c>
      <c r="R164" s="23"/>
      <c r="S164" s="24">
        <f>ROUND(AVERAGE(S163),1)</f>
        <v>100</v>
      </c>
      <c r="T164" s="23"/>
      <c r="U164" s="24">
        <f>ROUND(AVERAGE(U163),1)</f>
        <v>100</v>
      </c>
      <c r="V164" s="23"/>
      <c r="W164" s="24">
        <f>ROUND(AVERAGE(W157:W163),1)</f>
        <v>76.599999999999994</v>
      </c>
      <c r="X164" s="24">
        <f>ROUND(AVERAGE(X163),1)</f>
        <v>100</v>
      </c>
    </row>
    <row r="165" spans="1:24" ht="30" hidden="1" customHeight="1" x14ac:dyDescent="0.2">
      <c r="A165" s="11" t="s">
        <v>12</v>
      </c>
      <c r="B165" s="12">
        <v>150</v>
      </c>
      <c r="C165" s="13" t="s">
        <v>212</v>
      </c>
      <c r="D165" s="13" t="s">
        <v>442</v>
      </c>
      <c r="E165" s="35">
        <v>29</v>
      </c>
      <c r="F165" s="35">
        <v>30</v>
      </c>
      <c r="G165" s="35">
        <v>2</v>
      </c>
      <c r="H165" s="35">
        <v>10</v>
      </c>
      <c r="I165" s="8">
        <f t="shared" ref="I165:I170" si="90">ROUND(H165/F165*100,1)</f>
        <v>33.299999999999997</v>
      </c>
      <c r="J165" s="35">
        <v>10</v>
      </c>
      <c r="K165" s="8">
        <f t="shared" ref="K165:K170" si="91">ROUND(J165/$H165*100,1)</f>
        <v>100</v>
      </c>
      <c r="L165" s="35">
        <v>10</v>
      </c>
      <c r="M165" s="8">
        <f t="shared" ref="M165:M170" si="92">ROUND(L165/$H165*100,1)</f>
        <v>100</v>
      </c>
      <c r="N165" s="35">
        <v>10</v>
      </c>
      <c r="O165" s="8">
        <f t="shared" ref="O165:O170" si="93">ROUND(N165/$H165*100,1)</f>
        <v>100</v>
      </c>
      <c r="P165" s="35">
        <v>10</v>
      </c>
      <c r="Q165" s="8">
        <f t="shared" ref="Q165:Q170" si="94">ROUND(P165/$H165*100,1)</f>
        <v>100</v>
      </c>
      <c r="R165" s="35">
        <v>3</v>
      </c>
      <c r="S165" s="8">
        <f t="shared" ref="S165:S170" si="95">ROUND(R165/$H165*100,1)</f>
        <v>30</v>
      </c>
      <c r="T165" s="35">
        <v>10</v>
      </c>
      <c r="U165" s="8">
        <f t="shared" ref="U165:U170" si="96">ROUND(T165/$H165*100,1)</f>
        <v>100</v>
      </c>
      <c r="V165" s="35">
        <v>10</v>
      </c>
      <c r="W165" s="8">
        <f t="shared" ref="W165:W170" si="97">ROUND(V165/$H165*100,1)</f>
        <v>100</v>
      </c>
      <c r="X165" s="19">
        <f t="shared" ref="X165:X170" si="98">ROUND(AVERAGE(W165,U165,S165,Q165,O165,M165,K165),1)</f>
        <v>90</v>
      </c>
    </row>
    <row r="166" spans="1:24" ht="30" hidden="1" customHeight="1" x14ac:dyDescent="0.2">
      <c r="A166" s="11" t="s">
        <v>12</v>
      </c>
      <c r="B166" s="12">
        <v>151</v>
      </c>
      <c r="C166" s="13" t="s">
        <v>213</v>
      </c>
      <c r="D166" s="13" t="s">
        <v>443</v>
      </c>
      <c r="E166" s="35">
        <v>10</v>
      </c>
      <c r="F166" s="35">
        <v>10</v>
      </c>
      <c r="G166" s="35">
        <v>2</v>
      </c>
      <c r="H166" s="35">
        <v>8</v>
      </c>
      <c r="I166" s="8">
        <f t="shared" si="90"/>
        <v>80</v>
      </c>
      <c r="J166" s="35">
        <v>8</v>
      </c>
      <c r="K166" s="8">
        <f t="shared" si="91"/>
        <v>100</v>
      </c>
      <c r="L166" s="35">
        <v>8</v>
      </c>
      <c r="M166" s="8">
        <f t="shared" si="92"/>
        <v>100</v>
      </c>
      <c r="N166" s="35">
        <v>8</v>
      </c>
      <c r="O166" s="8">
        <f t="shared" si="93"/>
        <v>100</v>
      </c>
      <c r="P166" s="35">
        <v>8</v>
      </c>
      <c r="Q166" s="8">
        <f t="shared" si="94"/>
        <v>100</v>
      </c>
      <c r="R166" s="35">
        <v>7</v>
      </c>
      <c r="S166" s="8">
        <f t="shared" si="95"/>
        <v>87.5</v>
      </c>
      <c r="T166" s="35">
        <v>2</v>
      </c>
      <c r="U166" s="8">
        <f t="shared" si="96"/>
        <v>25</v>
      </c>
      <c r="V166" s="35">
        <v>5</v>
      </c>
      <c r="W166" s="8">
        <f t="shared" si="97"/>
        <v>62.5</v>
      </c>
      <c r="X166" s="19">
        <f t="shared" si="98"/>
        <v>82.1</v>
      </c>
    </row>
    <row r="167" spans="1:24" ht="30" hidden="1" customHeight="1" x14ac:dyDescent="0.2">
      <c r="A167" s="11" t="s">
        <v>12</v>
      </c>
      <c r="B167" s="12">
        <v>152</v>
      </c>
      <c r="C167" s="13" t="s">
        <v>214</v>
      </c>
      <c r="D167" s="13" t="s">
        <v>444</v>
      </c>
      <c r="E167" s="35">
        <v>11</v>
      </c>
      <c r="F167" s="35">
        <v>11</v>
      </c>
      <c r="G167" s="35">
        <v>2</v>
      </c>
      <c r="H167" s="35">
        <v>8</v>
      </c>
      <c r="I167" s="8">
        <f t="shared" si="90"/>
        <v>72.7</v>
      </c>
      <c r="J167" s="35">
        <v>8</v>
      </c>
      <c r="K167" s="8">
        <f t="shared" si="91"/>
        <v>100</v>
      </c>
      <c r="L167" s="35">
        <v>8</v>
      </c>
      <c r="M167" s="8">
        <f t="shared" si="92"/>
        <v>100</v>
      </c>
      <c r="N167" s="35">
        <v>0</v>
      </c>
      <c r="O167" s="8">
        <f t="shared" si="93"/>
        <v>0</v>
      </c>
      <c r="P167" s="35">
        <v>1</v>
      </c>
      <c r="Q167" s="8">
        <f t="shared" si="94"/>
        <v>12.5</v>
      </c>
      <c r="R167" s="35">
        <v>0</v>
      </c>
      <c r="S167" s="8">
        <f t="shared" si="95"/>
        <v>0</v>
      </c>
      <c r="T167" s="35">
        <v>0</v>
      </c>
      <c r="U167" s="8">
        <f t="shared" si="96"/>
        <v>0</v>
      </c>
      <c r="V167" s="35">
        <v>0</v>
      </c>
      <c r="W167" s="8">
        <f t="shared" si="97"/>
        <v>0</v>
      </c>
      <c r="X167" s="19">
        <f t="shared" si="98"/>
        <v>30.4</v>
      </c>
    </row>
    <row r="168" spans="1:24" s="20" customFormat="1" ht="30" hidden="1" customHeight="1" x14ac:dyDescent="0.2">
      <c r="A168" s="11" t="s">
        <v>12</v>
      </c>
      <c r="B168" s="12">
        <v>153</v>
      </c>
      <c r="C168" s="13" t="s">
        <v>215</v>
      </c>
      <c r="D168" s="13" t="s">
        <v>445</v>
      </c>
      <c r="E168" s="35">
        <v>20</v>
      </c>
      <c r="F168" s="35">
        <v>20</v>
      </c>
      <c r="G168" s="35">
        <v>19</v>
      </c>
      <c r="H168" s="35">
        <v>6</v>
      </c>
      <c r="I168" s="8">
        <f t="shared" si="90"/>
        <v>30</v>
      </c>
      <c r="J168" s="35">
        <v>6</v>
      </c>
      <c r="K168" s="8">
        <f t="shared" si="91"/>
        <v>100</v>
      </c>
      <c r="L168" s="35">
        <v>6</v>
      </c>
      <c r="M168" s="8">
        <f t="shared" si="92"/>
        <v>100</v>
      </c>
      <c r="N168" s="35">
        <v>5</v>
      </c>
      <c r="O168" s="8">
        <f t="shared" si="93"/>
        <v>83.3</v>
      </c>
      <c r="P168" s="35">
        <v>3</v>
      </c>
      <c r="Q168" s="8">
        <f t="shared" si="94"/>
        <v>50</v>
      </c>
      <c r="R168" s="35">
        <v>3</v>
      </c>
      <c r="S168" s="8">
        <f t="shared" si="95"/>
        <v>50</v>
      </c>
      <c r="T168" s="35">
        <v>0</v>
      </c>
      <c r="U168" s="8">
        <f t="shared" si="96"/>
        <v>0</v>
      </c>
      <c r="V168" s="35">
        <v>4</v>
      </c>
      <c r="W168" s="8">
        <f t="shared" si="97"/>
        <v>66.7</v>
      </c>
      <c r="X168" s="19">
        <f t="shared" si="98"/>
        <v>64.3</v>
      </c>
    </row>
    <row r="169" spans="1:24" ht="30" hidden="1" customHeight="1" x14ac:dyDescent="0.2">
      <c r="A169" s="11" t="s">
        <v>12</v>
      </c>
      <c r="B169" s="12">
        <v>154</v>
      </c>
      <c r="C169" s="13" t="s">
        <v>216</v>
      </c>
      <c r="D169" s="13" t="s">
        <v>446</v>
      </c>
      <c r="E169" s="35">
        <v>22</v>
      </c>
      <c r="F169" s="35">
        <v>22</v>
      </c>
      <c r="G169" s="35">
        <v>2</v>
      </c>
      <c r="H169" s="35">
        <v>7</v>
      </c>
      <c r="I169" s="8">
        <f t="shared" si="90"/>
        <v>31.8</v>
      </c>
      <c r="J169" s="35">
        <v>7</v>
      </c>
      <c r="K169" s="8">
        <f t="shared" si="91"/>
        <v>100</v>
      </c>
      <c r="L169" s="35">
        <v>7</v>
      </c>
      <c r="M169" s="8">
        <f t="shared" si="92"/>
        <v>100</v>
      </c>
      <c r="N169" s="35">
        <v>7</v>
      </c>
      <c r="O169" s="8">
        <f t="shared" si="93"/>
        <v>100</v>
      </c>
      <c r="P169" s="35">
        <v>7</v>
      </c>
      <c r="Q169" s="8">
        <f t="shared" si="94"/>
        <v>100</v>
      </c>
      <c r="R169" s="35">
        <v>7</v>
      </c>
      <c r="S169" s="8">
        <f t="shared" si="95"/>
        <v>100</v>
      </c>
      <c r="T169" s="35">
        <v>7</v>
      </c>
      <c r="U169" s="8">
        <f t="shared" si="96"/>
        <v>100</v>
      </c>
      <c r="V169" s="35">
        <v>7</v>
      </c>
      <c r="W169" s="8">
        <f t="shared" si="97"/>
        <v>100</v>
      </c>
      <c r="X169" s="19">
        <f t="shared" si="98"/>
        <v>100</v>
      </c>
    </row>
    <row r="170" spans="1:24" ht="30" hidden="1" customHeight="1" x14ac:dyDescent="0.2">
      <c r="A170" s="11" t="s">
        <v>12</v>
      </c>
      <c r="B170" s="12">
        <v>155</v>
      </c>
      <c r="C170" s="13" t="s">
        <v>217</v>
      </c>
      <c r="D170" s="13" t="s">
        <v>447</v>
      </c>
      <c r="E170" s="35">
        <v>32</v>
      </c>
      <c r="F170" s="35">
        <v>33</v>
      </c>
      <c r="G170" s="35">
        <v>2</v>
      </c>
      <c r="H170" s="35">
        <v>11</v>
      </c>
      <c r="I170" s="8">
        <f t="shared" si="90"/>
        <v>33.299999999999997</v>
      </c>
      <c r="J170" s="35">
        <v>11</v>
      </c>
      <c r="K170" s="8">
        <f t="shared" si="91"/>
        <v>100</v>
      </c>
      <c r="L170" s="35">
        <v>11</v>
      </c>
      <c r="M170" s="8">
        <f t="shared" si="92"/>
        <v>100</v>
      </c>
      <c r="N170" s="35">
        <v>11</v>
      </c>
      <c r="O170" s="8">
        <f t="shared" si="93"/>
        <v>100</v>
      </c>
      <c r="P170" s="35">
        <v>11</v>
      </c>
      <c r="Q170" s="8">
        <f t="shared" si="94"/>
        <v>100</v>
      </c>
      <c r="R170" s="35">
        <v>2</v>
      </c>
      <c r="S170" s="8">
        <f t="shared" si="95"/>
        <v>18.2</v>
      </c>
      <c r="T170" s="35">
        <v>4</v>
      </c>
      <c r="U170" s="8">
        <f t="shared" si="96"/>
        <v>36.4</v>
      </c>
      <c r="V170" s="35">
        <v>11</v>
      </c>
      <c r="W170" s="8">
        <f t="shared" si="97"/>
        <v>100</v>
      </c>
      <c r="X170" s="19">
        <f t="shared" si="98"/>
        <v>79.2</v>
      </c>
    </row>
    <row r="171" spans="1:24" ht="30" hidden="1" customHeight="1" x14ac:dyDescent="0.2">
      <c r="A171" s="21" t="s">
        <v>12</v>
      </c>
      <c r="B171" s="26"/>
      <c r="C171" s="22" t="s">
        <v>48</v>
      </c>
      <c r="D171" s="22"/>
      <c r="E171" s="23"/>
      <c r="F171" s="23"/>
      <c r="G171" s="23"/>
      <c r="H171" s="23"/>
      <c r="I171" s="24">
        <f>ROUND(AVERAGE(I165:I170),1)</f>
        <v>46.9</v>
      </c>
      <c r="J171" s="23"/>
      <c r="K171" s="24">
        <f>ROUND(AVERAGE(K165:K170),1)</f>
        <v>100</v>
      </c>
      <c r="L171" s="23"/>
      <c r="M171" s="24">
        <f>ROUND(AVERAGE(M165:M170),1)</f>
        <v>100</v>
      </c>
      <c r="N171" s="23"/>
      <c r="O171" s="24">
        <f>ROUND(AVERAGE(O165:O170),1)</f>
        <v>80.599999999999994</v>
      </c>
      <c r="P171" s="23"/>
      <c r="Q171" s="24">
        <f>ROUND(AVERAGE(Q165:Q170),1)</f>
        <v>77.099999999999994</v>
      </c>
      <c r="R171" s="23"/>
      <c r="S171" s="24">
        <f>ROUND(AVERAGE(S165:S170),1)</f>
        <v>47.6</v>
      </c>
      <c r="T171" s="23"/>
      <c r="U171" s="24">
        <f>ROUND(AVERAGE(U165:U170),1)</f>
        <v>43.6</v>
      </c>
      <c r="V171" s="23"/>
      <c r="W171" s="24">
        <f>ROUND(AVERAGE(W165:W170),1)</f>
        <v>71.5</v>
      </c>
      <c r="X171" s="24">
        <f>ROUND(AVERAGE(X165:X170),1)</f>
        <v>74.3</v>
      </c>
    </row>
    <row r="172" spans="1:24" ht="30" hidden="1" customHeight="1" x14ac:dyDescent="0.2">
      <c r="A172" s="11" t="s">
        <v>13</v>
      </c>
      <c r="B172" s="12">
        <v>156</v>
      </c>
      <c r="C172" s="14" t="s">
        <v>218</v>
      </c>
      <c r="D172" s="14" t="s">
        <v>429</v>
      </c>
      <c r="E172" s="35">
        <v>51</v>
      </c>
      <c r="F172" s="35">
        <v>51</v>
      </c>
      <c r="G172" s="35">
        <v>2</v>
      </c>
      <c r="H172" s="35">
        <v>13</v>
      </c>
      <c r="I172" s="8">
        <f t="shared" ref="I172:I184" si="99">ROUND(H172/F172*100,1)</f>
        <v>25.5</v>
      </c>
      <c r="J172" s="35">
        <v>13</v>
      </c>
      <c r="K172" s="8">
        <f t="shared" ref="K172:K184" si="100">ROUND(J172/$H172*100,1)</f>
        <v>100</v>
      </c>
      <c r="L172" s="35">
        <v>13</v>
      </c>
      <c r="M172" s="8">
        <f t="shared" ref="M172:M184" si="101">ROUND(L172/$H172*100,1)</f>
        <v>100</v>
      </c>
      <c r="N172" s="35">
        <v>0</v>
      </c>
      <c r="O172" s="8">
        <f t="shared" ref="O172:O184" si="102">ROUND(N172/$H172*100,1)</f>
        <v>0</v>
      </c>
      <c r="P172" s="35">
        <v>0</v>
      </c>
      <c r="Q172" s="8">
        <f t="shared" ref="Q172:Q184" si="103">ROUND(P172/$H172*100,1)</f>
        <v>0</v>
      </c>
      <c r="R172" s="35">
        <v>0</v>
      </c>
      <c r="S172" s="8">
        <f t="shared" ref="S172:S184" si="104">ROUND(R172/$H172*100,1)</f>
        <v>0</v>
      </c>
      <c r="T172" s="35">
        <v>0</v>
      </c>
      <c r="U172" s="8">
        <f t="shared" ref="U172:U184" si="105">ROUND(T172/$H172*100,1)</f>
        <v>0</v>
      </c>
      <c r="V172" s="35">
        <v>0</v>
      </c>
      <c r="W172" s="8">
        <f t="shared" ref="W172:W184" si="106">ROUND(V172/$H172*100,1)</f>
        <v>0</v>
      </c>
      <c r="X172" s="19">
        <f t="shared" ref="X172:X184" si="107">ROUND(AVERAGE(W172,U172,S172,Q172,O172,M172,K172),1)</f>
        <v>28.6</v>
      </c>
    </row>
    <row r="173" spans="1:24" ht="30" hidden="1" customHeight="1" x14ac:dyDescent="0.2">
      <c r="A173" s="11" t="s">
        <v>13</v>
      </c>
      <c r="B173" s="12">
        <v>157</v>
      </c>
      <c r="C173" s="14" t="s">
        <v>219</v>
      </c>
      <c r="D173" s="14" t="s">
        <v>430</v>
      </c>
      <c r="E173" s="35">
        <v>9</v>
      </c>
      <c r="F173" s="35">
        <v>11</v>
      </c>
      <c r="G173" s="35">
        <v>2</v>
      </c>
      <c r="H173" s="35">
        <v>8</v>
      </c>
      <c r="I173" s="8">
        <f t="shared" si="99"/>
        <v>72.7</v>
      </c>
      <c r="J173" s="35">
        <v>8</v>
      </c>
      <c r="K173" s="8">
        <f t="shared" si="100"/>
        <v>100</v>
      </c>
      <c r="L173" s="35">
        <v>8</v>
      </c>
      <c r="M173" s="8">
        <f t="shared" si="101"/>
        <v>100</v>
      </c>
      <c r="N173" s="35">
        <v>8</v>
      </c>
      <c r="O173" s="8">
        <f t="shared" si="102"/>
        <v>100</v>
      </c>
      <c r="P173" s="35">
        <v>8</v>
      </c>
      <c r="Q173" s="8">
        <f t="shared" si="103"/>
        <v>100</v>
      </c>
      <c r="R173" s="35">
        <v>7</v>
      </c>
      <c r="S173" s="8">
        <f t="shared" si="104"/>
        <v>87.5</v>
      </c>
      <c r="T173" s="35">
        <v>5</v>
      </c>
      <c r="U173" s="8">
        <f t="shared" si="105"/>
        <v>62.5</v>
      </c>
      <c r="V173" s="35">
        <v>8</v>
      </c>
      <c r="W173" s="8">
        <f t="shared" si="106"/>
        <v>100</v>
      </c>
      <c r="X173" s="19">
        <f t="shared" si="107"/>
        <v>92.9</v>
      </c>
    </row>
    <row r="174" spans="1:24" s="20" customFormat="1" ht="30" hidden="1" customHeight="1" x14ac:dyDescent="0.2">
      <c r="A174" s="11" t="s">
        <v>13</v>
      </c>
      <c r="B174" s="12">
        <v>158</v>
      </c>
      <c r="C174" s="14" t="s">
        <v>220</v>
      </c>
      <c r="D174" s="14" t="s">
        <v>431</v>
      </c>
      <c r="E174" s="35">
        <v>12</v>
      </c>
      <c r="F174" s="35">
        <v>12</v>
      </c>
      <c r="G174" s="35">
        <v>2</v>
      </c>
      <c r="H174" s="35">
        <v>3</v>
      </c>
      <c r="I174" s="8">
        <f t="shared" si="99"/>
        <v>25</v>
      </c>
      <c r="J174" s="35">
        <v>3</v>
      </c>
      <c r="K174" s="8">
        <f t="shared" si="100"/>
        <v>100</v>
      </c>
      <c r="L174" s="35">
        <v>3</v>
      </c>
      <c r="M174" s="8">
        <f t="shared" si="101"/>
        <v>100</v>
      </c>
      <c r="N174" s="35">
        <v>3</v>
      </c>
      <c r="O174" s="8">
        <f t="shared" si="102"/>
        <v>100</v>
      </c>
      <c r="P174" s="35">
        <v>3</v>
      </c>
      <c r="Q174" s="8">
        <f t="shared" si="103"/>
        <v>100</v>
      </c>
      <c r="R174" s="35">
        <v>3</v>
      </c>
      <c r="S174" s="8">
        <f t="shared" si="104"/>
        <v>100</v>
      </c>
      <c r="T174" s="35">
        <v>3</v>
      </c>
      <c r="U174" s="8">
        <f t="shared" si="105"/>
        <v>100</v>
      </c>
      <c r="V174" s="35">
        <v>3</v>
      </c>
      <c r="W174" s="8">
        <f t="shared" si="106"/>
        <v>100</v>
      </c>
      <c r="X174" s="19">
        <f t="shared" si="107"/>
        <v>100</v>
      </c>
    </row>
    <row r="175" spans="1:24" ht="30" hidden="1" customHeight="1" x14ac:dyDescent="0.2">
      <c r="A175" s="11" t="s">
        <v>13</v>
      </c>
      <c r="B175" s="12">
        <v>159</v>
      </c>
      <c r="C175" s="14" t="s">
        <v>221</v>
      </c>
      <c r="D175" s="14" t="s">
        <v>432</v>
      </c>
      <c r="E175" s="35">
        <v>10</v>
      </c>
      <c r="F175" s="35">
        <v>11</v>
      </c>
      <c r="G175" s="35">
        <v>2</v>
      </c>
      <c r="H175" s="35">
        <v>8</v>
      </c>
      <c r="I175" s="8">
        <f t="shared" si="99"/>
        <v>72.7</v>
      </c>
      <c r="J175" s="35">
        <v>8</v>
      </c>
      <c r="K175" s="8">
        <f t="shared" si="100"/>
        <v>100</v>
      </c>
      <c r="L175" s="35">
        <v>8</v>
      </c>
      <c r="M175" s="8">
        <f t="shared" si="101"/>
        <v>100</v>
      </c>
      <c r="N175" s="35">
        <v>8</v>
      </c>
      <c r="O175" s="8">
        <f t="shared" si="102"/>
        <v>100</v>
      </c>
      <c r="P175" s="35">
        <v>8</v>
      </c>
      <c r="Q175" s="8">
        <f t="shared" si="103"/>
        <v>100</v>
      </c>
      <c r="R175" s="35">
        <v>8</v>
      </c>
      <c r="S175" s="8">
        <f t="shared" si="104"/>
        <v>100</v>
      </c>
      <c r="T175" s="35">
        <v>8</v>
      </c>
      <c r="U175" s="8">
        <f t="shared" si="105"/>
        <v>100</v>
      </c>
      <c r="V175" s="35">
        <v>8</v>
      </c>
      <c r="W175" s="8">
        <f t="shared" si="106"/>
        <v>100</v>
      </c>
      <c r="X175" s="19">
        <f t="shared" si="107"/>
        <v>100</v>
      </c>
    </row>
    <row r="176" spans="1:24" ht="30" hidden="1" customHeight="1" x14ac:dyDescent="0.2">
      <c r="A176" s="11" t="s">
        <v>13</v>
      </c>
      <c r="B176" s="12">
        <v>160</v>
      </c>
      <c r="C176" s="14" t="s">
        <v>222</v>
      </c>
      <c r="D176" s="14" t="s">
        <v>433</v>
      </c>
      <c r="E176" s="35">
        <v>40</v>
      </c>
      <c r="F176" s="35">
        <v>41</v>
      </c>
      <c r="G176" s="35">
        <v>2</v>
      </c>
      <c r="H176" s="35">
        <v>18</v>
      </c>
      <c r="I176" s="8">
        <f t="shared" si="99"/>
        <v>43.9</v>
      </c>
      <c r="J176" s="35">
        <v>18</v>
      </c>
      <c r="K176" s="8">
        <f t="shared" si="100"/>
        <v>100</v>
      </c>
      <c r="L176" s="35">
        <v>18</v>
      </c>
      <c r="M176" s="8">
        <f t="shared" si="101"/>
        <v>100</v>
      </c>
      <c r="N176" s="35">
        <v>18</v>
      </c>
      <c r="O176" s="8">
        <f t="shared" si="102"/>
        <v>100</v>
      </c>
      <c r="P176" s="35">
        <v>14</v>
      </c>
      <c r="Q176" s="8">
        <f t="shared" si="103"/>
        <v>77.8</v>
      </c>
      <c r="R176" s="35">
        <v>7</v>
      </c>
      <c r="S176" s="8">
        <f t="shared" si="104"/>
        <v>38.9</v>
      </c>
      <c r="T176" s="35">
        <v>15</v>
      </c>
      <c r="U176" s="8">
        <f t="shared" si="105"/>
        <v>83.3</v>
      </c>
      <c r="V176" s="35">
        <v>13</v>
      </c>
      <c r="W176" s="8">
        <f t="shared" si="106"/>
        <v>72.2</v>
      </c>
      <c r="X176" s="19">
        <f t="shared" si="107"/>
        <v>81.7</v>
      </c>
    </row>
    <row r="177" spans="1:24" ht="30" hidden="1" customHeight="1" x14ac:dyDescent="0.2">
      <c r="A177" s="11" t="s">
        <v>13</v>
      </c>
      <c r="B177" s="12">
        <v>161</v>
      </c>
      <c r="C177" s="14" t="s">
        <v>223</v>
      </c>
      <c r="D177" s="14" t="s">
        <v>434</v>
      </c>
      <c r="E177" s="35">
        <v>10</v>
      </c>
      <c r="F177" s="35">
        <v>10</v>
      </c>
      <c r="G177" s="35">
        <v>2</v>
      </c>
      <c r="H177" s="35">
        <v>3</v>
      </c>
      <c r="I177" s="8">
        <f t="shared" si="99"/>
        <v>30</v>
      </c>
      <c r="J177" s="35">
        <v>3</v>
      </c>
      <c r="K177" s="8">
        <f t="shared" si="100"/>
        <v>100</v>
      </c>
      <c r="L177" s="35">
        <v>3</v>
      </c>
      <c r="M177" s="8">
        <f t="shared" si="101"/>
        <v>100</v>
      </c>
      <c r="N177" s="35">
        <v>3</v>
      </c>
      <c r="O177" s="8">
        <f t="shared" si="102"/>
        <v>100</v>
      </c>
      <c r="P177" s="35">
        <v>3</v>
      </c>
      <c r="Q177" s="8">
        <f t="shared" si="103"/>
        <v>100</v>
      </c>
      <c r="R177" s="35">
        <v>1</v>
      </c>
      <c r="S177" s="8">
        <f t="shared" si="104"/>
        <v>33.299999999999997</v>
      </c>
      <c r="T177" s="35">
        <v>3</v>
      </c>
      <c r="U177" s="8">
        <f t="shared" si="105"/>
        <v>100</v>
      </c>
      <c r="V177" s="35">
        <v>3</v>
      </c>
      <c r="W177" s="8">
        <f t="shared" si="106"/>
        <v>100</v>
      </c>
      <c r="X177" s="19">
        <f t="shared" si="107"/>
        <v>90.5</v>
      </c>
    </row>
    <row r="178" spans="1:24" ht="30" hidden="1" customHeight="1" x14ac:dyDescent="0.2">
      <c r="A178" s="11" t="s">
        <v>13</v>
      </c>
      <c r="B178" s="12">
        <v>162</v>
      </c>
      <c r="C178" s="14" t="s">
        <v>224</v>
      </c>
      <c r="D178" s="14" t="s">
        <v>435</v>
      </c>
      <c r="E178" s="35">
        <v>6</v>
      </c>
      <c r="F178" s="35">
        <v>7</v>
      </c>
      <c r="G178" s="35">
        <v>1</v>
      </c>
      <c r="H178" s="35">
        <v>2</v>
      </c>
      <c r="I178" s="8">
        <f t="shared" si="99"/>
        <v>28.6</v>
      </c>
      <c r="J178" s="35">
        <v>2</v>
      </c>
      <c r="K178" s="8">
        <f t="shared" si="100"/>
        <v>100</v>
      </c>
      <c r="L178" s="35">
        <v>2</v>
      </c>
      <c r="M178" s="8">
        <f t="shared" si="101"/>
        <v>100</v>
      </c>
      <c r="N178" s="35">
        <v>2</v>
      </c>
      <c r="O178" s="8">
        <f t="shared" si="102"/>
        <v>100</v>
      </c>
      <c r="P178" s="35">
        <v>2</v>
      </c>
      <c r="Q178" s="8">
        <f t="shared" si="103"/>
        <v>100</v>
      </c>
      <c r="R178" s="35">
        <v>2</v>
      </c>
      <c r="S178" s="8">
        <f t="shared" si="104"/>
        <v>100</v>
      </c>
      <c r="T178" s="35">
        <v>2</v>
      </c>
      <c r="U178" s="8">
        <f t="shared" si="105"/>
        <v>100</v>
      </c>
      <c r="V178" s="35">
        <v>2</v>
      </c>
      <c r="W178" s="8">
        <f t="shared" si="106"/>
        <v>100</v>
      </c>
      <c r="X178" s="19">
        <f t="shared" si="107"/>
        <v>100</v>
      </c>
    </row>
    <row r="179" spans="1:24" ht="30" hidden="1" customHeight="1" x14ac:dyDescent="0.2">
      <c r="A179" s="11" t="s">
        <v>13</v>
      </c>
      <c r="B179" s="12">
        <v>163</v>
      </c>
      <c r="C179" s="14" t="s">
        <v>225</v>
      </c>
      <c r="D179" s="14" t="s">
        <v>436</v>
      </c>
      <c r="E179" s="35">
        <v>31</v>
      </c>
      <c r="F179" s="35">
        <v>31</v>
      </c>
      <c r="G179" s="35">
        <v>2</v>
      </c>
      <c r="H179" s="35">
        <v>15</v>
      </c>
      <c r="I179" s="8">
        <f t="shared" si="99"/>
        <v>48.4</v>
      </c>
      <c r="J179" s="35">
        <v>15</v>
      </c>
      <c r="K179" s="8">
        <f t="shared" si="100"/>
        <v>100</v>
      </c>
      <c r="L179" s="35">
        <v>15</v>
      </c>
      <c r="M179" s="8">
        <f t="shared" si="101"/>
        <v>100</v>
      </c>
      <c r="N179" s="35">
        <v>5</v>
      </c>
      <c r="O179" s="8">
        <f t="shared" si="102"/>
        <v>33.299999999999997</v>
      </c>
      <c r="P179" s="35">
        <v>15</v>
      </c>
      <c r="Q179" s="8">
        <f t="shared" si="103"/>
        <v>100</v>
      </c>
      <c r="R179" s="35">
        <v>1</v>
      </c>
      <c r="S179" s="8">
        <f t="shared" si="104"/>
        <v>6.7</v>
      </c>
      <c r="T179" s="35">
        <v>2</v>
      </c>
      <c r="U179" s="8">
        <f t="shared" si="105"/>
        <v>13.3</v>
      </c>
      <c r="V179" s="35">
        <v>13</v>
      </c>
      <c r="W179" s="8">
        <f t="shared" si="106"/>
        <v>86.7</v>
      </c>
      <c r="X179" s="19">
        <f t="shared" si="107"/>
        <v>62.9</v>
      </c>
    </row>
    <row r="180" spans="1:24" ht="30" hidden="1" customHeight="1" x14ac:dyDescent="0.2">
      <c r="A180" s="11" t="s">
        <v>13</v>
      </c>
      <c r="B180" s="12">
        <v>164</v>
      </c>
      <c r="C180" s="14" t="s">
        <v>226</v>
      </c>
      <c r="D180" s="14" t="s">
        <v>437</v>
      </c>
      <c r="E180" s="35">
        <v>29</v>
      </c>
      <c r="F180" s="35">
        <v>29</v>
      </c>
      <c r="G180" s="35">
        <v>1</v>
      </c>
      <c r="H180" s="35">
        <v>9</v>
      </c>
      <c r="I180" s="8">
        <f t="shared" si="99"/>
        <v>31</v>
      </c>
      <c r="J180" s="35">
        <v>9</v>
      </c>
      <c r="K180" s="8">
        <f t="shared" si="100"/>
        <v>100</v>
      </c>
      <c r="L180" s="35">
        <v>9</v>
      </c>
      <c r="M180" s="8">
        <f t="shared" si="101"/>
        <v>100</v>
      </c>
      <c r="N180" s="35">
        <v>9</v>
      </c>
      <c r="O180" s="8">
        <f t="shared" si="102"/>
        <v>100</v>
      </c>
      <c r="P180" s="35">
        <v>9</v>
      </c>
      <c r="Q180" s="8">
        <f t="shared" si="103"/>
        <v>100</v>
      </c>
      <c r="R180" s="35">
        <v>9</v>
      </c>
      <c r="S180" s="8">
        <f t="shared" si="104"/>
        <v>100</v>
      </c>
      <c r="T180" s="35">
        <v>9</v>
      </c>
      <c r="U180" s="8">
        <f t="shared" si="105"/>
        <v>100</v>
      </c>
      <c r="V180" s="35">
        <v>9</v>
      </c>
      <c r="W180" s="8">
        <f t="shared" si="106"/>
        <v>100</v>
      </c>
      <c r="X180" s="19">
        <f t="shared" si="107"/>
        <v>100</v>
      </c>
    </row>
    <row r="181" spans="1:24" ht="30" hidden="1" customHeight="1" x14ac:dyDescent="0.2">
      <c r="A181" s="11" t="s">
        <v>13</v>
      </c>
      <c r="B181" s="12">
        <v>165</v>
      </c>
      <c r="C181" s="14" t="s">
        <v>227</v>
      </c>
      <c r="D181" s="14" t="s">
        <v>438</v>
      </c>
      <c r="E181" s="35">
        <v>24</v>
      </c>
      <c r="F181" s="35">
        <v>24</v>
      </c>
      <c r="G181" s="35">
        <v>2</v>
      </c>
      <c r="H181" s="35">
        <v>6</v>
      </c>
      <c r="I181" s="8">
        <f t="shared" si="99"/>
        <v>25</v>
      </c>
      <c r="J181" s="35">
        <v>6</v>
      </c>
      <c r="K181" s="8">
        <f t="shared" si="100"/>
        <v>100</v>
      </c>
      <c r="L181" s="35">
        <v>6</v>
      </c>
      <c r="M181" s="8">
        <f t="shared" si="101"/>
        <v>100</v>
      </c>
      <c r="N181" s="35">
        <v>6</v>
      </c>
      <c r="O181" s="8">
        <f t="shared" si="102"/>
        <v>100</v>
      </c>
      <c r="P181" s="35">
        <v>5</v>
      </c>
      <c r="Q181" s="8">
        <f t="shared" si="103"/>
        <v>83.3</v>
      </c>
      <c r="R181" s="35">
        <v>6</v>
      </c>
      <c r="S181" s="8">
        <f t="shared" si="104"/>
        <v>100</v>
      </c>
      <c r="T181" s="35">
        <v>6</v>
      </c>
      <c r="U181" s="8">
        <f t="shared" si="105"/>
        <v>100</v>
      </c>
      <c r="V181" s="35">
        <v>6</v>
      </c>
      <c r="W181" s="8">
        <f t="shared" si="106"/>
        <v>100</v>
      </c>
      <c r="X181" s="19">
        <f t="shared" si="107"/>
        <v>97.6</v>
      </c>
    </row>
    <row r="182" spans="1:24" ht="30" hidden="1" customHeight="1" x14ac:dyDescent="0.2">
      <c r="A182" s="11" t="s">
        <v>13</v>
      </c>
      <c r="B182" s="12">
        <v>166</v>
      </c>
      <c r="C182" s="14" t="s">
        <v>228</v>
      </c>
      <c r="D182" s="14" t="s">
        <v>439</v>
      </c>
      <c r="E182" s="35">
        <v>23</v>
      </c>
      <c r="F182" s="35">
        <v>23</v>
      </c>
      <c r="G182" s="35">
        <v>1</v>
      </c>
      <c r="H182" s="35">
        <v>7</v>
      </c>
      <c r="I182" s="8">
        <f t="shared" si="99"/>
        <v>30.4</v>
      </c>
      <c r="J182" s="35">
        <v>7</v>
      </c>
      <c r="K182" s="8">
        <f t="shared" si="100"/>
        <v>100</v>
      </c>
      <c r="L182" s="35">
        <v>7</v>
      </c>
      <c r="M182" s="8">
        <f t="shared" si="101"/>
        <v>100</v>
      </c>
      <c r="N182" s="35">
        <v>7</v>
      </c>
      <c r="O182" s="8">
        <f t="shared" si="102"/>
        <v>100</v>
      </c>
      <c r="P182" s="35">
        <v>7</v>
      </c>
      <c r="Q182" s="8">
        <f t="shared" si="103"/>
        <v>100</v>
      </c>
      <c r="R182" s="35">
        <v>6</v>
      </c>
      <c r="S182" s="8">
        <f t="shared" si="104"/>
        <v>85.7</v>
      </c>
      <c r="T182" s="35">
        <v>7</v>
      </c>
      <c r="U182" s="8">
        <f t="shared" si="105"/>
        <v>100</v>
      </c>
      <c r="V182" s="35">
        <v>6</v>
      </c>
      <c r="W182" s="8">
        <f t="shared" si="106"/>
        <v>85.7</v>
      </c>
      <c r="X182" s="19">
        <f t="shared" si="107"/>
        <v>95.9</v>
      </c>
    </row>
    <row r="183" spans="1:24" ht="30" hidden="1" customHeight="1" x14ac:dyDescent="0.2">
      <c r="A183" s="11" t="s">
        <v>13</v>
      </c>
      <c r="B183" s="12">
        <v>167</v>
      </c>
      <c r="C183" s="14" t="s">
        <v>229</v>
      </c>
      <c r="D183" s="14" t="s">
        <v>440</v>
      </c>
      <c r="E183" s="35">
        <v>21</v>
      </c>
      <c r="F183" s="35">
        <v>22</v>
      </c>
      <c r="G183" s="35">
        <v>2</v>
      </c>
      <c r="H183" s="35">
        <v>4</v>
      </c>
      <c r="I183" s="8">
        <f t="shared" si="99"/>
        <v>18.2</v>
      </c>
      <c r="J183" s="35">
        <v>4</v>
      </c>
      <c r="K183" s="8">
        <f t="shared" si="100"/>
        <v>100</v>
      </c>
      <c r="L183" s="35">
        <v>4</v>
      </c>
      <c r="M183" s="8">
        <f t="shared" si="101"/>
        <v>100</v>
      </c>
      <c r="N183" s="35">
        <v>4</v>
      </c>
      <c r="O183" s="8">
        <f t="shared" si="102"/>
        <v>100</v>
      </c>
      <c r="P183" s="35">
        <v>4</v>
      </c>
      <c r="Q183" s="8">
        <f t="shared" si="103"/>
        <v>100</v>
      </c>
      <c r="R183" s="35">
        <v>1</v>
      </c>
      <c r="S183" s="8">
        <f t="shared" si="104"/>
        <v>25</v>
      </c>
      <c r="T183" s="35">
        <v>4</v>
      </c>
      <c r="U183" s="8">
        <f t="shared" si="105"/>
        <v>100</v>
      </c>
      <c r="V183" s="35">
        <v>4</v>
      </c>
      <c r="W183" s="8">
        <f t="shared" si="106"/>
        <v>100</v>
      </c>
      <c r="X183" s="19">
        <f t="shared" si="107"/>
        <v>89.3</v>
      </c>
    </row>
    <row r="184" spans="1:24" ht="30" hidden="1" customHeight="1" x14ac:dyDescent="0.2">
      <c r="A184" s="11" t="s">
        <v>13</v>
      </c>
      <c r="B184" s="12">
        <v>168</v>
      </c>
      <c r="C184" s="14" t="s">
        <v>230</v>
      </c>
      <c r="D184" s="14" t="s">
        <v>441</v>
      </c>
      <c r="E184" s="35">
        <v>5</v>
      </c>
      <c r="F184" s="35">
        <v>5</v>
      </c>
      <c r="G184" s="35">
        <v>2</v>
      </c>
      <c r="H184" s="35">
        <v>2</v>
      </c>
      <c r="I184" s="8">
        <f t="shared" si="99"/>
        <v>40</v>
      </c>
      <c r="J184" s="35">
        <v>2</v>
      </c>
      <c r="K184" s="8">
        <f t="shared" si="100"/>
        <v>100</v>
      </c>
      <c r="L184" s="35">
        <v>2</v>
      </c>
      <c r="M184" s="8">
        <f t="shared" si="101"/>
        <v>100</v>
      </c>
      <c r="N184" s="35">
        <v>2</v>
      </c>
      <c r="O184" s="8">
        <f t="shared" si="102"/>
        <v>100</v>
      </c>
      <c r="P184" s="35">
        <v>2</v>
      </c>
      <c r="Q184" s="8">
        <f t="shared" si="103"/>
        <v>100</v>
      </c>
      <c r="R184" s="35">
        <v>2</v>
      </c>
      <c r="S184" s="8">
        <f t="shared" si="104"/>
        <v>100</v>
      </c>
      <c r="T184" s="35">
        <v>2</v>
      </c>
      <c r="U184" s="8">
        <f t="shared" si="105"/>
        <v>100</v>
      </c>
      <c r="V184" s="35">
        <v>2</v>
      </c>
      <c r="W184" s="8">
        <f t="shared" si="106"/>
        <v>100</v>
      </c>
      <c r="X184" s="19">
        <f t="shared" si="107"/>
        <v>100</v>
      </c>
    </row>
    <row r="185" spans="1:24" ht="30" hidden="1" customHeight="1" x14ac:dyDescent="0.2">
      <c r="A185" s="21" t="s">
        <v>13</v>
      </c>
      <c r="B185" s="26"/>
      <c r="C185" s="22" t="s">
        <v>48</v>
      </c>
      <c r="D185" s="22"/>
      <c r="E185" s="23"/>
      <c r="F185" s="23"/>
      <c r="G185" s="23"/>
      <c r="H185" s="23"/>
      <c r="I185" s="24">
        <f>ROUND(AVERAGE(I172:I184),1)</f>
        <v>37.799999999999997</v>
      </c>
      <c r="J185" s="23"/>
      <c r="K185" s="24">
        <f>ROUND(AVERAGE(K172:K184),1)</f>
        <v>100</v>
      </c>
      <c r="L185" s="23"/>
      <c r="M185" s="24">
        <f>ROUND(AVERAGE(M172:M184),1)</f>
        <v>100</v>
      </c>
      <c r="N185" s="23"/>
      <c r="O185" s="24">
        <f>ROUND(AVERAGE(O172:O184),1)</f>
        <v>87.2</v>
      </c>
      <c r="P185" s="23"/>
      <c r="Q185" s="24">
        <f>ROUND(AVERAGE(Q172:Q184),1)</f>
        <v>89.3</v>
      </c>
      <c r="R185" s="23"/>
      <c r="S185" s="24">
        <f>ROUND(AVERAGE(S172:S184),1)</f>
        <v>67.5</v>
      </c>
      <c r="T185" s="23"/>
      <c r="U185" s="24">
        <f>ROUND(AVERAGE(U172:U184),1)</f>
        <v>81.5</v>
      </c>
      <c r="V185" s="23"/>
      <c r="W185" s="24">
        <f>ROUND(AVERAGE(W172:W184),1)</f>
        <v>88</v>
      </c>
      <c r="X185" s="24">
        <f>ROUND(AVERAGE(X172:X184),1)</f>
        <v>87.6</v>
      </c>
    </row>
    <row r="186" spans="1:24" ht="30" hidden="1" customHeight="1" x14ac:dyDescent="0.2">
      <c r="A186" s="11" t="s">
        <v>14</v>
      </c>
      <c r="B186" s="12">
        <v>169</v>
      </c>
      <c r="C186" s="14" t="s">
        <v>231</v>
      </c>
      <c r="D186" s="14" t="s">
        <v>416</v>
      </c>
      <c r="E186" s="35">
        <v>45</v>
      </c>
      <c r="F186" s="35">
        <v>45</v>
      </c>
      <c r="G186" s="35">
        <v>2</v>
      </c>
      <c r="H186" s="35">
        <v>14</v>
      </c>
      <c r="I186" s="8">
        <f t="shared" ref="I186:I198" si="108">ROUND(H186/F186*100,1)</f>
        <v>31.1</v>
      </c>
      <c r="J186" s="35">
        <v>14</v>
      </c>
      <c r="K186" s="8">
        <f t="shared" ref="K186:K198" si="109">ROUND(J186/$H186*100,1)</f>
        <v>100</v>
      </c>
      <c r="L186" s="35">
        <v>14</v>
      </c>
      <c r="M186" s="8">
        <f t="shared" ref="M186:M198" si="110">ROUND(L186/$H186*100,1)</f>
        <v>100</v>
      </c>
      <c r="N186" s="35">
        <v>12</v>
      </c>
      <c r="O186" s="8">
        <f t="shared" ref="O186:O198" si="111">ROUND(N186/$H186*100,1)</f>
        <v>85.7</v>
      </c>
      <c r="P186" s="35">
        <v>8</v>
      </c>
      <c r="Q186" s="8">
        <f t="shared" ref="Q186:Q198" si="112">ROUND(P186/$H186*100,1)</f>
        <v>57.1</v>
      </c>
      <c r="R186" s="35">
        <v>1</v>
      </c>
      <c r="S186" s="8">
        <f t="shared" ref="S186:S198" si="113">ROUND(R186/$H186*100,1)</f>
        <v>7.1</v>
      </c>
      <c r="T186" s="35">
        <v>3</v>
      </c>
      <c r="U186" s="8">
        <f t="shared" ref="U186:U198" si="114">ROUND(T186/$H186*100,1)</f>
        <v>21.4</v>
      </c>
      <c r="V186" s="35">
        <v>7</v>
      </c>
      <c r="W186" s="8">
        <f t="shared" ref="W186:W198" si="115">ROUND(V186/$H186*100,1)</f>
        <v>50</v>
      </c>
      <c r="X186" s="19">
        <f t="shared" ref="X186:X198" si="116">ROUND(AVERAGE(W186,U186,S186,Q186,O186,M186,K186),1)</f>
        <v>60.2</v>
      </c>
    </row>
    <row r="187" spans="1:24" ht="30" hidden="1" customHeight="1" x14ac:dyDescent="0.2">
      <c r="A187" s="11" t="s">
        <v>14</v>
      </c>
      <c r="B187" s="12">
        <v>170</v>
      </c>
      <c r="C187" s="14" t="s">
        <v>232</v>
      </c>
      <c r="D187" s="14" t="s">
        <v>417</v>
      </c>
      <c r="E187" s="35">
        <v>23</v>
      </c>
      <c r="F187" s="35">
        <v>23</v>
      </c>
      <c r="G187" s="35">
        <v>1</v>
      </c>
      <c r="H187" s="35">
        <v>22</v>
      </c>
      <c r="I187" s="8">
        <f t="shared" si="108"/>
        <v>95.7</v>
      </c>
      <c r="J187" s="35">
        <v>22</v>
      </c>
      <c r="K187" s="8">
        <f t="shared" si="109"/>
        <v>100</v>
      </c>
      <c r="L187" s="35">
        <v>22</v>
      </c>
      <c r="M187" s="8">
        <f t="shared" si="110"/>
        <v>100</v>
      </c>
      <c r="N187" s="35">
        <v>22</v>
      </c>
      <c r="O187" s="8">
        <f t="shared" si="111"/>
        <v>100</v>
      </c>
      <c r="P187" s="35">
        <v>22</v>
      </c>
      <c r="Q187" s="8">
        <f t="shared" si="112"/>
        <v>100</v>
      </c>
      <c r="R187" s="35">
        <v>22</v>
      </c>
      <c r="S187" s="8">
        <f t="shared" si="113"/>
        <v>100</v>
      </c>
      <c r="T187" s="35">
        <v>22</v>
      </c>
      <c r="U187" s="8">
        <f t="shared" si="114"/>
        <v>100</v>
      </c>
      <c r="V187" s="35">
        <v>22</v>
      </c>
      <c r="W187" s="8">
        <f t="shared" si="115"/>
        <v>100</v>
      </c>
      <c r="X187" s="19">
        <f t="shared" si="116"/>
        <v>100</v>
      </c>
    </row>
    <row r="188" spans="1:24" ht="30" hidden="1" customHeight="1" x14ac:dyDescent="0.2">
      <c r="A188" s="11" t="s">
        <v>14</v>
      </c>
      <c r="B188" s="12">
        <v>171</v>
      </c>
      <c r="C188" s="14" t="s">
        <v>233</v>
      </c>
      <c r="D188" s="14" t="s">
        <v>418</v>
      </c>
      <c r="E188" s="35">
        <v>60</v>
      </c>
      <c r="F188" s="35">
        <v>60</v>
      </c>
      <c r="G188" s="35">
        <v>1</v>
      </c>
      <c r="H188" s="35">
        <v>20</v>
      </c>
      <c r="I188" s="8">
        <f t="shared" si="108"/>
        <v>33.299999999999997</v>
      </c>
      <c r="J188" s="35">
        <v>19</v>
      </c>
      <c r="K188" s="8">
        <f t="shared" si="109"/>
        <v>95</v>
      </c>
      <c r="L188" s="35">
        <v>20</v>
      </c>
      <c r="M188" s="8">
        <f t="shared" si="110"/>
        <v>100</v>
      </c>
      <c r="N188" s="35">
        <v>1</v>
      </c>
      <c r="O188" s="8">
        <f t="shared" si="111"/>
        <v>5</v>
      </c>
      <c r="P188" s="35">
        <v>17</v>
      </c>
      <c r="Q188" s="8">
        <f t="shared" si="112"/>
        <v>85</v>
      </c>
      <c r="R188" s="35">
        <v>1</v>
      </c>
      <c r="S188" s="8">
        <f t="shared" si="113"/>
        <v>5</v>
      </c>
      <c r="T188" s="35">
        <v>16</v>
      </c>
      <c r="U188" s="8">
        <f t="shared" si="114"/>
        <v>80</v>
      </c>
      <c r="V188" s="35">
        <v>0</v>
      </c>
      <c r="W188" s="8">
        <f t="shared" si="115"/>
        <v>0</v>
      </c>
      <c r="X188" s="19">
        <f t="shared" si="116"/>
        <v>52.9</v>
      </c>
    </row>
    <row r="189" spans="1:24" ht="30" hidden="1" customHeight="1" x14ac:dyDescent="0.2">
      <c r="A189" s="11" t="s">
        <v>14</v>
      </c>
      <c r="B189" s="12">
        <v>172</v>
      </c>
      <c r="C189" s="14" t="s">
        <v>234</v>
      </c>
      <c r="D189" s="14" t="s">
        <v>419</v>
      </c>
      <c r="E189" s="35">
        <v>27</v>
      </c>
      <c r="F189" s="35">
        <v>27</v>
      </c>
      <c r="G189" s="35">
        <v>1</v>
      </c>
      <c r="H189" s="35">
        <v>6</v>
      </c>
      <c r="I189" s="8">
        <f t="shared" si="108"/>
        <v>22.2</v>
      </c>
      <c r="J189" s="35">
        <v>6</v>
      </c>
      <c r="K189" s="8">
        <f t="shared" si="109"/>
        <v>100</v>
      </c>
      <c r="L189" s="35">
        <v>6</v>
      </c>
      <c r="M189" s="8">
        <f t="shared" si="110"/>
        <v>100</v>
      </c>
      <c r="N189" s="35">
        <v>6</v>
      </c>
      <c r="O189" s="8">
        <f t="shared" si="111"/>
        <v>100</v>
      </c>
      <c r="P189" s="35">
        <v>6</v>
      </c>
      <c r="Q189" s="8">
        <f t="shared" si="112"/>
        <v>100</v>
      </c>
      <c r="R189" s="35">
        <v>6</v>
      </c>
      <c r="S189" s="8">
        <f t="shared" si="113"/>
        <v>100</v>
      </c>
      <c r="T189" s="35">
        <v>5</v>
      </c>
      <c r="U189" s="8">
        <f t="shared" si="114"/>
        <v>83.3</v>
      </c>
      <c r="V189" s="35">
        <v>6</v>
      </c>
      <c r="W189" s="8">
        <f t="shared" si="115"/>
        <v>100</v>
      </c>
      <c r="X189" s="19">
        <f t="shared" si="116"/>
        <v>97.6</v>
      </c>
    </row>
    <row r="190" spans="1:24" ht="30" hidden="1" customHeight="1" x14ac:dyDescent="0.2">
      <c r="A190" s="11" t="s">
        <v>14</v>
      </c>
      <c r="B190" s="12">
        <v>173</v>
      </c>
      <c r="C190" s="14" t="s">
        <v>235</v>
      </c>
      <c r="D190" s="14" t="s">
        <v>420</v>
      </c>
      <c r="E190" s="35">
        <v>32</v>
      </c>
      <c r="F190" s="35">
        <v>32</v>
      </c>
      <c r="G190" s="35">
        <v>1</v>
      </c>
      <c r="H190" s="35">
        <v>8</v>
      </c>
      <c r="I190" s="8">
        <f t="shared" si="108"/>
        <v>25</v>
      </c>
      <c r="J190" s="35">
        <v>8</v>
      </c>
      <c r="K190" s="8">
        <f t="shared" si="109"/>
        <v>100</v>
      </c>
      <c r="L190" s="35">
        <v>8</v>
      </c>
      <c r="M190" s="8">
        <f t="shared" si="110"/>
        <v>100</v>
      </c>
      <c r="N190" s="35">
        <v>8</v>
      </c>
      <c r="O190" s="8">
        <f t="shared" si="111"/>
        <v>100</v>
      </c>
      <c r="P190" s="35">
        <v>8</v>
      </c>
      <c r="Q190" s="8">
        <f t="shared" si="112"/>
        <v>100</v>
      </c>
      <c r="R190" s="35">
        <v>8</v>
      </c>
      <c r="S190" s="8">
        <f t="shared" si="113"/>
        <v>100</v>
      </c>
      <c r="T190" s="35">
        <v>8</v>
      </c>
      <c r="U190" s="8">
        <f t="shared" si="114"/>
        <v>100</v>
      </c>
      <c r="V190" s="35">
        <v>8</v>
      </c>
      <c r="W190" s="8">
        <f t="shared" si="115"/>
        <v>100</v>
      </c>
      <c r="X190" s="19">
        <f t="shared" si="116"/>
        <v>100</v>
      </c>
    </row>
    <row r="191" spans="1:24" ht="30" hidden="1" customHeight="1" x14ac:dyDescent="0.2">
      <c r="A191" s="11" t="s">
        <v>14</v>
      </c>
      <c r="B191" s="12">
        <v>174</v>
      </c>
      <c r="C191" s="14" t="s">
        <v>236</v>
      </c>
      <c r="D191" s="14" t="s">
        <v>421</v>
      </c>
      <c r="E191" s="35">
        <v>48</v>
      </c>
      <c r="F191" s="35">
        <v>48</v>
      </c>
      <c r="G191" s="35">
        <v>2</v>
      </c>
      <c r="H191" s="35">
        <v>15</v>
      </c>
      <c r="I191" s="8">
        <f t="shared" si="108"/>
        <v>31.3</v>
      </c>
      <c r="J191" s="35">
        <v>15</v>
      </c>
      <c r="K191" s="8">
        <f t="shared" si="109"/>
        <v>100</v>
      </c>
      <c r="L191" s="35">
        <v>15</v>
      </c>
      <c r="M191" s="8">
        <f t="shared" si="110"/>
        <v>100</v>
      </c>
      <c r="N191" s="35">
        <v>15</v>
      </c>
      <c r="O191" s="8">
        <f t="shared" si="111"/>
        <v>100</v>
      </c>
      <c r="P191" s="35">
        <v>15</v>
      </c>
      <c r="Q191" s="8">
        <f t="shared" si="112"/>
        <v>100</v>
      </c>
      <c r="R191" s="35">
        <v>10</v>
      </c>
      <c r="S191" s="8">
        <f t="shared" si="113"/>
        <v>66.7</v>
      </c>
      <c r="T191" s="35">
        <v>13</v>
      </c>
      <c r="U191" s="8">
        <f t="shared" si="114"/>
        <v>86.7</v>
      </c>
      <c r="V191" s="35">
        <v>13</v>
      </c>
      <c r="W191" s="8">
        <f t="shared" si="115"/>
        <v>86.7</v>
      </c>
      <c r="X191" s="19">
        <f t="shared" si="116"/>
        <v>91.4</v>
      </c>
    </row>
    <row r="192" spans="1:24" ht="30" hidden="1" customHeight="1" x14ac:dyDescent="0.2">
      <c r="A192" s="11" t="s">
        <v>14</v>
      </c>
      <c r="B192" s="12">
        <v>175</v>
      </c>
      <c r="C192" s="14" t="s">
        <v>237</v>
      </c>
      <c r="D192" s="14" t="s">
        <v>422</v>
      </c>
      <c r="E192" s="35">
        <v>47</v>
      </c>
      <c r="F192" s="35">
        <v>47</v>
      </c>
      <c r="G192" s="35">
        <v>2</v>
      </c>
      <c r="H192" s="35">
        <v>17</v>
      </c>
      <c r="I192" s="8">
        <f t="shared" si="108"/>
        <v>36.200000000000003</v>
      </c>
      <c r="J192" s="35">
        <v>17</v>
      </c>
      <c r="K192" s="8">
        <f t="shared" si="109"/>
        <v>100</v>
      </c>
      <c r="L192" s="35">
        <v>17</v>
      </c>
      <c r="M192" s="8">
        <f t="shared" si="110"/>
        <v>100</v>
      </c>
      <c r="N192" s="35">
        <v>2</v>
      </c>
      <c r="O192" s="8">
        <f t="shared" si="111"/>
        <v>11.8</v>
      </c>
      <c r="P192" s="35">
        <v>15</v>
      </c>
      <c r="Q192" s="8">
        <f t="shared" si="112"/>
        <v>88.2</v>
      </c>
      <c r="R192" s="35">
        <v>1</v>
      </c>
      <c r="S192" s="8">
        <f t="shared" si="113"/>
        <v>5.9</v>
      </c>
      <c r="T192" s="35">
        <v>0</v>
      </c>
      <c r="U192" s="8">
        <f t="shared" si="114"/>
        <v>0</v>
      </c>
      <c r="V192" s="35">
        <v>16</v>
      </c>
      <c r="W192" s="8">
        <f t="shared" si="115"/>
        <v>94.1</v>
      </c>
      <c r="X192" s="19">
        <f t="shared" si="116"/>
        <v>57.1</v>
      </c>
    </row>
    <row r="193" spans="1:24" ht="30" hidden="1" customHeight="1" x14ac:dyDescent="0.2">
      <c r="A193" s="11" t="s">
        <v>14</v>
      </c>
      <c r="B193" s="12">
        <v>176</v>
      </c>
      <c r="C193" s="14" t="s">
        <v>238</v>
      </c>
      <c r="D193" s="14" t="s">
        <v>423</v>
      </c>
      <c r="E193" s="35">
        <v>49</v>
      </c>
      <c r="F193" s="35">
        <v>49</v>
      </c>
      <c r="G193" s="35">
        <v>2</v>
      </c>
      <c r="H193" s="35">
        <v>22</v>
      </c>
      <c r="I193" s="8">
        <f t="shared" si="108"/>
        <v>44.9</v>
      </c>
      <c r="J193" s="35">
        <v>22</v>
      </c>
      <c r="K193" s="8">
        <f t="shared" si="109"/>
        <v>100</v>
      </c>
      <c r="L193" s="35">
        <v>22</v>
      </c>
      <c r="M193" s="8">
        <f t="shared" si="110"/>
        <v>100</v>
      </c>
      <c r="N193" s="35">
        <v>21</v>
      </c>
      <c r="O193" s="8">
        <f t="shared" si="111"/>
        <v>95.5</v>
      </c>
      <c r="P193" s="35">
        <v>21</v>
      </c>
      <c r="Q193" s="8">
        <f t="shared" si="112"/>
        <v>95.5</v>
      </c>
      <c r="R193" s="35">
        <v>1</v>
      </c>
      <c r="S193" s="8">
        <f t="shared" si="113"/>
        <v>4.5</v>
      </c>
      <c r="T193" s="35">
        <v>21</v>
      </c>
      <c r="U193" s="8">
        <f t="shared" si="114"/>
        <v>95.5</v>
      </c>
      <c r="V193" s="35">
        <v>21</v>
      </c>
      <c r="W193" s="8">
        <f t="shared" si="115"/>
        <v>95.5</v>
      </c>
      <c r="X193" s="19">
        <f t="shared" si="116"/>
        <v>83.8</v>
      </c>
    </row>
    <row r="194" spans="1:24" ht="30" hidden="1" customHeight="1" x14ac:dyDescent="0.2">
      <c r="A194" s="11" t="s">
        <v>14</v>
      </c>
      <c r="B194" s="12">
        <v>177</v>
      </c>
      <c r="C194" s="14" t="s">
        <v>239</v>
      </c>
      <c r="D194" s="14" t="s">
        <v>424</v>
      </c>
      <c r="E194" s="35">
        <v>4</v>
      </c>
      <c r="F194" s="35">
        <v>4</v>
      </c>
      <c r="G194" s="35">
        <v>2</v>
      </c>
      <c r="H194" s="35">
        <v>1</v>
      </c>
      <c r="I194" s="8">
        <f t="shared" si="108"/>
        <v>25</v>
      </c>
      <c r="J194" s="35">
        <v>1</v>
      </c>
      <c r="K194" s="8">
        <f t="shared" si="109"/>
        <v>100</v>
      </c>
      <c r="L194" s="35">
        <v>1</v>
      </c>
      <c r="M194" s="8">
        <f t="shared" si="110"/>
        <v>100</v>
      </c>
      <c r="N194" s="35">
        <v>0</v>
      </c>
      <c r="O194" s="8">
        <f t="shared" si="111"/>
        <v>0</v>
      </c>
      <c r="P194" s="35">
        <v>0</v>
      </c>
      <c r="Q194" s="8">
        <f t="shared" si="112"/>
        <v>0</v>
      </c>
      <c r="R194" s="35">
        <v>0</v>
      </c>
      <c r="S194" s="8">
        <f t="shared" si="113"/>
        <v>0</v>
      </c>
      <c r="T194" s="35">
        <v>0</v>
      </c>
      <c r="U194" s="8">
        <f t="shared" si="114"/>
        <v>0</v>
      </c>
      <c r="V194" s="35">
        <v>0</v>
      </c>
      <c r="W194" s="8">
        <f t="shared" si="115"/>
        <v>0</v>
      </c>
      <c r="X194" s="19">
        <f t="shared" si="116"/>
        <v>28.6</v>
      </c>
    </row>
    <row r="195" spans="1:24" ht="30" hidden="1" customHeight="1" x14ac:dyDescent="0.2">
      <c r="A195" s="11" t="s">
        <v>14</v>
      </c>
      <c r="B195" s="12">
        <v>178</v>
      </c>
      <c r="C195" s="14" t="s">
        <v>240</v>
      </c>
      <c r="D195" s="14" t="s">
        <v>425</v>
      </c>
      <c r="E195" s="35">
        <v>6</v>
      </c>
      <c r="F195" s="35">
        <v>6</v>
      </c>
      <c r="G195" s="35">
        <v>2</v>
      </c>
      <c r="H195" s="35">
        <v>3</v>
      </c>
      <c r="I195" s="8">
        <f t="shared" si="108"/>
        <v>50</v>
      </c>
      <c r="J195" s="35">
        <v>3</v>
      </c>
      <c r="K195" s="8">
        <f t="shared" si="109"/>
        <v>100</v>
      </c>
      <c r="L195" s="35">
        <v>3</v>
      </c>
      <c r="M195" s="8">
        <f t="shared" si="110"/>
        <v>100</v>
      </c>
      <c r="N195" s="35">
        <v>3</v>
      </c>
      <c r="O195" s="8">
        <f t="shared" si="111"/>
        <v>100</v>
      </c>
      <c r="P195" s="35">
        <v>2</v>
      </c>
      <c r="Q195" s="8">
        <f t="shared" si="112"/>
        <v>66.7</v>
      </c>
      <c r="R195" s="35">
        <v>2</v>
      </c>
      <c r="S195" s="8">
        <f t="shared" si="113"/>
        <v>66.7</v>
      </c>
      <c r="T195" s="35">
        <v>2</v>
      </c>
      <c r="U195" s="8">
        <f t="shared" si="114"/>
        <v>66.7</v>
      </c>
      <c r="V195" s="35">
        <v>0</v>
      </c>
      <c r="W195" s="8">
        <f t="shared" si="115"/>
        <v>0</v>
      </c>
      <c r="X195" s="19">
        <f t="shared" si="116"/>
        <v>71.400000000000006</v>
      </c>
    </row>
    <row r="196" spans="1:24" ht="30" hidden="1" customHeight="1" x14ac:dyDescent="0.2">
      <c r="A196" s="11" t="s">
        <v>14</v>
      </c>
      <c r="B196" s="12">
        <v>179</v>
      </c>
      <c r="C196" s="14" t="s">
        <v>241</v>
      </c>
      <c r="D196" s="14" t="s">
        <v>426</v>
      </c>
      <c r="E196" s="35">
        <v>23</v>
      </c>
      <c r="F196" s="35">
        <v>23</v>
      </c>
      <c r="G196" s="35">
        <v>2</v>
      </c>
      <c r="H196" s="35">
        <v>6</v>
      </c>
      <c r="I196" s="8">
        <f t="shared" si="108"/>
        <v>26.1</v>
      </c>
      <c r="J196" s="35">
        <v>6</v>
      </c>
      <c r="K196" s="8">
        <f t="shared" si="109"/>
        <v>100</v>
      </c>
      <c r="L196" s="35">
        <v>6</v>
      </c>
      <c r="M196" s="8">
        <f t="shared" si="110"/>
        <v>100</v>
      </c>
      <c r="N196" s="35">
        <v>2</v>
      </c>
      <c r="O196" s="8">
        <f t="shared" si="111"/>
        <v>33.299999999999997</v>
      </c>
      <c r="P196" s="35">
        <v>5</v>
      </c>
      <c r="Q196" s="8">
        <f t="shared" si="112"/>
        <v>83.3</v>
      </c>
      <c r="R196" s="35">
        <v>2</v>
      </c>
      <c r="S196" s="8">
        <f t="shared" si="113"/>
        <v>33.299999999999997</v>
      </c>
      <c r="T196" s="35">
        <v>2</v>
      </c>
      <c r="U196" s="8">
        <f t="shared" si="114"/>
        <v>33.299999999999997</v>
      </c>
      <c r="V196" s="35">
        <v>2</v>
      </c>
      <c r="W196" s="8">
        <f t="shared" si="115"/>
        <v>33.299999999999997</v>
      </c>
      <c r="X196" s="19">
        <f t="shared" si="116"/>
        <v>59.5</v>
      </c>
    </row>
    <row r="197" spans="1:24" ht="30" hidden="1" customHeight="1" x14ac:dyDescent="0.2">
      <c r="A197" s="11" t="s">
        <v>14</v>
      </c>
      <c r="B197" s="12">
        <v>180</v>
      </c>
      <c r="C197" s="14" t="s">
        <v>242</v>
      </c>
      <c r="D197" s="14" t="s">
        <v>427</v>
      </c>
      <c r="E197" s="35">
        <v>61</v>
      </c>
      <c r="F197" s="35">
        <v>61</v>
      </c>
      <c r="G197" s="35">
        <v>2</v>
      </c>
      <c r="H197" s="35">
        <v>18</v>
      </c>
      <c r="I197" s="8">
        <f t="shared" si="108"/>
        <v>29.5</v>
      </c>
      <c r="J197" s="35">
        <v>18</v>
      </c>
      <c r="K197" s="8">
        <f t="shared" si="109"/>
        <v>100</v>
      </c>
      <c r="L197" s="35">
        <v>18</v>
      </c>
      <c r="M197" s="8">
        <f t="shared" si="110"/>
        <v>100</v>
      </c>
      <c r="N197" s="35">
        <v>18</v>
      </c>
      <c r="O197" s="8">
        <f t="shared" si="111"/>
        <v>100</v>
      </c>
      <c r="P197" s="35">
        <v>18</v>
      </c>
      <c r="Q197" s="8">
        <f t="shared" si="112"/>
        <v>100</v>
      </c>
      <c r="R197" s="35">
        <v>16</v>
      </c>
      <c r="S197" s="8">
        <f t="shared" si="113"/>
        <v>88.9</v>
      </c>
      <c r="T197" s="35">
        <v>18</v>
      </c>
      <c r="U197" s="8">
        <f t="shared" si="114"/>
        <v>100</v>
      </c>
      <c r="V197" s="35">
        <v>17</v>
      </c>
      <c r="W197" s="8">
        <f t="shared" si="115"/>
        <v>94.4</v>
      </c>
      <c r="X197" s="19">
        <f t="shared" si="116"/>
        <v>97.6</v>
      </c>
    </row>
    <row r="198" spans="1:24" ht="30" hidden="1" customHeight="1" x14ac:dyDescent="0.2">
      <c r="A198" s="11" t="s">
        <v>14</v>
      </c>
      <c r="B198" s="12">
        <v>181</v>
      </c>
      <c r="C198" s="14" t="s">
        <v>243</v>
      </c>
      <c r="D198" s="14" t="s">
        <v>428</v>
      </c>
      <c r="E198" s="35">
        <v>7</v>
      </c>
      <c r="F198" s="35">
        <v>7</v>
      </c>
      <c r="G198" s="35">
        <v>2</v>
      </c>
      <c r="H198" s="35">
        <v>1</v>
      </c>
      <c r="I198" s="8">
        <f t="shared" si="108"/>
        <v>14.3</v>
      </c>
      <c r="J198" s="35">
        <v>1</v>
      </c>
      <c r="K198" s="8">
        <f t="shared" si="109"/>
        <v>100</v>
      </c>
      <c r="L198" s="35">
        <v>1</v>
      </c>
      <c r="M198" s="8">
        <f t="shared" si="110"/>
        <v>100</v>
      </c>
      <c r="N198" s="35">
        <v>1</v>
      </c>
      <c r="O198" s="8">
        <f t="shared" si="111"/>
        <v>100</v>
      </c>
      <c r="P198" s="35">
        <v>0</v>
      </c>
      <c r="Q198" s="8">
        <f t="shared" si="112"/>
        <v>0</v>
      </c>
      <c r="R198" s="35">
        <v>0</v>
      </c>
      <c r="S198" s="8">
        <f t="shared" si="113"/>
        <v>0</v>
      </c>
      <c r="T198" s="35">
        <v>0</v>
      </c>
      <c r="U198" s="8">
        <f t="shared" si="114"/>
        <v>0</v>
      </c>
      <c r="V198" s="35">
        <v>1</v>
      </c>
      <c r="W198" s="8">
        <f t="shared" si="115"/>
        <v>100</v>
      </c>
      <c r="X198" s="19">
        <f t="shared" si="116"/>
        <v>57.1</v>
      </c>
    </row>
    <row r="199" spans="1:24" ht="30" hidden="1" customHeight="1" x14ac:dyDescent="0.2">
      <c r="A199" s="21" t="s">
        <v>14</v>
      </c>
      <c r="B199" s="26"/>
      <c r="C199" s="22" t="s">
        <v>48</v>
      </c>
      <c r="D199" s="22"/>
      <c r="E199" s="23"/>
      <c r="F199" s="23"/>
      <c r="G199" s="23"/>
      <c r="H199" s="23"/>
      <c r="I199" s="24">
        <f>ROUND(AVERAGE(I186:I198),1)</f>
        <v>35.700000000000003</v>
      </c>
      <c r="J199" s="23"/>
      <c r="K199" s="24">
        <f>ROUND(AVERAGE(K186:K198),1)</f>
        <v>99.6</v>
      </c>
      <c r="L199" s="23"/>
      <c r="M199" s="24">
        <f>ROUND(AVERAGE(M186:M198),1)</f>
        <v>100</v>
      </c>
      <c r="N199" s="23"/>
      <c r="O199" s="24">
        <f>ROUND(AVERAGE(O186:O198),1)</f>
        <v>71.599999999999994</v>
      </c>
      <c r="P199" s="23"/>
      <c r="Q199" s="24">
        <f>ROUND(AVERAGE(Q186:Q198),1)</f>
        <v>75.099999999999994</v>
      </c>
      <c r="R199" s="23"/>
      <c r="S199" s="24">
        <f>ROUND(AVERAGE(S186:S198),1)</f>
        <v>44.5</v>
      </c>
      <c r="T199" s="23"/>
      <c r="U199" s="24">
        <f>ROUND(AVERAGE(U186:U198),1)</f>
        <v>59</v>
      </c>
      <c r="V199" s="23"/>
      <c r="W199" s="24">
        <f>ROUND(AVERAGE(W186:W198),1)</f>
        <v>65.7</v>
      </c>
      <c r="X199" s="24">
        <f>ROUND(AVERAGE(X186:X198),1)</f>
        <v>73.599999999999994</v>
      </c>
    </row>
    <row r="200" spans="1:24" ht="30" hidden="1" customHeight="1" x14ac:dyDescent="0.2">
      <c r="A200" s="11" t="s">
        <v>15</v>
      </c>
      <c r="B200" s="12">
        <v>182</v>
      </c>
      <c r="C200" s="14" t="s">
        <v>244</v>
      </c>
      <c r="D200" s="14" t="s">
        <v>400</v>
      </c>
      <c r="E200" s="35">
        <v>21</v>
      </c>
      <c r="F200" s="35">
        <v>23</v>
      </c>
      <c r="G200" s="35">
        <v>2</v>
      </c>
      <c r="H200" s="35">
        <v>19</v>
      </c>
      <c r="I200" s="8">
        <f t="shared" ref="I200:I215" si="117">ROUND(H200/F200*100,1)</f>
        <v>82.6</v>
      </c>
      <c r="J200" s="35">
        <v>19</v>
      </c>
      <c r="K200" s="8">
        <f t="shared" ref="K200:K215" si="118">ROUND(J200/$H200*100,1)</f>
        <v>100</v>
      </c>
      <c r="L200" s="35">
        <v>19</v>
      </c>
      <c r="M200" s="8">
        <f t="shared" ref="M200:M215" si="119">ROUND(L200/$H200*100,1)</f>
        <v>100</v>
      </c>
      <c r="N200" s="35">
        <v>19</v>
      </c>
      <c r="O200" s="8">
        <f t="shared" ref="O200:O215" si="120">ROUND(N200/$H200*100,1)</f>
        <v>100</v>
      </c>
      <c r="P200" s="35">
        <v>19</v>
      </c>
      <c r="Q200" s="8">
        <f t="shared" ref="Q200:Q215" si="121">ROUND(P200/$H200*100,1)</f>
        <v>100</v>
      </c>
      <c r="R200" s="35">
        <v>19</v>
      </c>
      <c r="S200" s="8">
        <f t="shared" ref="S200:S215" si="122">ROUND(R200/$H200*100,1)</f>
        <v>100</v>
      </c>
      <c r="T200" s="35">
        <v>14</v>
      </c>
      <c r="U200" s="8">
        <f t="shared" ref="U200:U215" si="123">ROUND(T200/$H200*100,1)</f>
        <v>73.7</v>
      </c>
      <c r="V200" s="35">
        <v>19</v>
      </c>
      <c r="W200" s="8">
        <f t="shared" ref="W200:W215" si="124">ROUND(V200/$H200*100,1)</f>
        <v>100</v>
      </c>
      <c r="X200" s="19">
        <f t="shared" ref="X200:X215" si="125">ROUND(AVERAGE(W200,U200,S200,Q200,O200,M200,K200),1)</f>
        <v>96.2</v>
      </c>
    </row>
    <row r="201" spans="1:24" ht="30" hidden="1" customHeight="1" x14ac:dyDescent="0.2">
      <c r="A201" s="11" t="s">
        <v>15</v>
      </c>
      <c r="B201" s="12">
        <v>183</v>
      </c>
      <c r="C201" s="14" t="s">
        <v>245</v>
      </c>
      <c r="D201" s="14" t="s">
        <v>401</v>
      </c>
      <c r="E201" s="35">
        <v>10</v>
      </c>
      <c r="F201" s="35">
        <v>10</v>
      </c>
      <c r="G201" s="35">
        <v>2</v>
      </c>
      <c r="H201" s="35">
        <v>3</v>
      </c>
      <c r="I201" s="8">
        <f t="shared" si="117"/>
        <v>30</v>
      </c>
      <c r="J201" s="35">
        <v>3</v>
      </c>
      <c r="K201" s="8">
        <f t="shared" si="118"/>
        <v>100</v>
      </c>
      <c r="L201" s="35">
        <v>3</v>
      </c>
      <c r="M201" s="8">
        <f t="shared" si="119"/>
        <v>100</v>
      </c>
      <c r="N201" s="35">
        <v>2</v>
      </c>
      <c r="O201" s="8">
        <f t="shared" si="120"/>
        <v>66.7</v>
      </c>
      <c r="P201" s="35">
        <v>2</v>
      </c>
      <c r="Q201" s="8">
        <f t="shared" si="121"/>
        <v>66.7</v>
      </c>
      <c r="R201" s="35">
        <v>1</v>
      </c>
      <c r="S201" s="8">
        <f t="shared" si="122"/>
        <v>33.299999999999997</v>
      </c>
      <c r="T201" s="35">
        <v>2</v>
      </c>
      <c r="U201" s="8">
        <f t="shared" si="123"/>
        <v>66.7</v>
      </c>
      <c r="V201" s="35">
        <v>2</v>
      </c>
      <c r="W201" s="8">
        <f t="shared" si="124"/>
        <v>66.7</v>
      </c>
      <c r="X201" s="19">
        <f t="shared" si="125"/>
        <v>71.400000000000006</v>
      </c>
    </row>
    <row r="202" spans="1:24" ht="30" hidden="1" customHeight="1" x14ac:dyDescent="0.2">
      <c r="A202" s="11" t="s">
        <v>15</v>
      </c>
      <c r="B202" s="12">
        <v>184</v>
      </c>
      <c r="C202" s="14" t="s">
        <v>246</v>
      </c>
      <c r="D202" s="14" t="s">
        <v>402</v>
      </c>
      <c r="E202" s="35">
        <v>24</v>
      </c>
      <c r="F202" s="35">
        <v>27</v>
      </c>
      <c r="G202" s="35">
        <v>2</v>
      </c>
      <c r="H202" s="35">
        <v>23</v>
      </c>
      <c r="I202" s="8">
        <f t="shared" si="117"/>
        <v>85.2</v>
      </c>
      <c r="J202" s="35">
        <v>23</v>
      </c>
      <c r="K202" s="8">
        <f t="shared" si="118"/>
        <v>100</v>
      </c>
      <c r="L202" s="35">
        <v>23</v>
      </c>
      <c r="M202" s="8">
        <f t="shared" si="119"/>
        <v>100</v>
      </c>
      <c r="N202" s="35">
        <v>23</v>
      </c>
      <c r="O202" s="8">
        <f t="shared" si="120"/>
        <v>100</v>
      </c>
      <c r="P202" s="35">
        <v>23</v>
      </c>
      <c r="Q202" s="8">
        <f t="shared" si="121"/>
        <v>100</v>
      </c>
      <c r="R202" s="35">
        <v>23</v>
      </c>
      <c r="S202" s="8">
        <f t="shared" si="122"/>
        <v>100</v>
      </c>
      <c r="T202" s="35">
        <v>23</v>
      </c>
      <c r="U202" s="8">
        <f t="shared" si="123"/>
        <v>100</v>
      </c>
      <c r="V202" s="35">
        <v>23</v>
      </c>
      <c r="W202" s="8">
        <f t="shared" si="124"/>
        <v>100</v>
      </c>
      <c r="X202" s="19">
        <f t="shared" si="125"/>
        <v>100</v>
      </c>
    </row>
    <row r="203" spans="1:24" ht="30" hidden="1" customHeight="1" x14ac:dyDescent="0.2">
      <c r="A203" s="11" t="s">
        <v>15</v>
      </c>
      <c r="B203" s="12">
        <v>185</v>
      </c>
      <c r="C203" s="14" t="s">
        <v>247</v>
      </c>
      <c r="D203" s="14" t="s">
        <v>403</v>
      </c>
      <c r="E203" s="35">
        <v>22</v>
      </c>
      <c r="F203" s="35">
        <v>22</v>
      </c>
      <c r="G203" s="35">
        <v>2</v>
      </c>
      <c r="H203" s="35">
        <v>6</v>
      </c>
      <c r="I203" s="8">
        <f t="shared" si="117"/>
        <v>27.3</v>
      </c>
      <c r="J203" s="35">
        <v>5</v>
      </c>
      <c r="K203" s="8">
        <f t="shared" si="118"/>
        <v>83.3</v>
      </c>
      <c r="L203" s="35">
        <v>6</v>
      </c>
      <c r="M203" s="8">
        <f t="shared" si="119"/>
        <v>100</v>
      </c>
      <c r="N203" s="35">
        <v>3</v>
      </c>
      <c r="O203" s="8">
        <f t="shared" si="120"/>
        <v>50</v>
      </c>
      <c r="P203" s="35">
        <v>1</v>
      </c>
      <c r="Q203" s="8">
        <f t="shared" si="121"/>
        <v>16.7</v>
      </c>
      <c r="R203" s="35">
        <v>0</v>
      </c>
      <c r="S203" s="8">
        <f t="shared" si="122"/>
        <v>0</v>
      </c>
      <c r="T203" s="35">
        <v>1</v>
      </c>
      <c r="U203" s="8">
        <f t="shared" si="123"/>
        <v>16.7</v>
      </c>
      <c r="V203" s="35">
        <v>0</v>
      </c>
      <c r="W203" s="8">
        <f t="shared" si="124"/>
        <v>0</v>
      </c>
      <c r="X203" s="19">
        <f t="shared" si="125"/>
        <v>38.1</v>
      </c>
    </row>
    <row r="204" spans="1:24" ht="30" hidden="1" customHeight="1" x14ac:dyDescent="0.2">
      <c r="A204" s="11" t="s">
        <v>15</v>
      </c>
      <c r="B204" s="12">
        <v>186</v>
      </c>
      <c r="C204" s="14" t="s">
        <v>248</v>
      </c>
      <c r="D204" s="14" t="s">
        <v>404</v>
      </c>
      <c r="E204" s="35">
        <v>35</v>
      </c>
      <c r="F204" s="35">
        <v>35</v>
      </c>
      <c r="G204" s="35">
        <v>2</v>
      </c>
      <c r="H204" s="35">
        <v>10</v>
      </c>
      <c r="I204" s="8">
        <f t="shared" si="117"/>
        <v>28.6</v>
      </c>
      <c r="J204" s="35">
        <v>10</v>
      </c>
      <c r="K204" s="8">
        <f t="shared" si="118"/>
        <v>100</v>
      </c>
      <c r="L204" s="35">
        <v>10</v>
      </c>
      <c r="M204" s="8">
        <f t="shared" si="119"/>
        <v>100</v>
      </c>
      <c r="N204" s="35">
        <v>10</v>
      </c>
      <c r="O204" s="8">
        <f t="shared" si="120"/>
        <v>100</v>
      </c>
      <c r="P204" s="35">
        <v>10</v>
      </c>
      <c r="Q204" s="8">
        <f t="shared" si="121"/>
        <v>100</v>
      </c>
      <c r="R204" s="35">
        <v>6</v>
      </c>
      <c r="S204" s="8">
        <f t="shared" si="122"/>
        <v>60</v>
      </c>
      <c r="T204" s="35">
        <v>9</v>
      </c>
      <c r="U204" s="8">
        <f t="shared" si="123"/>
        <v>90</v>
      </c>
      <c r="V204" s="35">
        <v>9</v>
      </c>
      <c r="W204" s="8">
        <f t="shared" si="124"/>
        <v>90</v>
      </c>
      <c r="X204" s="19">
        <f t="shared" si="125"/>
        <v>91.4</v>
      </c>
    </row>
    <row r="205" spans="1:24" ht="30" hidden="1" customHeight="1" x14ac:dyDescent="0.2">
      <c r="A205" s="11" t="s">
        <v>15</v>
      </c>
      <c r="B205" s="12">
        <v>187</v>
      </c>
      <c r="C205" s="14" t="s">
        <v>249</v>
      </c>
      <c r="D205" s="14" t="s">
        <v>405</v>
      </c>
      <c r="E205" s="35">
        <v>33</v>
      </c>
      <c r="F205" s="35">
        <v>33</v>
      </c>
      <c r="G205" s="35">
        <v>2</v>
      </c>
      <c r="H205" s="35">
        <v>9</v>
      </c>
      <c r="I205" s="8">
        <f t="shared" si="117"/>
        <v>27.3</v>
      </c>
      <c r="J205" s="35">
        <v>9</v>
      </c>
      <c r="K205" s="8">
        <f t="shared" si="118"/>
        <v>100</v>
      </c>
      <c r="L205" s="35">
        <v>9</v>
      </c>
      <c r="M205" s="8">
        <f t="shared" si="119"/>
        <v>100</v>
      </c>
      <c r="N205" s="35">
        <v>8</v>
      </c>
      <c r="O205" s="8">
        <f t="shared" si="120"/>
        <v>88.9</v>
      </c>
      <c r="P205" s="35">
        <v>8</v>
      </c>
      <c r="Q205" s="8">
        <f t="shared" si="121"/>
        <v>88.9</v>
      </c>
      <c r="R205" s="35">
        <v>8</v>
      </c>
      <c r="S205" s="8">
        <f t="shared" si="122"/>
        <v>88.9</v>
      </c>
      <c r="T205" s="35">
        <v>8</v>
      </c>
      <c r="U205" s="8">
        <f t="shared" si="123"/>
        <v>88.9</v>
      </c>
      <c r="V205" s="35">
        <v>7</v>
      </c>
      <c r="W205" s="8">
        <f t="shared" si="124"/>
        <v>77.8</v>
      </c>
      <c r="X205" s="19">
        <f t="shared" si="125"/>
        <v>90.5</v>
      </c>
    </row>
    <row r="206" spans="1:24" ht="30" hidden="1" customHeight="1" x14ac:dyDescent="0.2">
      <c r="A206" s="11" t="s">
        <v>15</v>
      </c>
      <c r="B206" s="12">
        <v>188</v>
      </c>
      <c r="C206" s="14" t="s">
        <v>250</v>
      </c>
      <c r="D206" s="14" t="s">
        <v>406</v>
      </c>
      <c r="E206" s="35">
        <v>12</v>
      </c>
      <c r="F206" s="35">
        <v>13</v>
      </c>
      <c r="G206" s="35">
        <v>2</v>
      </c>
      <c r="H206" s="35">
        <v>8</v>
      </c>
      <c r="I206" s="8">
        <f t="shared" si="117"/>
        <v>61.5</v>
      </c>
      <c r="J206" s="35">
        <v>8</v>
      </c>
      <c r="K206" s="8">
        <f t="shared" si="118"/>
        <v>100</v>
      </c>
      <c r="L206" s="35">
        <v>8</v>
      </c>
      <c r="M206" s="8">
        <f t="shared" si="119"/>
        <v>100</v>
      </c>
      <c r="N206" s="35">
        <v>7</v>
      </c>
      <c r="O206" s="8">
        <f t="shared" si="120"/>
        <v>87.5</v>
      </c>
      <c r="P206" s="35">
        <v>8</v>
      </c>
      <c r="Q206" s="8">
        <f t="shared" si="121"/>
        <v>100</v>
      </c>
      <c r="R206" s="35">
        <v>7</v>
      </c>
      <c r="S206" s="8">
        <f t="shared" si="122"/>
        <v>87.5</v>
      </c>
      <c r="T206" s="35">
        <v>7</v>
      </c>
      <c r="U206" s="8">
        <f t="shared" si="123"/>
        <v>87.5</v>
      </c>
      <c r="V206" s="35">
        <v>8</v>
      </c>
      <c r="W206" s="8">
        <f t="shared" si="124"/>
        <v>100</v>
      </c>
      <c r="X206" s="19">
        <f t="shared" si="125"/>
        <v>94.6</v>
      </c>
    </row>
    <row r="207" spans="1:24" ht="30" hidden="1" customHeight="1" x14ac:dyDescent="0.2">
      <c r="A207" s="11" t="s">
        <v>15</v>
      </c>
      <c r="B207" s="12">
        <v>189</v>
      </c>
      <c r="C207" s="14" t="s">
        <v>251</v>
      </c>
      <c r="D207" s="14" t="s">
        <v>407</v>
      </c>
      <c r="E207" s="35">
        <v>12</v>
      </c>
      <c r="F207" s="35">
        <v>12</v>
      </c>
      <c r="G207" s="35">
        <v>2</v>
      </c>
      <c r="H207" s="35">
        <v>7</v>
      </c>
      <c r="I207" s="8">
        <f t="shared" si="117"/>
        <v>58.3</v>
      </c>
      <c r="J207" s="35">
        <v>7</v>
      </c>
      <c r="K207" s="8">
        <f t="shared" si="118"/>
        <v>100</v>
      </c>
      <c r="L207" s="35">
        <v>7</v>
      </c>
      <c r="M207" s="8">
        <f t="shared" si="119"/>
        <v>100</v>
      </c>
      <c r="N207" s="35">
        <v>7</v>
      </c>
      <c r="O207" s="8">
        <f t="shared" si="120"/>
        <v>100</v>
      </c>
      <c r="P207" s="35">
        <v>7</v>
      </c>
      <c r="Q207" s="8">
        <f t="shared" si="121"/>
        <v>100</v>
      </c>
      <c r="R207" s="35">
        <v>7</v>
      </c>
      <c r="S207" s="8">
        <f t="shared" si="122"/>
        <v>100</v>
      </c>
      <c r="T207" s="35">
        <v>2</v>
      </c>
      <c r="U207" s="8">
        <f t="shared" si="123"/>
        <v>28.6</v>
      </c>
      <c r="V207" s="35">
        <v>7</v>
      </c>
      <c r="W207" s="8">
        <f t="shared" si="124"/>
        <v>100</v>
      </c>
      <c r="X207" s="19">
        <f t="shared" si="125"/>
        <v>89.8</v>
      </c>
    </row>
    <row r="208" spans="1:24" ht="30" hidden="1" customHeight="1" x14ac:dyDescent="0.2">
      <c r="A208" s="11" t="s">
        <v>15</v>
      </c>
      <c r="B208" s="12">
        <v>190</v>
      </c>
      <c r="C208" s="14" t="s">
        <v>252</v>
      </c>
      <c r="D208" s="14" t="s">
        <v>408</v>
      </c>
      <c r="E208" s="35">
        <v>22</v>
      </c>
      <c r="F208" s="35">
        <v>26</v>
      </c>
      <c r="G208" s="35">
        <v>2</v>
      </c>
      <c r="H208" s="35">
        <v>7</v>
      </c>
      <c r="I208" s="8">
        <f t="shared" si="117"/>
        <v>26.9</v>
      </c>
      <c r="J208" s="35">
        <v>7</v>
      </c>
      <c r="K208" s="8">
        <f t="shared" si="118"/>
        <v>100</v>
      </c>
      <c r="L208" s="35">
        <v>7</v>
      </c>
      <c r="M208" s="8">
        <f t="shared" si="119"/>
        <v>100</v>
      </c>
      <c r="N208" s="35">
        <v>7</v>
      </c>
      <c r="O208" s="8">
        <f t="shared" si="120"/>
        <v>100</v>
      </c>
      <c r="P208" s="35">
        <v>7</v>
      </c>
      <c r="Q208" s="8">
        <f t="shared" si="121"/>
        <v>100</v>
      </c>
      <c r="R208" s="35">
        <v>7</v>
      </c>
      <c r="S208" s="8">
        <f t="shared" si="122"/>
        <v>100</v>
      </c>
      <c r="T208" s="35">
        <v>7</v>
      </c>
      <c r="U208" s="8">
        <f t="shared" si="123"/>
        <v>100</v>
      </c>
      <c r="V208" s="35">
        <v>7</v>
      </c>
      <c r="W208" s="8">
        <f t="shared" si="124"/>
        <v>100</v>
      </c>
      <c r="X208" s="19">
        <f t="shared" si="125"/>
        <v>100</v>
      </c>
    </row>
    <row r="209" spans="1:24" ht="30" hidden="1" customHeight="1" x14ac:dyDescent="0.2">
      <c r="A209" s="11" t="s">
        <v>15</v>
      </c>
      <c r="B209" s="12">
        <v>191</v>
      </c>
      <c r="C209" s="14" t="s">
        <v>253</v>
      </c>
      <c r="D209" s="14" t="s">
        <v>409</v>
      </c>
      <c r="E209" s="35">
        <v>65</v>
      </c>
      <c r="F209" s="35">
        <v>65</v>
      </c>
      <c r="G209" s="35">
        <v>1</v>
      </c>
      <c r="H209" s="35">
        <v>20</v>
      </c>
      <c r="I209" s="8">
        <f t="shared" si="117"/>
        <v>30.8</v>
      </c>
      <c r="J209" s="35">
        <v>20</v>
      </c>
      <c r="K209" s="8">
        <f t="shared" si="118"/>
        <v>100</v>
      </c>
      <c r="L209" s="35">
        <v>20</v>
      </c>
      <c r="M209" s="8">
        <f t="shared" si="119"/>
        <v>100</v>
      </c>
      <c r="N209" s="35">
        <v>19</v>
      </c>
      <c r="O209" s="8">
        <f t="shared" si="120"/>
        <v>95</v>
      </c>
      <c r="P209" s="35">
        <v>19</v>
      </c>
      <c r="Q209" s="8">
        <f t="shared" si="121"/>
        <v>95</v>
      </c>
      <c r="R209" s="35">
        <v>19</v>
      </c>
      <c r="S209" s="8">
        <f t="shared" si="122"/>
        <v>95</v>
      </c>
      <c r="T209" s="35">
        <v>19</v>
      </c>
      <c r="U209" s="8">
        <f t="shared" si="123"/>
        <v>95</v>
      </c>
      <c r="V209" s="35">
        <v>19</v>
      </c>
      <c r="W209" s="8">
        <f t="shared" si="124"/>
        <v>95</v>
      </c>
      <c r="X209" s="19">
        <f t="shared" si="125"/>
        <v>96.4</v>
      </c>
    </row>
    <row r="210" spans="1:24" ht="30" hidden="1" customHeight="1" x14ac:dyDescent="0.2">
      <c r="A210" s="11" t="s">
        <v>15</v>
      </c>
      <c r="B210" s="12">
        <v>192</v>
      </c>
      <c r="C210" s="14" t="s">
        <v>254</v>
      </c>
      <c r="D210" s="14" t="s">
        <v>410</v>
      </c>
      <c r="E210" s="35">
        <v>25</v>
      </c>
      <c r="F210" s="35">
        <v>25</v>
      </c>
      <c r="G210" s="35">
        <v>2</v>
      </c>
      <c r="H210" s="35">
        <v>20</v>
      </c>
      <c r="I210" s="8">
        <f t="shared" si="117"/>
        <v>80</v>
      </c>
      <c r="J210" s="35">
        <v>20</v>
      </c>
      <c r="K210" s="8">
        <f t="shared" si="118"/>
        <v>100</v>
      </c>
      <c r="L210" s="35">
        <v>20</v>
      </c>
      <c r="M210" s="8">
        <f t="shared" si="119"/>
        <v>100</v>
      </c>
      <c r="N210" s="35">
        <v>18</v>
      </c>
      <c r="O210" s="8">
        <f t="shared" si="120"/>
        <v>90</v>
      </c>
      <c r="P210" s="35">
        <v>18</v>
      </c>
      <c r="Q210" s="8">
        <f t="shared" si="121"/>
        <v>90</v>
      </c>
      <c r="R210" s="35">
        <v>18</v>
      </c>
      <c r="S210" s="8">
        <f t="shared" si="122"/>
        <v>90</v>
      </c>
      <c r="T210" s="35">
        <v>13</v>
      </c>
      <c r="U210" s="8">
        <f t="shared" si="123"/>
        <v>65</v>
      </c>
      <c r="V210" s="35">
        <v>18</v>
      </c>
      <c r="W210" s="8">
        <f t="shared" si="124"/>
        <v>90</v>
      </c>
      <c r="X210" s="19">
        <f t="shared" si="125"/>
        <v>89.3</v>
      </c>
    </row>
    <row r="211" spans="1:24" ht="30" hidden="1" customHeight="1" x14ac:dyDescent="0.2">
      <c r="A211" s="11" t="s">
        <v>15</v>
      </c>
      <c r="B211" s="12">
        <v>193</v>
      </c>
      <c r="C211" s="14" t="s">
        <v>255</v>
      </c>
      <c r="D211" s="14" t="s">
        <v>411</v>
      </c>
      <c r="E211" s="35">
        <v>30</v>
      </c>
      <c r="F211" s="35">
        <v>30</v>
      </c>
      <c r="G211" s="35">
        <v>1</v>
      </c>
      <c r="H211" s="35">
        <v>19</v>
      </c>
      <c r="I211" s="8">
        <f t="shared" si="117"/>
        <v>63.3</v>
      </c>
      <c r="J211" s="35">
        <v>19</v>
      </c>
      <c r="K211" s="8">
        <f t="shared" si="118"/>
        <v>100</v>
      </c>
      <c r="L211" s="35">
        <v>19</v>
      </c>
      <c r="M211" s="8">
        <f t="shared" si="119"/>
        <v>100</v>
      </c>
      <c r="N211" s="35">
        <v>17</v>
      </c>
      <c r="O211" s="8">
        <f t="shared" si="120"/>
        <v>89.5</v>
      </c>
      <c r="P211" s="35">
        <v>12</v>
      </c>
      <c r="Q211" s="8">
        <f t="shared" si="121"/>
        <v>63.2</v>
      </c>
      <c r="R211" s="35">
        <v>7</v>
      </c>
      <c r="S211" s="8">
        <f t="shared" si="122"/>
        <v>36.799999999999997</v>
      </c>
      <c r="T211" s="35">
        <v>9</v>
      </c>
      <c r="U211" s="8">
        <f t="shared" si="123"/>
        <v>47.4</v>
      </c>
      <c r="V211" s="35">
        <v>7</v>
      </c>
      <c r="W211" s="8">
        <f t="shared" si="124"/>
        <v>36.799999999999997</v>
      </c>
      <c r="X211" s="19">
        <f t="shared" si="125"/>
        <v>67.7</v>
      </c>
    </row>
    <row r="212" spans="1:24" ht="30" hidden="1" customHeight="1" x14ac:dyDescent="0.2">
      <c r="A212" s="11" t="s">
        <v>15</v>
      </c>
      <c r="B212" s="12">
        <v>194</v>
      </c>
      <c r="C212" s="14" t="s">
        <v>256</v>
      </c>
      <c r="D212" s="14" t="s">
        <v>412</v>
      </c>
      <c r="E212" s="35">
        <v>20</v>
      </c>
      <c r="F212" s="35">
        <v>20</v>
      </c>
      <c r="G212" s="35">
        <v>2</v>
      </c>
      <c r="H212" s="35">
        <v>14</v>
      </c>
      <c r="I212" s="8">
        <f t="shared" si="117"/>
        <v>70</v>
      </c>
      <c r="J212" s="35">
        <v>14</v>
      </c>
      <c r="K212" s="8">
        <f t="shared" si="118"/>
        <v>100</v>
      </c>
      <c r="L212" s="35">
        <v>14</v>
      </c>
      <c r="M212" s="8">
        <f t="shared" si="119"/>
        <v>100</v>
      </c>
      <c r="N212" s="35">
        <v>14</v>
      </c>
      <c r="O212" s="8">
        <f t="shared" si="120"/>
        <v>100</v>
      </c>
      <c r="P212" s="35">
        <v>14</v>
      </c>
      <c r="Q212" s="8">
        <f t="shared" si="121"/>
        <v>100</v>
      </c>
      <c r="R212" s="35">
        <v>4</v>
      </c>
      <c r="S212" s="8">
        <f t="shared" si="122"/>
        <v>28.6</v>
      </c>
      <c r="T212" s="35">
        <v>11</v>
      </c>
      <c r="U212" s="8">
        <f t="shared" si="123"/>
        <v>78.599999999999994</v>
      </c>
      <c r="V212" s="35">
        <v>14</v>
      </c>
      <c r="W212" s="8">
        <f t="shared" si="124"/>
        <v>100</v>
      </c>
      <c r="X212" s="19">
        <f t="shared" si="125"/>
        <v>86.7</v>
      </c>
    </row>
    <row r="213" spans="1:24" ht="30" hidden="1" customHeight="1" x14ac:dyDescent="0.2">
      <c r="A213" s="11" t="s">
        <v>15</v>
      </c>
      <c r="B213" s="12">
        <v>195</v>
      </c>
      <c r="C213" s="14" t="s">
        <v>257</v>
      </c>
      <c r="D213" s="14" t="s">
        <v>413</v>
      </c>
      <c r="E213" s="35">
        <v>60</v>
      </c>
      <c r="F213" s="35">
        <v>60</v>
      </c>
      <c r="G213" s="35">
        <v>2</v>
      </c>
      <c r="H213" s="35">
        <v>29</v>
      </c>
      <c r="I213" s="8">
        <f t="shared" si="117"/>
        <v>48.3</v>
      </c>
      <c r="J213" s="35">
        <v>29</v>
      </c>
      <c r="K213" s="8">
        <f t="shared" si="118"/>
        <v>100</v>
      </c>
      <c r="L213" s="35">
        <v>29</v>
      </c>
      <c r="M213" s="8">
        <f t="shared" si="119"/>
        <v>100</v>
      </c>
      <c r="N213" s="35">
        <v>18</v>
      </c>
      <c r="O213" s="8">
        <f t="shared" si="120"/>
        <v>62.1</v>
      </c>
      <c r="P213" s="35">
        <v>15</v>
      </c>
      <c r="Q213" s="8">
        <f t="shared" si="121"/>
        <v>51.7</v>
      </c>
      <c r="R213" s="35">
        <v>13</v>
      </c>
      <c r="S213" s="8">
        <f t="shared" si="122"/>
        <v>44.8</v>
      </c>
      <c r="T213" s="35">
        <v>12</v>
      </c>
      <c r="U213" s="8">
        <f t="shared" si="123"/>
        <v>41.4</v>
      </c>
      <c r="V213" s="35">
        <v>7</v>
      </c>
      <c r="W213" s="8">
        <f t="shared" si="124"/>
        <v>24.1</v>
      </c>
      <c r="X213" s="19">
        <f t="shared" si="125"/>
        <v>60.6</v>
      </c>
    </row>
    <row r="214" spans="1:24" ht="30" hidden="1" customHeight="1" x14ac:dyDescent="0.2">
      <c r="A214" s="11" t="s">
        <v>15</v>
      </c>
      <c r="B214" s="12">
        <v>196</v>
      </c>
      <c r="C214" s="14" t="s">
        <v>258</v>
      </c>
      <c r="D214" s="14" t="s">
        <v>414</v>
      </c>
      <c r="E214" s="35">
        <v>17</v>
      </c>
      <c r="F214" s="35">
        <v>18</v>
      </c>
      <c r="G214" s="35">
        <v>2</v>
      </c>
      <c r="H214" s="35">
        <v>13</v>
      </c>
      <c r="I214" s="8">
        <f t="shared" si="117"/>
        <v>72.2</v>
      </c>
      <c r="J214" s="35">
        <v>13</v>
      </c>
      <c r="K214" s="8">
        <f t="shared" si="118"/>
        <v>100</v>
      </c>
      <c r="L214" s="35">
        <v>13</v>
      </c>
      <c r="M214" s="8">
        <f t="shared" si="119"/>
        <v>100</v>
      </c>
      <c r="N214" s="35">
        <v>13</v>
      </c>
      <c r="O214" s="8">
        <f t="shared" si="120"/>
        <v>100</v>
      </c>
      <c r="P214" s="35">
        <v>13</v>
      </c>
      <c r="Q214" s="8">
        <f t="shared" si="121"/>
        <v>100</v>
      </c>
      <c r="R214" s="35">
        <v>13</v>
      </c>
      <c r="S214" s="8">
        <f t="shared" si="122"/>
        <v>100</v>
      </c>
      <c r="T214" s="35">
        <v>13</v>
      </c>
      <c r="U214" s="8">
        <f t="shared" si="123"/>
        <v>100</v>
      </c>
      <c r="V214" s="35">
        <v>13</v>
      </c>
      <c r="W214" s="8">
        <f t="shared" si="124"/>
        <v>100</v>
      </c>
      <c r="X214" s="19">
        <f t="shared" si="125"/>
        <v>100</v>
      </c>
    </row>
    <row r="215" spans="1:24" ht="30" hidden="1" customHeight="1" x14ac:dyDescent="0.2">
      <c r="A215" s="11" t="s">
        <v>15</v>
      </c>
      <c r="B215" s="12">
        <v>197</v>
      </c>
      <c r="C215" s="14" t="s">
        <v>259</v>
      </c>
      <c r="D215" s="14" t="s">
        <v>415</v>
      </c>
      <c r="E215" s="35">
        <v>28</v>
      </c>
      <c r="F215" s="35">
        <v>28</v>
      </c>
      <c r="G215" s="35">
        <v>2</v>
      </c>
      <c r="H215" s="35">
        <v>8</v>
      </c>
      <c r="I215" s="8">
        <f t="shared" si="117"/>
        <v>28.6</v>
      </c>
      <c r="J215" s="35">
        <v>8</v>
      </c>
      <c r="K215" s="8">
        <f t="shared" si="118"/>
        <v>100</v>
      </c>
      <c r="L215" s="35">
        <v>8</v>
      </c>
      <c r="M215" s="8">
        <f t="shared" si="119"/>
        <v>100</v>
      </c>
      <c r="N215" s="35">
        <v>8</v>
      </c>
      <c r="O215" s="8">
        <f t="shared" si="120"/>
        <v>100</v>
      </c>
      <c r="P215" s="35">
        <v>7</v>
      </c>
      <c r="Q215" s="8">
        <f t="shared" si="121"/>
        <v>87.5</v>
      </c>
      <c r="R215" s="35">
        <v>8</v>
      </c>
      <c r="S215" s="8">
        <f t="shared" si="122"/>
        <v>100</v>
      </c>
      <c r="T215" s="35">
        <v>7</v>
      </c>
      <c r="U215" s="8">
        <f t="shared" si="123"/>
        <v>87.5</v>
      </c>
      <c r="V215" s="35">
        <v>4</v>
      </c>
      <c r="W215" s="8">
        <f t="shared" si="124"/>
        <v>50</v>
      </c>
      <c r="X215" s="19">
        <f t="shared" si="125"/>
        <v>89.3</v>
      </c>
    </row>
    <row r="216" spans="1:24" ht="30" hidden="1" customHeight="1" x14ac:dyDescent="0.2">
      <c r="A216" s="21" t="s">
        <v>15</v>
      </c>
      <c r="B216" s="26"/>
      <c r="C216" s="22" t="s">
        <v>48</v>
      </c>
      <c r="D216" s="22"/>
      <c r="E216" s="23"/>
      <c r="F216" s="23"/>
      <c r="G216" s="23"/>
      <c r="H216" s="23"/>
      <c r="I216" s="24">
        <f>ROUND(AVERAGE(I200:I215),1)</f>
        <v>51.3</v>
      </c>
      <c r="J216" s="23"/>
      <c r="K216" s="24">
        <f>ROUND(AVERAGE(K200:K215),1)</f>
        <v>99</v>
      </c>
      <c r="L216" s="23"/>
      <c r="M216" s="24">
        <f>ROUND(AVERAGE(M200:M215),1)</f>
        <v>100</v>
      </c>
      <c r="N216" s="23"/>
      <c r="O216" s="24">
        <f>ROUND(AVERAGE(O200:O215),1)</f>
        <v>89.4</v>
      </c>
      <c r="P216" s="23"/>
      <c r="Q216" s="24">
        <f>ROUND(AVERAGE(Q200:Q215),1)</f>
        <v>85</v>
      </c>
      <c r="R216" s="23"/>
      <c r="S216" s="24">
        <f>ROUND(AVERAGE(S200:S215),1)</f>
        <v>72.8</v>
      </c>
      <c r="T216" s="23"/>
      <c r="U216" s="24">
        <f>ROUND(AVERAGE(U200:U215),1)</f>
        <v>72.900000000000006</v>
      </c>
      <c r="V216" s="23"/>
      <c r="W216" s="24">
        <f>ROUND(AVERAGE(W200:W215),1)</f>
        <v>76.900000000000006</v>
      </c>
      <c r="X216" s="24">
        <f>ROUND(AVERAGE(X200:X215),1)</f>
        <v>85.1</v>
      </c>
    </row>
    <row r="217" spans="1:24" ht="30" hidden="1" customHeight="1" x14ac:dyDescent="0.2">
      <c r="A217" s="11" t="s">
        <v>16</v>
      </c>
      <c r="B217" s="12">
        <v>198</v>
      </c>
      <c r="C217" s="14" t="s">
        <v>260</v>
      </c>
      <c r="D217" s="14" t="s">
        <v>392</v>
      </c>
      <c r="E217" s="35">
        <v>27</v>
      </c>
      <c r="F217" s="35">
        <v>27</v>
      </c>
      <c r="G217" s="35">
        <v>2</v>
      </c>
      <c r="H217" s="35">
        <v>9</v>
      </c>
      <c r="I217" s="8">
        <f t="shared" ref="I217:I224" si="126">ROUND(H217/F217*100,1)</f>
        <v>33.299999999999997</v>
      </c>
      <c r="J217" s="35">
        <v>9</v>
      </c>
      <c r="K217" s="8">
        <f t="shared" ref="K217:K224" si="127">ROUND(J217/$H217*100,1)</f>
        <v>100</v>
      </c>
      <c r="L217" s="35">
        <v>9</v>
      </c>
      <c r="M217" s="8">
        <f t="shared" ref="M217:M224" si="128">ROUND(L217/$H217*100,1)</f>
        <v>100</v>
      </c>
      <c r="N217" s="35">
        <v>0</v>
      </c>
      <c r="O217" s="8">
        <f t="shared" ref="O217:O224" si="129">ROUND(N217/$H217*100,1)</f>
        <v>0</v>
      </c>
      <c r="P217" s="35">
        <v>0</v>
      </c>
      <c r="Q217" s="8">
        <f t="shared" ref="Q217:Q224" si="130">ROUND(P217/$H217*100,1)</f>
        <v>0</v>
      </c>
      <c r="R217" s="35">
        <v>0</v>
      </c>
      <c r="S217" s="8">
        <f t="shared" ref="S217:S224" si="131">ROUND(R217/$H217*100,1)</f>
        <v>0</v>
      </c>
      <c r="T217" s="35">
        <v>0</v>
      </c>
      <c r="U217" s="8">
        <f t="shared" ref="U217:U224" si="132">ROUND(T217/$H217*100,1)</f>
        <v>0</v>
      </c>
      <c r="V217" s="35">
        <v>0</v>
      </c>
      <c r="W217" s="8">
        <f t="shared" ref="W217:W224" si="133">ROUND(V217/$H217*100,1)</f>
        <v>0</v>
      </c>
      <c r="X217" s="19">
        <f t="shared" ref="X217:X224" si="134">ROUND(AVERAGE(W217,U217,S217,Q217,O217,M217,K217),1)</f>
        <v>28.6</v>
      </c>
    </row>
    <row r="218" spans="1:24" ht="30" hidden="1" customHeight="1" x14ac:dyDescent="0.2">
      <c r="A218" s="11" t="s">
        <v>16</v>
      </c>
      <c r="B218" s="12">
        <v>199</v>
      </c>
      <c r="C218" s="14" t="s">
        <v>261</v>
      </c>
      <c r="D218" s="14" t="s">
        <v>393</v>
      </c>
      <c r="E218" s="35">
        <v>18</v>
      </c>
      <c r="F218" s="35">
        <v>18</v>
      </c>
      <c r="G218" s="35">
        <v>1</v>
      </c>
      <c r="H218" s="35">
        <v>8</v>
      </c>
      <c r="I218" s="8">
        <f t="shared" si="126"/>
        <v>44.4</v>
      </c>
      <c r="J218" s="35">
        <v>8</v>
      </c>
      <c r="K218" s="8">
        <f t="shared" si="127"/>
        <v>100</v>
      </c>
      <c r="L218" s="35">
        <v>8</v>
      </c>
      <c r="M218" s="8">
        <f t="shared" si="128"/>
        <v>100</v>
      </c>
      <c r="N218" s="35">
        <v>8</v>
      </c>
      <c r="O218" s="8">
        <f t="shared" si="129"/>
        <v>100</v>
      </c>
      <c r="P218" s="35">
        <v>8</v>
      </c>
      <c r="Q218" s="8">
        <f t="shared" si="130"/>
        <v>100</v>
      </c>
      <c r="R218" s="35">
        <v>7</v>
      </c>
      <c r="S218" s="8">
        <f t="shared" si="131"/>
        <v>87.5</v>
      </c>
      <c r="T218" s="35">
        <v>1</v>
      </c>
      <c r="U218" s="8">
        <f t="shared" si="132"/>
        <v>12.5</v>
      </c>
      <c r="V218" s="35">
        <v>6</v>
      </c>
      <c r="W218" s="8">
        <f t="shared" si="133"/>
        <v>75</v>
      </c>
      <c r="X218" s="19">
        <f t="shared" si="134"/>
        <v>82.1</v>
      </c>
    </row>
    <row r="219" spans="1:24" ht="30" hidden="1" customHeight="1" x14ac:dyDescent="0.2">
      <c r="A219" s="11" t="s">
        <v>16</v>
      </c>
      <c r="B219" s="12">
        <v>200</v>
      </c>
      <c r="C219" s="14" t="s">
        <v>262</v>
      </c>
      <c r="D219" s="14" t="s">
        <v>394</v>
      </c>
      <c r="E219" s="35">
        <v>47</v>
      </c>
      <c r="F219" s="35">
        <v>47</v>
      </c>
      <c r="G219" s="35">
        <v>2</v>
      </c>
      <c r="H219" s="35">
        <v>21</v>
      </c>
      <c r="I219" s="8">
        <f t="shared" si="126"/>
        <v>44.7</v>
      </c>
      <c r="J219" s="35">
        <v>21</v>
      </c>
      <c r="K219" s="8">
        <f t="shared" si="127"/>
        <v>100</v>
      </c>
      <c r="L219" s="35">
        <v>21</v>
      </c>
      <c r="M219" s="8">
        <f t="shared" si="128"/>
        <v>100</v>
      </c>
      <c r="N219" s="35">
        <v>21</v>
      </c>
      <c r="O219" s="8">
        <f t="shared" si="129"/>
        <v>100</v>
      </c>
      <c r="P219" s="35">
        <v>13</v>
      </c>
      <c r="Q219" s="8">
        <f t="shared" si="130"/>
        <v>61.9</v>
      </c>
      <c r="R219" s="35">
        <v>7</v>
      </c>
      <c r="S219" s="8">
        <f t="shared" si="131"/>
        <v>33.299999999999997</v>
      </c>
      <c r="T219" s="35">
        <v>11</v>
      </c>
      <c r="U219" s="8">
        <f t="shared" si="132"/>
        <v>52.4</v>
      </c>
      <c r="V219" s="35">
        <v>15</v>
      </c>
      <c r="W219" s="8">
        <f t="shared" si="133"/>
        <v>71.400000000000006</v>
      </c>
      <c r="X219" s="19">
        <f t="shared" si="134"/>
        <v>74.099999999999994</v>
      </c>
    </row>
    <row r="220" spans="1:24" ht="30" hidden="1" customHeight="1" x14ac:dyDescent="0.2">
      <c r="A220" s="11" t="s">
        <v>16</v>
      </c>
      <c r="B220" s="12">
        <v>201</v>
      </c>
      <c r="C220" s="14" t="s">
        <v>263</v>
      </c>
      <c r="D220" s="14" t="s">
        <v>395</v>
      </c>
      <c r="E220" s="35">
        <v>12</v>
      </c>
      <c r="F220" s="35">
        <v>12</v>
      </c>
      <c r="G220" s="35">
        <v>2</v>
      </c>
      <c r="H220" s="35">
        <v>9</v>
      </c>
      <c r="I220" s="8">
        <f t="shared" si="126"/>
        <v>75</v>
      </c>
      <c r="J220" s="35">
        <v>9</v>
      </c>
      <c r="K220" s="8">
        <f t="shared" si="127"/>
        <v>100</v>
      </c>
      <c r="L220" s="35">
        <v>9</v>
      </c>
      <c r="M220" s="8">
        <f t="shared" si="128"/>
        <v>100</v>
      </c>
      <c r="N220" s="35">
        <v>9</v>
      </c>
      <c r="O220" s="8">
        <f t="shared" si="129"/>
        <v>100</v>
      </c>
      <c r="P220" s="35">
        <v>5</v>
      </c>
      <c r="Q220" s="8">
        <f t="shared" si="130"/>
        <v>55.6</v>
      </c>
      <c r="R220" s="35">
        <v>3</v>
      </c>
      <c r="S220" s="8">
        <f t="shared" si="131"/>
        <v>33.299999999999997</v>
      </c>
      <c r="T220" s="35">
        <v>4</v>
      </c>
      <c r="U220" s="8">
        <f t="shared" si="132"/>
        <v>44.4</v>
      </c>
      <c r="V220" s="35">
        <v>2</v>
      </c>
      <c r="W220" s="8">
        <f t="shared" si="133"/>
        <v>22.2</v>
      </c>
      <c r="X220" s="19">
        <f t="shared" si="134"/>
        <v>65.099999999999994</v>
      </c>
    </row>
    <row r="221" spans="1:24" ht="30" hidden="1" customHeight="1" x14ac:dyDescent="0.2">
      <c r="A221" s="11" t="s">
        <v>16</v>
      </c>
      <c r="B221" s="12">
        <v>202</v>
      </c>
      <c r="C221" s="14" t="s">
        <v>264</v>
      </c>
      <c r="D221" s="14" t="s">
        <v>396</v>
      </c>
      <c r="E221" s="35">
        <v>19</v>
      </c>
      <c r="F221" s="35">
        <v>16</v>
      </c>
      <c r="G221" s="35">
        <v>1</v>
      </c>
      <c r="H221" s="35">
        <v>6</v>
      </c>
      <c r="I221" s="8">
        <f t="shared" si="126"/>
        <v>37.5</v>
      </c>
      <c r="J221" s="35">
        <v>6</v>
      </c>
      <c r="K221" s="8">
        <f t="shared" si="127"/>
        <v>100</v>
      </c>
      <c r="L221" s="35">
        <v>6</v>
      </c>
      <c r="M221" s="8">
        <f t="shared" si="128"/>
        <v>100</v>
      </c>
      <c r="N221" s="35">
        <v>6</v>
      </c>
      <c r="O221" s="8">
        <f t="shared" si="129"/>
        <v>100</v>
      </c>
      <c r="P221" s="35">
        <v>5</v>
      </c>
      <c r="Q221" s="8">
        <f t="shared" si="130"/>
        <v>83.3</v>
      </c>
      <c r="R221" s="35">
        <v>4</v>
      </c>
      <c r="S221" s="8">
        <f t="shared" si="131"/>
        <v>66.7</v>
      </c>
      <c r="T221" s="35">
        <v>5</v>
      </c>
      <c r="U221" s="8">
        <f t="shared" si="132"/>
        <v>83.3</v>
      </c>
      <c r="V221" s="35">
        <v>3</v>
      </c>
      <c r="W221" s="8">
        <f t="shared" si="133"/>
        <v>50</v>
      </c>
      <c r="X221" s="19">
        <f t="shared" si="134"/>
        <v>83.3</v>
      </c>
    </row>
    <row r="222" spans="1:24" ht="30" hidden="1" customHeight="1" x14ac:dyDescent="0.2">
      <c r="A222" s="11" t="s">
        <v>16</v>
      </c>
      <c r="B222" s="12">
        <v>203</v>
      </c>
      <c r="C222" s="14" t="s">
        <v>265</v>
      </c>
      <c r="D222" s="14" t="s">
        <v>397</v>
      </c>
      <c r="E222" s="35">
        <v>41</v>
      </c>
      <c r="F222" s="35">
        <v>41</v>
      </c>
      <c r="G222" s="35">
        <v>2</v>
      </c>
      <c r="H222" s="35">
        <v>20</v>
      </c>
      <c r="I222" s="8">
        <f t="shared" si="126"/>
        <v>48.8</v>
      </c>
      <c r="J222" s="35">
        <v>20</v>
      </c>
      <c r="K222" s="8">
        <f t="shared" si="127"/>
        <v>100</v>
      </c>
      <c r="L222" s="35">
        <v>20</v>
      </c>
      <c r="M222" s="8">
        <f t="shared" si="128"/>
        <v>100</v>
      </c>
      <c r="N222" s="35">
        <v>20</v>
      </c>
      <c r="O222" s="8">
        <f t="shared" si="129"/>
        <v>100</v>
      </c>
      <c r="P222" s="35">
        <v>19</v>
      </c>
      <c r="Q222" s="8">
        <f t="shared" si="130"/>
        <v>95</v>
      </c>
      <c r="R222" s="35">
        <v>0</v>
      </c>
      <c r="S222" s="8">
        <f t="shared" si="131"/>
        <v>0</v>
      </c>
      <c r="T222" s="35">
        <v>4</v>
      </c>
      <c r="U222" s="8">
        <f t="shared" si="132"/>
        <v>20</v>
      </c>
      <c r="V222" s="35">
        <v>19</v>
      </c>
      <c r="W222" s="8">
        <f t="shared" si="133"/>
        <v>95</v>
      </c>
      <c r="X222" s="19">
        <f t="shared" si="134"/>
        <v>72.900000000000006</v>
      </c>
    </row>
    <row r="223" spans="1:24" ht="30" hidden="1" customHeight="1" x14ac:dyDescent="0.2">
      <c r="A223" s="11" t="s">
        <v>16</v>
      </c>
      <c r="B223" s="12">
        <v>204</v>
      </c>
      <c r="C223" s="14" t="s">
        <v>266</v>
      </c>
      <c r="D223" s="14" t="s">
        <v>398</v>
      </c>
      <c r="E223" s="35">
        <v>20</v>
      </c>
      <c r="F223" s="35">
        <v>20</v>
      </c>
      <c r="G223" s="35">
        <v>2</v>
      </c>
      <c r="H223" s="35">
        <v>18</v>
      </c>
      <c r="I223" s="8">
        <f t="shared" si="126"/>
        <v>90</v>
      </c>
      <c r="J223" s="35">
        <v>18</v>
      </c>
      <c r="K223" s="8">
        <f t="shared" si="127"/>
        <v>100</v>
      </c>
      <c r="L223" s="35">
        <v>18</v>
      </c>
      <c r="M223" s="8">
        <f t="shared" si="128"/>
        <v>100</v>
      </c>
      <c r="N223" s="35">
        <v>18</v>
      </c>
      <c r="O223" s="8">
        <f t="shared" si="129"/>
        <v>100</v>
      </c>
      <c r="P223" s="35">
        <v>1</v>
      </c>
      <c r="Q223" s="8">
        <f t="shared" si="130"/>
        <v>5.6</v>
      </c>
      <c r="R223" s="35">
        <v>1</v>
      </c>
      <c r="S223" s="8">
        <f t="shared" si="131"/>
        <v>5.6</v>
      </c>
      <c r="T223" s="35">
        <v>1</v>
      </c>
      <c r="U223" s="8">
        <f t="shared" si="132"/>
        <v>5.6</v>
      </c>
      <c r="V223" s="35">
        <v>0</v>
      </c>
      <c r="W223" s="8">
        <f t="shared" si="133"/>
        <v>0</v>
      </c>
      <c r="X223" s="19">
        <f t="shared" si="134"/>
        <v>45.3</v>
      </c>
    </row>
    <row r="224" spans="1:24" ht="30" hidden="1" customHeight="1" x14ac:dyDescent="0.2">
      <c r="A224" s="11" t="s">
        <v>16</v>
      </c>
      <c r="B224" s="12">
        <v>205</v>
      </c>
      <c r="C224" s="14" t="s">
        <v>267</v>
      </c>
      <c r="D224" s="14" t="s">
        <v>399</v>
      </c>
      <c r="E224" s="35">
        <v>12</v>
      </c>
      <c r="F224" s="35">
        <v>13</v>
      </c>
      <c r="G224" s="35">
        <v>2</v>
      </c>
      <c r="H224" s="35">
        <v>3</v>
      </c>
      <c r="I224" s="8">
        <f t="shared" si="126"/>
        <v>23.1</v>
      </c>
      <c r="J224" s="35">
        <v>3</v>
      </c>
      <c r="K224" s="8">
        <f t="shared" si="127"/>
        <v>100</v>
      </c>
      <c r="L224" s="35">
        <v>3</v>
      </c>
      <c r="M224" s="8">
        <f t="shared" si="128"/>
        <v>100</v>
      </c>
      <c r="N224" s="35">
        <v>3</v>
      </c>
      <c r="O224" s="8">
        <f t="shared" si="129"/>
        <v>100</v>
      </c>
      <c r="P224" s="35">
        <v>3</v>
      </c>
      <c r="Q224" s="8">
        <f t="shared" si="130"/>
        <v>100</v>
      </c>
      <c r="R224" s="35">
        <v>1</v>
      </c>
      <c r="S224" s="8">
        <f t="shared" si="131"/>
        <v>33.299999999999997</v>
      </c>
      <c r="T224" s="35">
        <v>3</v>
      </c>
      <c r="U224" s="8">
        <f t="shared" si="132"/>
        <v>100</v>
      </c>
      <c r="V224" s="35">
        <v>3</v>
      </c>
      <c r="W224" s="8">
        <f t="shared" si="133"/>
        <v>100</v>
      </c>
      <c r="X224" s="19">
        <f t="shared" si="134"/>
        <v>90.5</v>
      </c>
    </row>
    <row r="225" spans="1:24" ht="30" hidden="1" customHeight="1" x14ac:dyDescent="0.2">
      <c r="A225" s="21" t="s">
        <v>16</v>
      </c>
      <c r="B225" s="26"/>
      <c r="C225" s="22" t="s">
        <v>48</v>
      </c>
      <c r="D225" s="22"/>
      <c r="E225" s="23"/>
      <c r="F225" s="23"/>
      <c r="G225" s="23"/>
      <c r="H225" s="23"/>
      <c r="I225" s="24">
        <f>ROUND(AVERAGE(I217:I224),1)</f>
        <v>49.6</v>
      </c>
      <c r="J225" s="23"/>
      <c r="K225" s="24">
        <f>ROUND(AVERAGE(K217:K224),1)</f>
        <v>100</v>
      </c>
      <c r="L225" s="23"/>
      <c r="M225" s="24">
        <f>ROUND(AVERAGE(M217:M224),1)</f>
        <v>100</v>
      </c>
      <c r="N225" s="23"/>
      <c r="O225" s="24">
        <f>ROUND(AVERAGE(O217:O224),1)</f>
        <v>87.5</v>
      </c>
      <c r="P225" s="23"/>
      <c r="Q225" s="24">
        <f>ROUND(AVERAGE(Q217:Q224),1)</f>
        <v>62.7</v>
      </c>
      <c r="R225" s="23"/>
      <c r="S225" s="24">
        <f>ROUND(AVERAGE(S217:S224),1)</f>
        <v>32.5</v>
      </c>
      <c r="T225" s="23"/>
      <c r="U225" s="24">
        <f>ROUND(AVERAGE(U217:U224),1)</f>
        <v>39.799999999999997</v>
      </c>
      <c r="V225" s="23"/>
      <c r="W225" s="24">
        <f t="shared" ref="W225" si="135">ROUND(AVERAGE(W217:W224),1)</f>
        <v>51.7</v>
      </c>
      <c r="X225" s="24">
        <f>ROUND(AVERAGE(X217:X224),1)</f>
        <v>67.7</v>
      </c>
    </row>
    <row r="226" spans="1:24" ht="30" hidden="1" customHeight="1" x14ac:dyDescent="0.2">
      <c r="A226" s="21"/>
      <c r="B226" s="26"/>
      <c r="C226" s="22" t="s">
        <v>270</v>
      </c>
      <c r="D226" s="22"/>
      <c r="E226" s="23"/>
      <c r="F226" s="23"/>
      <c r="G226" s="23"/>
      <c r="H226" s="23"/>
      <c r="I226" s="24">
        <f>ROUND(AVERAGE(I14,I20,I74,I83,I95,I104,I114,I130,I135,I140,I150,I162,I164,I171,I185,I199,I216,I225),1)</f>
        <v>53.7</v>
      </c>
      <c r="J226" s="23"/>
      <c r="K226" s="24">
        <f>ROUND(AVERAGE(K14,K20,K74,K83,K95,K104,K114,K130,K135,K140,K150,K162,K164,K171,K185,K199,K216,K225),1)</f>
        <v>98.5</v>
      </c>
      <c r="L226" s="23"/>
      <c r="M226" s="24">
        <f>ROUND(AVERAGE(M14,M20,M74,M83,M95,M104,M114,M130,M135,M140,M150,M162,M164,M171,M185,M199,M216,M225),1)</f>
        <v>97.6</v>
      </c>
      <c r="N226" s="23"/>
      <c r="O226" s="24">
        <f>ROUND(AVERAGE(O14,O20,O74,O83,O95,O104,O114,O130,O135,O140,O150,O162,O164,O171,O185,O199,O216,O225),1)</f>
        <v>85.4</v>
      </c>
      <c r="P226" s="23"/>
      <c r="Q226" s="24">
        <f>ROUND(AVERAGE(Q14,Q20,Q74,Q83,Q95,Q104,Q114,Q130,Q135,Q140,Q150,Q162,Q164,Q171,Q185,Q199,Q216,Q225),1)</f>
        <v>80.599999999999994</v>
      </c>
      <c r="R226" s="23"/>
      <c r="S226" s="24">
        <f>ROUND(AVERAGE(S14,S20,S74,S83,S95,S104,S114,S130,S135,S140,S150,S162,S164,S171,S185,S199,S216,S225),1)</f>
        <v>64.900000000000006</v>
      </c>
      <c r="T226" s="23"/>
      <c r="U226" s="24">
        <f>ROUND(AVERAGE(U14,U20,U74,U83,U95,U104,U114,U130,U135,U140,U150,U162,U164,U171,U185,U199,U216,U225),1)</f>
        <v>70.8</v>
      </c>
      <c r="V226" s="23"/>
      <c r="W226" s="24">
        <f>ROUND(AVERAGE(W14,W20,W74,W83,W95,W104,W114,W130,W135,W140,W150,W162,W164,W171,W185,W199,W216,W225),1)</f>
        <v>69.400000000000006</v>
      </c>
      <c r="X226" s="24">
        <f>ROUND(AVERAGE(X14,X20,X74,X83,X95,X104,X114,X130,X135,X140,X150,X162,X164,X171,X185,X199,X216,X225),1)</f>
        <v>81.2</v>
      </c>
    </row>
  </sheetData>
  <autoFilter ref="A1:X226">
    <filterColumn colId="0">
      <filters>
        <filter val="Городской округ «город Южно-Сахалинск»"/>
      </filters>
    </filterColumn>
    <sortState ref="A3:X224">
      <sortCondition ref="B1:B226"/>
    </sortState>
  </autoFilter>
  <pageMargins left="0.75" right="0.75" top="1" bottom="1" header="0.51180555555555562" footer="0.51180555555555562"/>
  <pageSetup paperSize="9" fitToWidth="0" fitToHeight="0" orientation="portrait" useFirstPageNumber="1" errors="NA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zoomScale="68" zoomScaleNormal="68" zoomScalePageLayoutView="80" workbookViewId="0">
      <selection activeCell="A26" sqref="A26"/>
    </sheetView>
  </sheetViews>
  <sheetFormatPr defaultColWidth="8.85546875" defaultRowHeight="12.75" x14ac:dyDescent="0.2"/>
  <cols>
    <col min="1" max="1" width="53.7109375" bestFit="1" customWidth="1"/>
    <col min="2" max="2" width="15.7109375" customWidth="1"/>
    <col min="3" max="3" width="17" customWidth="1"/>
    <col min="4" max="4" width="15.7109375" customWidth="1"/>
    <col min="5" max="5" width="16.42578125" customWidth="1"/>
    <col min="6" max="9" width="15.7109375" customWidth="1"/>
  </cols>
  <sheetData>
    <row r="1" spans="1:9" ht="101.25" customHeight="1" x14ac:dyDescent="0.2">
      <c r="A1" s="9" t="s">
        <v>18</v>
      </c>
      <c r="B1" s="6" t="s">
        <v>31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7" t="s">
        <v>61</v>
      </c>
    </row>
    <row r="2" spans="1:9" s="20" customFormat="1" ht="30" customHeight="1" x14ac:dyDescent="0.2">
      <c r="A2" s="42" t="s">
        <v>20</v>
      </c>
      <c r="B2" s="29">
        <v>98.2</v>
      </c>
      <c r="C2" s="29">
        <v>80</v>
      </c>
      <c r="D2" s="29">
        <v>61.4</v>
      </c>
      <c r="E2" s="29">
        <v>62</v>
      </c>
      <c r="F2" s="29">
        <v>40.1</v>
      </c>
      <c r="G2" s="29">
        <v>52.4</v>
      </c>
      <c r="H2" s="29">
        <v>2.2999999999999998</v>
      </c>
      <c r="I2" s="41">
        <v>56.6</v>
      </c>
    </row>
    <row r="3" spans="1:9" s="20" customFormat="1" ht="30" customHeight="1" x14ac:dyDescent="0.2">
      <c r="A3" s="42" t="s">
        <v>4</v>
      </c>
      <c r="B3" s="29">
        <v>100</v>
      </c>
      <c r="C3" s="29">
        <v>100</v>
      </c>
      <c r="D3" s="29">
        <v>73.5</v>
      </c>
      <c r="E3" s="29">
        <v>39.299999999999997</v>
      </c>
      <c r="F3" s="29">
        <v>36.200000000000003</v>
      </c>
      <c r="G3" s="29">
        <v>35.700000000000003</v>
      </c>
      <c r="H3" s="29">
        <v>51.6</v>
      </c>
      <c r="I3" s="41">
        <v>62.3</v>
      </c>
    </row>
    <row r="4" spans="1:9" s="20" customFormat="1" ht="30" customHeight="1" x14ac:dyDescent="0.2">
      <c r="A4" s="42" t="s">
        <v>17</v>
      </c>
      <c r="B4" s="29">
        <v>99.3</v>
      </c>
      <c r="C4" s="29">
        <v>99.9</v>
      </c>
      <c r="D4" s="29">
        <v>65.3</v>
      </c>
      <c r="E4" s="29">
        <v>58.5</v>
      </c>
      <c r="F4" s="29">
        <v>41.9</v>
      </c>
      <c r="G4" s="29">
        <v>46</v>
      </c>
      <c r="H4" s="29">
        <v>51.1</v>
      </c>
      <c r="I4" s="41">
        <v>66</v>
      </c>
    </row>
    <row r="5" spans="1:9" s="20" customFormat="1" ht="30" customHeight="1" x14ac:dyDescent="0.2">
      <c r="A5" s="42" t="s">
        <v>16</v>
      </c>
      <c r="B5" s="29">
        <v>100</v>
      </c>
      <c r="C5" s="29">
        <v>100</v>
      </c>
      <c r="D5" s="29">
        <v>87.5</v>
      </c>
      <c r="E5" s="29">
        <v>62.7</v>
      </c>
      <c r="F5" s="29">
        <v>32.5</v>
      </c>
      <c r="G5" s="29">
        <v>39.799999999999997</v>
      </c>
      <c r="H5" s="29">
        <v>51.7</v>
      </c>
      <c r="I5" s="41">
        <v>67.7</v>
      </c>
    </row>
    <row r="6" spans="1:9" s="20" customFormat="1" ht="30" customHeight="1" x14ac:dyDescent="0.2">
      <c r="A6" s="42" t="s">
        <v>14</v>
      </c>
      <c r="B6" s="29">
        <v>99.6</v>
      </c>
      <c r="C6" s="29">
        <v>100</v>
      </c>
      <c r="D6" s="29">
        <v>71.599999999999994</v>
      </c>
      <c r="E6" s="29">
        <v>75.099999999999994</v>
      </c>
      <c r="F6" s="29">
        <v>44.5</v>
      </c>
      <c r="G6" s="29">
        <v>59</v>
      </c>
      <c r="H6" s="29">
        <v>65.7</v>
      </c>
      <c r="I6" s="41">
        <v>73.599999999999994</v>
      </c>
    </row>
    <row r="7" spans="1:9" s="20" customFormat="1" ht="30" customHeight="1" x14ac:dyDescent="0.2">
      <c r="A7" s="42" t="s">
        <v>12</v>
      </c>
      <c r="B7" s="29">
        <v>100</v>
      </c>
      <c r="C7" s="29">
        <v>100</v>
      </c>
      <c r="D7" s="29">
        <v>80.599999999999994</v>
      </c>
      <c r="E7" s="29">
        <v>77.099999999999994</v>
      </c>
      <c r="F7" s="29">
        <v>47.6</v>
      </c>
      <c r="G7" s="29">
        <v>43.6</v>
      </c>
      <c r="H7" s="29">
        <v>71.5</v>
      </c>
      <c r="I7" s="41">
        <v>74.3</v>
      </c>
    </row>
    <row r="8" spans="1:9" s="20" customFormat="1" ht="30" customHeight="1" x14ac:dyDescent="0.2">
      <c r="A8" s="42" t="s">
        <v>3</v>
      </c>
      <c r="B8" s="29">
        <v>86.7</v>
      </c>
      <c r="C8" s="29">
        <v>86.7</v>
      </c>
      <c r="D8" s="29">
        <v>83.5</v>
      </c>
      <c r="E8" s="29">
        <v>79</v>
      </c>
      <c r="F8" s="29">
        <v>68</v>
      </c>
      <c r="G8" s="29">
        <v>73.400000000000006</v>
      </c>
      <c r="H8" s="29">
        <v>77.599999999999994</v>
      </c>
      <c r="I8" s="41">
        <v>79.3</v>
      </c>
    </row>
    <row r="9" spans="1:9" s="20" customFormat="1" ht="30" customHeight="1" x14ac:dyDescent="0.2">
      <c r="A9" s="42" t="s">
        <v>2</v>
      </c>
      <c r="B9" s="29">
        <v>90.5</v>
      </c>
      <c r="C9" s="29">
        <v>90.9</v>
      </c>
      <c r="D9" s="29">
        <v>79.7</v>
      </c>
      <c r="E9" s="29">
        <v>78.3</v>
      </c>
      <c r="F9" s="29">
        <v>67.099999999999994</v>
      </c>
      <c r="G9" s="29">
        <v>73.3</v>
      </c>
      <c r="H9" s="29">
        <v>77.7</v>
      </c>
      <c r="I9" s="41">
        <v>79.7</v>
      </c>
    </row>
    <row r="10" spans="1:9" s="20" customFormat="1" ht="30" customHeight="1" x14ac:dyDescent="0.2">
      <c r="A10" s="42" t="s">
        <v>7</v>
      </c>
      <c r="B10" s="29">
        <v>100</v>
      </c>
      <c r="C10" s="29">
        <v>100</v>
      </c>
      <c r="D10" s="29">
        <v>90.1</v>
      </c>
      <c r="E10" s="29">
        <v>89.8</v>
      </c>
      <c r="F10" s="29">
        <v>76.900000000000006</v>
      </c>
      <c r="G10" s="29">
        <v>67.7</v>
      </c>
      <c r="H10" s="29">
        <v>62.3</v>
      </c>
      <c r="I10" s="41">
        <v>83.8</v>
      </c>
    </row>
    <row r="11" spans="1:9" s="20" customFormat="1" ht="30" customHeight="1" x14ac:dyDescent="0.2">
      <c r="A11" s="42" t="s">
        <v>15</v>
      </c>
      <c r="B11" s="29">
        <v>99</v>
      </c>
      <c r="C11" s="29">
        <v>100</v>
      </c>
      <c r="D11" s="29">
        <v>89.4</v>
      </c>
      <c r="E11" s="29">
        <v>85</v>
      </c>
      <c r="F11" s="29">
        <v>72.8</v>
      </c>
      <c r="G11" s="29">
        <v>72.900000000000006</v>
      </c>
      <c r="H11" s="29">
        <v>76.900000000000006</v>
      </c>
      <c r="I11" s="41">
        <v>85.1</v>
      </c>
    </row>
    <row r="12" spans="1:9" s="20" customFormat="1" ht="30" customHeight="1" x14ac:dyDescent="0.2">
      <c r="A12" s="42" t="s">
        <v>9</v>
      </c>
      <c r="B12" s="29">
        <v>100</v>
      </c>
      <c r="C12" s="29">
        <v>100</v>
      </c>
      <c r="D12" s="29">
        <v>90.3</v>
      </c>
      <c r="E12" s="29">
        <v>81.3</v>
      </c>
      <c r="F12" s="29">
        <v>73.8</v>
      </c>
      <c r="G12" s="29">
        <v>80.3</v>
      </c>
      <c r="H12" s="29">
        <v>77.7</v>
      </c>
      <c r="I12" s="41">
        <v>86.2</v>
      </c>
    </row>
    <row r="13" spans="1:9" s="20" customFormat="1" ht="30" customHeight="1" x14ac:dyDescent="0.2">
      <c r="A13" s="42" t="s">
        <v>1</v>
      </c>
      <c r="B13" s="29">
        <v>100</v>
      </c>
      <c r="C13" s="29">
        <v>100</v>
      </c>
      <c r="D13" s="29">
        <v>95.2</v>
      </c>
      <c r="E13" s="29">
        <v>87.1</v>
      </c>
      <c r="F13" s="29">
        <v>70.599999999999994</v>
      </c>
      <c r="G13" s="29">
        <v>79.900000000000006</v>
      </c>
      <c r="H13" s="29">
        <v>75.2</v>
      </c>
      <c r="I13" s="41">
        <v>86.8</v>
      </c>
    </row>
    <row r="14" spans="1:9" s="20" customFormat="1" ht="30" customHeight="1" x14ac:dyDescent="0.2">
      <c r="A14" s="42" t="s">
        <v>13</v>
      </c>
      <c r="B14" s="29">
        <v>100</v>
      </c>
      <c r="C14" s="29">
        <v>100</v>
      </c>
      <c r="D14" s="29">
        <v>87.2</v>
      </c>
      <c r="E14" s="29">
        <v>89.3</v>
      </c>
      <c r="F14" s="29">
        <v>67.5</v>
      </c>
      <c r="G14" s="29">
        <v>81.5</v>
      </c>
      <c r="H14" s="29">
        <v>88</v>
      </c>
      <c r="I14" s="41">
        <v>87.6</v>
      </c>
    </row>
    <row r="15" spans="1:9" s="20" customFormat="1" ht="30" customHeight="1" x14ac:dyDescent="0.2">
      <c r="A15" s="42" t="s">
        <v>5</v>
      </c>
      <c r="B15" s="29">
        <v>100</v>
      </c>
      <c r="C15" s="29">
        <v>100</v>
      </c>
      <c r="D15" s="29">
        <v>87.5</v>
      </c>
      <c r="E15" s="29">
        <v>100</v>
      </c>
      <c r="F15" s="29">
        <v>60.3</v>
      </c>
      <c r="G15" s="29">
        <v>86.3</v>
      </c>
      <c r="H15" s="29">
        <v>79.8</v>
      </c>
      <c r="I15" s="41">
        <v>87.7</v>
      </c>
    </row>
    <row r="16" spans="1:9" s="20" customFormat="1" ht="30" customHeight="1" x14ac:dyDescent="0.2">
      <c r="A16" s="42" t="s">
        <v>8</v>
      </c>
      <c r="B16" s="29">
        <v>100</v>
      </c>
      <c r="C16" s="29">
        <v>100</v>
      </c>
      <c r="D16" s="29">
        <v>94.3</v>
      </c>
      <c r="E16" s="29">
        <v>94.3</v>
      </c>
      <c r="F16" s="29">
        <v>87.4</v>
      </c>
      <c r="G16" s="29">
        <v>88.2</v>
      </c>
      <c r="H16" s="29">
        <v>80</v>
      </c>
      <c r="I16" s="41">
        <v>92</v>
      </c>
    </row>
    <row r="17" spans="1:9" s="20" customFormat="1" ht="30" customHeight="1" x14ac:dyDescent="0.2">
      <c r="A17" s="42" t="s">
        <v>10</v>
      </c>
      <c r="B17" s="29">
        <v>98.8</v>
      </c>
      <c r="C17" s="29">
        <v>100</v>
      </c>
      <c r="D17" s="29">
        <v>99.2</v>
      </c>
      <c r="E17" s="29">
        <v>92.1</v>
      </c>
      <c r="F17" s="29">
        <v>81.3</v>
      </c>
      <c r="G17" s="29">
        <v>94.7</v>
      </c>
      <c r="H17" s="29">
        <v>83.2</v>
      </c>
      <c r="I17" s="41">
        <v>92.8</v>
      </c>
    </row>
    <row r="18" spans="1:9" s="20" customFormat="1" ht="30" customHeight="1" x14ac:dyDescent="0.2">
      <c r="A18" s="42" t="s">
        <v>6</v>
      </c>
      <c r="B18" s="29">
        <v>100</v>
      </c>
      <c r="C18" s="29">
        <v>100</v>
      </c>
      <c r="D18" s="29">
        <v>100</v>
      </c>
      <c r="E18" s="29">
        <v>100</v>
      </c>
      <c r="F18" s="29">
        <v>100</v>
      </c>
      <c r="G18" s="29">
        <v>100</v>
      </c>
      <c r="H18" s="29">
        <v>100</v>
      </c>
      <c r="I18" s="41">
        <v>100</v>
      </c>
    </row>
    <row r="19" spans="1:9" s="20" customFormat="1" ht="30" customHeight="1" x14ac:dyDescent="0.2">
      <c r="A19" s="42" t="s">
        <v>11</v>
      </c>
      <c r="B19" s="29">
        <v>100</v>
      </c>
      <c r="C19" s="29">
        <v>100</v>
      </c>
      <c r="D19" s="29">
        <v>100</v>
      </c>
      <c r="E19" s="29">
        <v>100</v>
      </c>
      <c r="F19" s="29">
        <v>100</v>
      </c>
      <c r="G19" s="29">
        <v>100</v>
      </c>
      <c r="H19" s="29">
        <v>76.599999999999994</v>
      </c>
      <c r="I19" s="41">
        <v>100</v>
      </c>
    </row>
    <row r="20" spans="1:9" s="20" customFormat="1" ht="15" x14ac:dyDescent="0.2">
      <c r="A20" s="40" t="s">
        <v>49</v>
      </c>
      <c r="B20" s="41">
        <v>98.5</v>
      </c>
      <c r="C20" s="41">
        <v>97.6</v>
      </c>
      <c r="D20" s="41">
        <v>85.4</v>
      </c>
      <c r="E20" s="41">
        <v>80.599999999999994</v>
      </c>
      <c r="F20" s="41">
        <v>64.900000000000006</v>
      </c>
      <c r="G20" s="41">
        <v>70.8</v>
      </c>
      <c r="H20" s="41">
        <v>69.400000000000006</v>
      </c>
      <c r="I20" s="41">
        <v>81.2</v>
      </c>
    </row>
    <row r="21" spans="1:9" x14ac:dyDescent="0.2">
      <c r="G21" s="34"/>
    </row>
    <row r="46" spans="1:1" ht="30" x14ac:dyDescent="0.25">
      <c r="A46" s="30" t="s">
        <v>58</v>
      </c>
    </row>
    <row r="47" spans="1:1" ht="30" x14ac:dyDescent="0.25">
      <c r="A47" s="31" t="s">
        <v>59</v>
      </c>
    </row>
    <row r="48" spans="1:1" ht="30" x14ac:dyDescent="0.25">
      <c r="A48" s="32" t="s">
        <v>60</v>
      </c>
    </row>
  </sheetData>
  <autoFilter ref="A1:I19">
    <sortState ref="A2:I19">
      <sortCondition ref="I1:I19"/>
    </sortState>
  </autoFilter>
  <sortState ref="A2:J19">
    <sortCondition ref="I1"/>
  </sortState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/>
  </sheetPr>
  <dimension ref="A1:X226"/>
  <sheetViews>
    <sheetView zoomScale="68" zoomScaleNormal="68" zoomScalePageLayoutView="80"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W37" sqref="W37"/>
    </sheetView>
  </sheetViews>
  <sheetFormatPr defaultColWidth="8.85546875" defaultRowHeight="12.75" x14ac:dyDescent="0.2"/>
  <cols>
    <col min="1" max="1" width="33.42578125" customWidth="1"/>
    <col min="2" max="2" width="4.42578125" customWidth="1"/>
    <col min="3" max="3" width="40.42578125" style="3" customWidth="1"/>
    <col min="4" max="4" width="32.140625" style="3" customWidth="1"/>
    <col min="5" max="5" width="16.28515625" style="5" customWidth="1"/>
    <col min="6" max="6" width="15.42578125" style="5" customWidth="1"/>
    <col min="7" max="7" width="13.7109375" style="5" customWidth="1"/>
    <col min="8" max="8" width="12.140625" style="5" customWidth="1"/>
    <col min="9" max="9" width="11.7109375" style="5" customWidth="1"/>
    <col min="10" max="10" width="15" style="5" customWidth="1"/>
    <col min="11" max="11" width="13.42578125" style="5" customWidth="1"/>
    <col min="12" max="12" width="14.85546875" style="5" customWidth="1"/>
    <col min="13" max="13" width="14.140625" style="5" customWidth="1"/>
    <col min="14" max="14" width="13.42578125" style="5" customWidth="1"/>
    <col min="15" max="15" width="14" style="5" customWidth="1"/>
    <col min="16" max="16" width="14.42578125" style="5" customWidth="1"/>
    <col min="17" max="18" width="13" style="5" customWidth="1"/>
    <col min="19" max="19" width="15.7109375" style="5" customWidth="1"/>
    <col min="20" max="20" width="16.28515625" style="5" customWidth="1"/>
    <col min="21" max="21" width="15.85546875" style="5" customWidth="1"/>
    <col min="22" max="22" width="14.85546875" style="5" customWidth="1"/>
    <col min="23" max="23" width="14.140625" style="5" customWidth="1"/>
    <col min="24" max="24" width="20.42578125" style="20" customWidth="1"/>
  </cols>
  <sheetData>
    <row r="1" spans="1:24" ht="157.5" x14ac:dyDescent="0.2">
      <c r="A1" s="9" t="s">
        <v>18</v>
      </c>
      <c r="B1" s="9"/>
      <c r="C1" s="9" t="s">
        <v>19</v>
      </c>
      <c r="D1" s="9"/>
      <c r="E1" s="10" t="s">
        <v>73</v>
      </c>
      <c r="F1" s="10" t="s">
        <v>30</v>
      </c>
      <c r="G1" s="6" t="s">
        <v>34</v>
      </c>
      <c r="H1" s="4" t="s">
        <v>50</v>
      </c>
      <c r="I1" s="6" t="s">
        <v>39</v>
      </c>
      <c r="J1" s="4" t="s">
        <v>51</v>
      </c>
      <c r="K1" s="6" t="s">
        <v>40</v>
      </c>
      <c r="L1" s="4" t="s">
        <v>52</v>
      </c>
      <c r="M1" s="6" t="s">
        <v>41</v>
      </c>
      <c r="N1" s="4" t="s">
        <v>53</v>
      </c>
      <c r="O1" s="6" t="s">
        <v>42</v>
      </c>
      <c r="P1" s="4" t="s">
        <v>54</v>
      </c>
      <c r="Q1" s="6" t="s">
        <v>43</v>
      </c>
      <c r="R1" s="4" t="s">
        <v>55</v>
      </c>
      <c r="S1" s="6" t="s">
        <v>44</v>
      </c>
      <c r="T1" s="4" t="s">
        <v>56</v>
      </c>
      <c r="U1" s="6" t="s">
        <v>45</v>
      </c>
      <c r="V1" s="4" t="s">
        <v>57</v>
      </c>
      <c r="W1" s="6" t="s">
        <v>46</v>
      </c>
      <c r="X1" s="7" t="s">
        <v>47</v>
      </c>
    </row>
    <row r="2" spans="1:24" hidden="1" x14ac:dyDescent="0.2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8">
        <v>100</v>
      </c>
    </row>
    <row r="3" spans="1:24" s="3" customFormat="1" ht="30" hidden="1" customHeight="1" x14ac:dyDescent="0.2">
      <c r="A3" s="15" t="s">
        <v>1</v>
      </c>
      <c r="B3" s="12">
        <v>1</v>
      </c>
      <c r="C3" s="13" t="s">
        <v>62</v>
      </c>
      <c r="D3" s="13" t="s">
        <v>272</v>
      </c>
      <c r="E3" s="38">
        <v>24</v>
      </c>
      <c r="F3" s="38">
        <v>16</v>
      </c>
      <c r="G3" s="8">
        <f t="shared" ref="G3:G13" si="0">ROUND(F3/$E3*100,1)</f>
        <v>66.7</v>
      </c>
      <c r="H3" s="38">
        <v>15</v>
      </c>
      <c r="I3" s="8">
        <f t="shared" ref="I3:I13" si="1">ROUND(H3/$E3*100,1)</f>
        <v>62.5</v>
      </c>
      <c r="J3" s="38">
        <v>0</v>
      </c>
      <c r="K3" s="8">
        <f t="shared" ref="K3:K13" si="2">ROUND(J3/$E3*100,1)</f>
        <v>0</v>
      </c>
      <c r="L3" s="38">
        <v>0</v>
      </c>
      <c r="M3" s="8">
        <f t="shared" ref="M3:M13" si="3">ROUND(L3/$E3*100,1)</f>
        <v>0</v>
      </c>
      <c r="N3" s="38">
        <v>13</v>
      </c>
      <c r="O3" s="8">
        <f t="shared" ref="O3:O13" si="4">ROUND(N3/$E3*100,1)</f>
        <v>54.2</v>
      </c>
      <c r="P3" s="38">
        <v>7</v>
      </c>
      <c r="Q3" s="8">
        <f t="shared" ref="Q3:Q13" si="5">ROUND(P3/$E3*100,1)</f>
        <v>29.2</v>
      </c>
      <c r="R3" s="38">
        <v>0</v>
      </c>
      <c r="S3" s="8">
        <f t="shared" ref="S3:S13" si="6">ROUND(R3/$E3*100,1)</f>
        <v>0</v>
      </c>
      <c r="T3" s="38">
        <v>0</v>
      </c>
      <c r="U3" s="8">
        <f t="shared" ref="U3:U13" si="7">ROUND(T3/$E3*100,1)</f>
        <v>0</v>
      </c>
      <c r="V3" s="38">
        <v>8</v>
      </c>
      <c r="W3" s="8">
        <f t="shared" ref="W3:W13" si="8">ROUND(V3/$E3*100,1)</f>
        <v>33.299999999999997</v>
      </c>
      <c r="X3" s="39">
        <f>ROUND(AVERAGE(W3,U3,S3,Q3,O3,M3,K3,I3,G3),1)</f>
        <v>27.3</v>
      </c>
    </row>
    <row r="4" spans="1:24" s="3" customFormat="1" ht="30" hidden="1" customHeight="1" x14ac:dyDescent="0.2">
      <c r="A4" s="15" t="s">
        <v>1</v>
      </c>
      <c r="B4" s="12">
        <v>2</v>
      </c>
      <c r="C4" s="13" t="s">
        <v>63</v>
      </c>
      <c r="D4" s="13" t="s">
        <v>273</v>
      </c>
      <c r="E4" s="38">
        <v>16</v>
      </c>
      <c r="F4" s="38">
        <v>0</v>
      </c>
      <c r="G4" s="8">
        <f t="shared" si="0"/>
        <v>0</v>
      </c>
      <c r="H4" s="38">
        <v>0</v>
      </c>
      <c r="I4" s="8">
        <f t="shared" si="1"/>
        <v>0</v>
      </c>
      <c r="J4" s="38">
        <v>0</v>
      </c>
      <c r="K4" s="8">
        <f t="shared" si="2"/>
        <v>0</v>
      </c>
      <c r="L4" s="38">
        <v>0</v>
      </c>
      <c r="M4" s="8">
        <f t="shared" si="3"/>
        <v>0</v>
      </c>
      <c r="N4" s="38">
        <v>0</v>
      </c>
      <c r="O4" s="8">
        <f t="shared" si="4"/>
        <v>0</v>
      </c>
      <c r="P4" s="38">
        <v>0</v>
      </c>
      <c r="Q4" s="8">
        <f t="shared" si="5"/>
        <v>0</v>
      </c>
      <c r="R4" s="38">
        <v>0</v>
      </c>
      <c r="S4" s="8">
        <f t="shared" si="6"/>
        <v>0</v>
      </c>
      <c r="T4" s="38">
        <v>0</v>
      </c>
      <c r="U4" s="8">
        <f t="shared" si="7"/>
        <v>0</v>
      </c>
      <c r="V4" s="38">
        <v>0</v>
      </c>
      <c r="W4" s="8">
        <f t="shared" si="8"/>
        <v>0</v>
      </c>
      <c r="X4" s="39">
        <f t="shared" ref="X4:X66" si="9">ROUND(AVERAGE(W4,U4,S4,Q4,O4,M4,K4,I4,G4),1)</f>
        <v>0</v>
      </c>
    </row>
    <row r="5" spans="1:24" s="3" customFormat="1" ht="30" hidden="1" customHeight="1" x14ac:dyDescent="0.2">
      <c r="A5" s="15" t="s">
        <v>1</v>
      </c>
      <c r="B5" s="12">
        <v>3</v>
      </c>
      <c r="C5" s="13" t="s">
        <v>64</v>
      </c>
      <c r="D5" s="13" t="s">
        <v>274</v>
      </c>
      <c r="E5" s="38">
        <v>21</v>
      </c>
      <c r="F5" s="38">
        <v>21</v>
      </c>
      <c r="G5" s="8">
        <f t="shared" si="0"/>
        <v>100</v>
      </c>
      <c r="H5" s="38">
        <v>21</v>
      </c>
      <c r="I5" s="8">
        <f t="shared" si="1"/>
        <v>100</v>
      </c>
      <c r="J5" s="38">
        <v>1</v>
      </c>
      <c r="K5" s="8">
        <f t="shared" si="2"/>
        <v>4.8</v>
      </c>
      <c r="L5" s="38">
        <v>1</v>
      </c>
      <c r="M5" s="8">
        <f t="shared" si="3"/>
        <v>4.8</v>
      </c>
      <c r="N5" s="38">
        <v>18</v>
      </c>
      <c r="O5" s="8">
        <f t="shared" si="4"/>
        <v>85.7</v>
      </c>
      <c r="P5" s="38">
        <v>15</v>
      </c>
      <c r="Q5" s="8">
        <f t="shared" si="5"/>
        <v>71.400000000000006</v>
      </c>
      <c r="R5" s="38">
        <v>0</v>
      </c>
      <c r="S5" s="8">
        <f t="shared" si="6"/>
        <v>0</v>
      </c>
      <c r="T5" s="38">
        <v>0</v>
      </c>
      <c r="U5" s="8">
        <f t="shared" si="7"/>
        <v>0</v>
      </c>
      <c r="V5" s="38">
        <v>15</v>
      </c>
      <c r="W5" s="8">
        <f t="shared" si="8"/>
        <v>71.400000000000006</v>
      </c>
      <c r="X5" s="39">
        <f t="shared" si="9"/>
        <v>48.7</v>
      </c>
    </row>
    <row r="6" spans="1:24" s="3" customFormat="1" ht="37.5" hidden="1" customHeight="1" x14ac:dyDescent="0.2">
      <c r="A6" s="15" t="s">
        <v>1</v>
      </c>
      <c r="B6" s="12">
        <v>4</v>
      </c>
      <c r="C6" s="13" t="s">
        <v>65</v>
      </c>
      <c r="D6" s="13" t="s">
        <v>275</v>
      </c>
      <c r="E6" s="38">
        <v>11</v>
      </c>
      <c r="F6" s="38">
        <v>11</v>
      </c>
      <c r="G6" s="8">
        <f t="shared" si="0"/>
        <v>100</v>
      </c>
      <c r="H6" s="38">
        <v>11</v>
      </c>
      <c r="I6" s="8">
        <f t="shared" si="1"/>
        <v>100</v>
      </c>
      <c r="J6" s="38">
        <v>11</v>
      </c>
      <c r="K6" s="8">
        <f t="shared" si="2"/>
        <v>100</v>
      </c>
      <c r="L6" s="38">
        <v>9</v>
      </c>
      <c r="M6" s="8">
        <f t="shared" si="3"/>
        <v>81.8</v>
      </c>
      <c r="N6" s="38">
        <v>10</v>
      </c>
      <c r="O6" s="8">
        <f t="shared" si="4"/>
        <v>90.9</v>
      </c>
      <c r="P6" s="38">
        <v>4</v>
      </c>
      <c r="Q6" s="8">
        <f t="shared" si="5"/>
        <v>36.4</v>
      </c>
      <c r="R6" s="38">
        <v>1</v>
      </c>
      <c r="S6" s="8">
        <f t="shared" si="6"/>
        <v>9.1</v>
      </c>
      <c r="T6" s="38">
        <v>0</v>
      </c>
      <c r="U6" s="8">
        <f t="shared" si="7"/>
        <v>0</v>
      </c>
      <c r="V6" s="38">
        <v>10</v>
      </c>
      <c r="W6" s="8">
        <f t="shared" si="8"/>
        <v>90.9</v>
      </c>
      <c r="X6" s="39">
        <f t="shared" si="9"/>
        <v>67.7</v>
      </c>
    </row>
    <row r="7" spans="1:24" s="3" customFormat="1" ht="30" hidden="1" customHeight="1" x14ac:dyDescent="0.2">
      <c r="A7" s="15" t="s">
        <v>1</v>
      </c>
      <c r="B7" s="12">
        <v>5</v>
      </c>
      <c r="C7" s="13" t="s">
        <v>66</v>
      </c>
      <c r="D7" s="13" t="s">
        <v>276</v>
      </c>
      <c r="E7" s="38">
        <v>6</v>
      </c>
      <c r="F7" s="38">
        <v>2</v>
      </c>
      <c r="G7" s="8">
        <f t="shared" si="0"/>
        <v>33.299999999999997</v>
      </c>
      <c r="H7" s="38">
        <v>2</v>
      </c>
      <c r="I7" s="8">
        <f t="shared" si="1"/>
        <v>33.299999999999997</v>
      </c>
      <c r="J7" s="38">
        <v>0</v>
      </c>
      <c r="K7" s="8">
        <f t="shared" si="2"/>
        <v>0</v>
      </c>
      <c r="L7" s="38">
        <v>0</v>
      </c>
      <c r="M7" s="8">
        <f t="shared" si="3"/>
        <v>0</v>
      </c>
      <c r="N7" s="38">
        <v>2</v>
      </c>
      <c r="O7" s="8">
        <f t="shared" si="4"/>
        <v>33.299999999999997</v>
      </c>
      <c r="P7" s="38">
        <v>1</v>
      </c>
      <c r="Q7" s="8">
        <f t="shared" si="5"/>
        <v>16.7</v>
      </c>
      <c r="R7" s="38">
        <v>0</v>
      </c>
      <c r="S7" s="8">
        <f t="shared" si="6"/>
        <v>0</v>
      </c>
      <c r="T7" s="38">
        <v>0</v>
      </c>
      <c r="U7" s="8">
        <f t="shared" si="7"/>
        <v>0</v>
      </c>
      <c r="V7" s="38">
        <v>0</v>
      </c>
      <c r="W7" s="8">
        <f t="shared" si="8"/>
        <v>0</v>
      </c>
      <c r="X7" s="39">
        <f t="shared" si="9"/>
        <v>13</v>
      </c>
    </row>
    <row r="8" spans="1:24" s="3" customFormat="1" ht="30" hidden="1" customHeight="1" x14ac:dyDescent="0.2">
      <c r="A8" s="15" t="s">
        <v>1</v>
      </c>
      <c r="B8" s="12">
        <v>6</v>
      </c>
      <c r="C8" s="13" t="s">
        <v>67</v>
      </c>
      <c r="D8" s="13" t="s">
        <v>277</v>
      </c>
      <c r="E8" s="38">
        <v>5</v>
      </c>
      <c r="F8" s="38">
        <v>5</v>
      </c>
      <c r="G8" s="8">
        <f t="shared" si="0"/>
        <v>100</v>
      </c>
      <c r="H8" s="38">
        <v>5</v>
      </c>
      <c r="I8" s="8">
        <f t="shared" si="1"/>
        <v>100</v>
      </c>
      <c r="J8" s="38">
        <v>5</v>
      </c>
      <c r="K8" s="8">
        <f t="shared" si="2"/>
        <v>100</v>
      </c>
      <c r="L8" s="38">
        <v>5</v>
      </c>
      <c r="M8" s="8">
        <f t="shared" si="3"/>
        <v>100</v>
      </c>
      <c r="N8" s="38">
        <v>5</v>
      </c>
      <c r="O8" s="8">
        <f t="shared" si="4"/>
        <v>100</v>
      </c>
      <c r="P8" s="38">
        <v>5</v>
      </c>
      <c r="Q8" s="8">
        <f t="shared" si="5"/>
        <v>100</v>
      </c>
      <c r="R8" s="38">
        <v>1</v>
      </c>
      <c r="S8" s="8">
        <f t="shared" si="6"/>
        <v>20</v>
      </c>
      <c r="T8" s="38">
        <v>0</v>
      </c>
      <c r="U8" s="8">
        <f t="shared" si="7"/>
        <v>0</v>
      </c>
      <c r="V8" s="38">
        <v>3</v>
      </c>
      <c r="W8" s="8">
        <f t="shared" si="8"/>
        <v>60</v>
      </c>
      <c r="X8" s="39">
        <f t="shared" si="9"/>
        <v>75.599999999999994</v>
      </c>
    </row>
    <row r="9" spans="1:24" s="3" customFormat="1" ht="30" hidden="1" customHeight="1" x14ac:dyDescent="0.2">
      <c r="A9" s="15" t="s">
        <v>1</v>
      </c>
      <c r="B9" s="12">
        <v>7</v>
      </c>
      <c r="C9" s="13" t="s">
        <v>68</v>
      </c>
      <c r="D9" s="13" t="s">
        <v>278</v>
      </c>
      <c r="E9" s="38">
        <v>7</v>
      </c>
      <c r="F9" s="38">
        <v>0</v>
      </c>
      <c r="G9" s="8">
        <f t="shared" si="0"/>
        <v>0</v>
      </c>
      <c r="H9" s="38">
        <v>0</v>
      </c>
      <c r="I9" s="8">
        <f t="shared" si="1"/>
        <v>0</v>
      </c>
      <c r="J9" s="38">
        <v>0</v>
      </c>
      <c r="K9" s="8">
        <f t="shared" si="2"/>
        <v>0</v>
      </c>
      <c r="L9" s="38">
        <v>0</v>
      </c>
      <c r="M9" s="8">
        <f t="shared" si="3"/>
        <v>0</v>
      </c>
      <c r="N9" s="38">
        <v>0</v>
      </c>
      <c r="O9" s="8">
        <f t="shared" si="4"/>
        <v>0</v>
      </c>
      <c r="P9" s="38">
        <v>0</v>
      </c>
      <c r="Q9" s="8">
        <f t="shared" si="5"/>
        <v>0</v>
      </c>
      <c r="R9" s="38">
        <v>0</v>
      </c>
      <c r="S9" s="8">
        <f t="shared" si="6"/>
        <v>0</v>
      </c>
      <c r="T9" s="38">
        <v>0</v>
      </c>
      <c r="U9" s="8">
        <f t="shared" si="7"/>
        <v>0</v>
      </c>
      <c r="V9" s="38">
        <v>0</v>
      </c>
      <c r="W9" s="8">
        <f t="shared" si="8"/>
        <v>0</v>
      </c>
      <c r="X9" s="39">
        <f t="shared" si="9"/>
        <v>0</v>
      </c>
    </row>
    <row r="10" spans="1:24" s="3" customFormat="1" ht="30" hidden="1" customHeight="1" x14ac:dyDescent="0.2">
      <c r="A10" s="15" t="s">
        <v>1</v>
      </c>
      <c r="B10" s="12">
        <v>8</v>
      </c>
      <c r="C10" s="13" t="s">
        <v>69</v>
      </c>
      <c r="D10" s="13" t="s">
        <v>279</v>
      </c>
      <c r="E10" s="38">
        <v>31</v>
      </c>
      <c r="F10" s="38">
        <v>24</v>
      </c>
      <c r="G10" s="8">
        <f t="shared" si="0"/>
        <v>77.400000000000006</v>
      </c>
      <c r="H10" s="38">
        <v>31</v>
      </c>
      <c r="I10" s="8">
        <f t="shared" si="1"/>
        <v>100</v>
      </c>
      <c r="J10" s="38">
        <v>31</v>
      </c>
      <c r="K10" s="8">
        <f t="shared" si="2"/>
        <v>100</v>
      </c>
      <c r="L10" s="38">
        <v>25</v>
      </c>
      <c r="M10" s="8">
        <f t="shared" si="3"/>
        <v>80.599999999999994</v>
      </c>
      <c r="N10" s="38">
        <v>28</v>
      </c>
      <c r="O10" s="8">
        <f t="shared" si="4"/>
        <v>90.3</v>
      </c>
      <c r="P10" s="38">
        <v>26</v>
      </c>
      <c r="Q10" s="8">
        <f t="shared" si="5"/>
        <v>83.9</v>
      </c>
      <c r="R10" s="38">
        <v>1</v>
      </c>
      <c r="S10" s="8">
        <f t="shared" si="6"/>
        <v>3.2</v>
      </c>
      <c r="T10" s="38">
        <v>12</v>
      </c>
      <c r="U10" s="8">
        <f t="shared" si="7"/>
        <v>38.700000000000003</v>
      </c>
      <c r="V10" s="38">
        <v>30</v>
      </c>
      <c r="W10" s="8">
        <f t="shared" si="8"/>
        <v>96.8</v>
      </c>
      <c r="X10" s="39">
        <f t="shared" si="9"/>
        <v>74.5</v>
      </c>
    </row>
    <row r="11" spans="1:24" s="3" customFormat="1" ht="30" hidden="1" customHeight="1" x14ac:dyDescent="0.2">
      <c r="A11" s="15" t="s">
        <v>1</v>
      </c>
      <c r="B11" s="12">
        <v>9</v>
      </c>
      <c r="C11" s="13" t="s">
        <v>70</v>
      </c>
      <c r="D11" s="13" t="s">
        <v>280</v>
      </c>
      <c r="E11" s="38">
        <v>35</v>
      </c>
      <c r="F11" s="38">
        <v>30</v>
      </c>
      <c r="G11" s="8">
        <f t="shared" si="0"/>
        <v>85.7</v>
      </c>
      <c r="H11" s="38">
        <v>19</v>
      </c>
      <c r="I11" s="8">
        <f t="shared" si="1"/>
        <v>54.3</v>
      </c>
      <c r="J11" s="38">
        <v>1</v>
      </c>
      <c r="K11" s="8">
        <f t="shared" si="2"/>
        <v>2.9</v>
      </c>
      <c r="L11" s="38">
        <v>1</v>
      </c>
      <c r="M11" s="8">
        <f t="shared" si="3"/>
        <v>2.9</v>
      </c>
      <c r="N11" s="38">
        <v>33</v>
      </c>
      <c r="O11" s="8">
        <f t="shared" si="4"/>
        <v>94.3</v>
      </c>
      <c r="P11" s="38">
        <v>22</v>
      </c>
      <c r="Q11" s="8">
        <f t="shared" si="5"/>
        <v>62.9</v>
      </c>
      <c r="R11" s="38">
        <v>0</v>
      </c>
      <c r="S11" s="8">
        <f t="shared" si="6"/>
        <v>0</v>
      </c>
      <c r="T11" s="38">
        <v>2</v>
      </c>
      <c r="U11" s="8">
        <f t="shared" si="7"/>
        <v>5.7</v>
      </c>
      <c r="V11" s="38">
        <v>9</v>
      </c>
      <c r="W11" s="8">
        <f t="shared" si="8"/>
        <v>25.7</v>
      </c>
      <c r="X11" s="39">
        <f t="shared" si="9"/>
        <v>37.200000000000003</v>
      </c>
    </row>
    <row r="12" spans="1:24" s="3" customFormat="1" ht="30" hidden="1" customHeight="1" x14ac:dyDescent="0.2">
      <c r="A12" s="15" t="s">
        <v>1</v>
      </c>
      <c r="B12" s="12">
        <v>10</v>
      </c>
      <c r="C12" s="13" t="s">
        <v>71</v>
      </c>
      <c r="D12" s="13" t="s">
        <v>281</v>
      </c>
      <c r="E12" s="38">
        <v>25</v>
      </c>
      <c r="F12" s="38">
        <v>2</v>
      </c>
      <c r="G12" s="8">
        <f t="shared" si="0"/>
        <v>8</v>
      </c>
      <c r="H12" s="38">
        <v>2</v>
      </c>
      <c r="I12" s="8">
        <f t="shared" si="1"/>
        <v>8</v>
      </c>
      <c r="J12" s="38">
        <v>0</v>
      </c>
      <c r="K12" s="8">
        <f t="shared" si="2"/>
        <v>0</v>
      </c>
      <c r="L12" s="38">
        <v>0</v>
      </c>
      <c r="M12" s="8">
        <f t="shared" si="3"/>
        <v>0</v>
      </c>
      <c r="N12" s="38">
        <v>2</v>
      </c>
      <c r="O12" s="8">
        <f t="shared" si="4"/>
        <v>8</v>
      </c>
      <c r="P12" s="38">
        <v>1</v>
      </c>
      <c r="Q12" s="8">
        <f t="shared" si="5"/>
        <v>4</v>
      </c>
      <c r="R12" s="38">
        <v>0</v>
      </c>
      <c r="S12" s="8">
        <f t="shared" si="6"/>
        <v>0</v>
      </c>
      <c r="T12" s="38">
        <v>0</v>
      </c>
      <c r="U12" s="8">
        <f t="shared" si="7"/>
        <v>0</v>
      </c>
      <c r="V12" s="38">
        <v>2</v>
      </c>
      <c r="W12" s="8">
        <f t="shared" si="8"/>
        <v>8</v>
      </c>
      <c r="X12" s="39">
        <f t="shared" si="9"/>
        <v>4</v>
      </c>
    </row>
    <row r="13" spans="1:24" s="3" customFormat="1" ht="30" hidden="1" customHeight="1" x14ac:dyDescent="0.2">
      <c r="A13" s="15" t="s">
        <v>1</v>
      </c>
      <c r="B13" s="12">
        <v>11</v>
      </c>
      <c r="C13" s="13" t="s">
        <v>72</v>
      </c>
      <c r="D13" s="13" t="s">
        <v>282</v>
      </c>
      <c r="E13" s="38">
        <v>7</v>
      </c>
      <c r="F13" s="38">
        <v>2</v>
      </c>
      <c r="G13" s="8">
        <f t="shared" si="0"/>
        <v>28.6</v>
      </c>
      <c r="H13" s="38">
        <v>2</v>
      </c>
      <c r="I13" s="8">
        <f t="shared" si="1"/>
        <v>28.6</v>
      </c>
      <c r="J13" s="38">
        <v>0</v>
      </c>
      <c r="K13" s="8">
        <f t="shared" si="2"/>
        <v>0</v>
      </c>
      <c r="L13" s="38">
        <v>0</v>
      </c>
      <c r="M13" s="8">
        <f t="shared" si="3"/>
        <v>0</v>
      </c>
      <c r="N13" s="38">
        <v>1</v>
      </c>
      <c r="O13" s="8">
        <f t="shared" si="4"/>
        <v>14.3</v>
      </c>
      <c r="P13" s="38">
        <v>1</v>
      </c>
      <c r="Q13" s="8">
        <f t="shared" si="5"/>
        <v>14.3</v>
      </c>
      <c r="R13" s="38">
        <v>0</v>
      </c>
      <c r="S13" s="8">
        <f t="shared" si="6"/>
        <v>0</v>
      </c>
      <c r="T13" s="38">
        <v>0</v>
      </c>
      <c r="U13" s="8">
        <f t="shared" si="7"/>
        <v>0</v>
      </c>
      <c r="V13" s="38">
        <v>0</v>
      </c>
      <c r="W13" s="8">
        <f t="shared" si="8"/>
        <v>0</v>
      </c>
      <c r="X13" s="39">
        <f t="shared" si="9"/>
        <v>9.5</v>
      </c>
    </row>
    <row r="14" spans="1:24" s="3" customFormat="1" ht="30" hidden="1" customHeight="1" x14ac:dyDescent="0.2">
      <c r="A14" s="21" t="s">
        <v>1</v>
      </c>
      <c r="B14" s="26"/>
      <c r="C14" s="22" t="s">
        <v>48</v>
      </c>
      <c r="D14" s="22"/>
      <c r="E14" s="27"/>
      <c r="F14" s="27"/>
      <c r="G14" s="24">
        <f>ROUND(AVERAGE(G3:G13),1)</f>
        <v>54.5</v>
      </c>
      <c r="H14" s="27"/>
      <c r="I14" s="24">
        <f>ROUND(AVERAGE(I3:I13),1)</f>
        <v>53.3</v>
      </c>
      <c r="J14" s="27"/>
      <c r="K14" s="24">
        <f>ROUND(AVERAGE(K3:K13),1)</f>
        <v>28</v>
      </c>
      <c r="L14" s="27"/>
      <c r="M14" s="24">
        <f>ROUND(AVERAGE(M3:M13),1)</f>
        <v>24.6</v>
      </c>
      <c r="N14" s="27"/>
      <c r="O14" s="24">
        <f>ROUND(AVERAGE(O3:O13),1)</f>
        <v>51.9</v>
      </c>
      <c r="P14" s="27"/>
      <c r="Q14" s="24">
        <f>ROUND(AVERAGE(Q3:Q13),1)</f>
        <v>38.1</v>
      </c>
      <c r="R14" s="27"/>
      <c r="S14" s="24">
        <f>ROUND(AVERAGE(S3:S13),1)</f>
        <v>2.9</v>
      </c>
      <c r="T14" s="27"/>
      <c r="U14" s="24">
        <f>ROUND(AVERAGE(U3:U13),1)</f>
        <v>4</v>
      </c>
      <c r="V14" s="27"/>
      <c r="W14" s="24">
        <f>ROUND(AVERAGE(W3:W13),1)</f>
        <v>35.1</v>
      </c>
      <c r="X14" s="24">
        <f>ROUND(AVERAGE(W14,U14,S14,Q14,O14,M14,K14,I14,G14),1)</f>
        <v>32.5</v>
      </c>
    </row>
    <row r="15" spans="1:24" s="3" customFormat="1" ht="30" hidden="1" customHeight="1" x14ac:dyDescent="0.2">
      <c r="A15" s="15" t="s">
        <v>20</v>
      </c>
      <c r="B15" s="12">
        <v>12</v>
      </c>
      <c r="C15" s="13" t="s">
        <v>74</v>
      </c>
      <c r="D15" s="13" t="s">
        <v>283</v>
      </c>
      <c r="E15" s="38">
        <v>31</v>
      </c>
      <c r="F15" s="38">
        <v>31</v>
      </c>
      <c r="G15" s="8">
        <f>ROUND(F15/$E15*100,1)</f>
        <v>100</v>
      </c>
      <c r="H15" s="38">
        <v>31</v>
      </c>
      <c r="I15" s="8">
        <f>ROUND(H15/$E15*100,1)</f>
        <v>100</v>
      </c>
      <c r="J15" s="38">
        <v>0</v>
      </c>
      <c r="K15" s="8">
        <f>ROUND(J15/$E15*100,1)</f>
        <v>0</v>
      </c>
      <c r="L15" s="38">
        <v>0</v>
      </c>
      <c r="M15" s="8">
        <f>ROUND(L15/$E15*100,1)</f>
        <v>0</v>
      </c>
      <c r="N15" s="38">
        <v>23</v>
      </c>
      <c r="O15" s="8">
        <f>ROUND(N15/$E15*100,1)</f>
        <v>74.2</v>
      </c>
      <c r="P15" s="38">
        <v>22</v>
      </c>
      <c r="Q15" s="8">
        <f>ROUND(P15/$E15*100,1)</f>
        <v>71</v>
      </c>
      <c r="R15" s="38">
        <v>0</v>
      </c>
      <c r="S15" s="8">
        <f>ROUND(R15/$E15*100,1)</f>
        <v>0</v>
      </c>
      <c r="T15" s="38">
        <v>6</v>
      </c>
      <c r="U15" s="8">
        <f>ROUND(T15/$E15*100,1)</f>
        <v>19.399999999999999</v>
      </c>
      <c r="V15" s="38">
        <v>7</v>
      </c>
      <c r="W15" s="8">
        <f>ROUND(V15/$E15*100,1)</f>
        <v>22.6</v>
      </c>
      <c r="X15" s="39">
        <f t="shared" si="9"/>
        <v>43</v>
      </c>
    </row>
    <row r="16" spans="1:24" s="3" customFormat="1" ht="30" hidden="1" customHeight="1" x14ac:dyDescent="0.2">
      <c r="A16" s="15" t="s">
        <v>20</v>
      </c>
      <c r="B16" s="12">
        <v>13</v>
      </c>
      <c r="C16" s="13" t="s">
        <v>75</v>
      </c>
      <c r="D16" s="13" t="s">
        <v>284</v>
      </c>
      <c r="E16" s="38">
        <v>22</v>
      </c>
      <c r="F16" s="38">
        <v>5</v>
      </c>
      <c r="G16" s="8">
        <f>ROUND(F16/$E16*100,1)</f>
        <v>22.7</v>
      </c>
      <c r="H16" s="38">
        <v>5</v>
      </c>
      <c r="I16" s="8">
        <f>ROUND(H16/$E16*100,1)</f>
        <v>22.7</v>
      </c>
      <c r="J16" s="38">
        <v>0</v>
      </c>
      <c r="K16" s="8">
        <f>ROUND(J16/$E16*100,1)</f>
        <v>0</v>
      </c>
      <c r="L16" s="38">
        <v>0</v>
      </c>
      <c r="M16" s="8">
        <f>ROUND(L16/$E16*100,1)</f>
        <v>0</v>
      </c>
      <c r="N16" s="38">
        <v>5</v>
      </c>
      <c r="O16" s="8">
        <f>ROUND(N16/$E16*100,1)</f>
        <v>22.7</v>
      </c>
      <c r="P16" s="38">
        <v>5</v>
      </c>
      <c r="Q16" s="8">
        <f>ROUND(P16/$E16*100,1)</f>
        <v>22.7</v>
      </c>
      <c r="R16" s="38">
        <v>0</v>
      </c>
      <c r="S16" s="8">
        <f>ROUND(R16/$E16*100,1)</f>
        <v>0</v>
      </c>
      <c r="T16" s="38">
        <v>1</v>
      </c>
      <c r="U16" s="8">
        <f>ROUND(T16/$E16*100,1)</f>
        <v>4.5</v>
      </c>
      <c r="V16" s="38">
        <v>2</v>
      </c>
      <c r="W16" s="8">
        <f>ROUND(V16/$E16*100,1)</f>
        <v>9.1</v>
      </c>
      <c r="X16" s="39">
        <f t="shared" si="9"/>
        <v>11.6</v>
      </c>
    </row>
    <row r="17" spans="1:24" s="3" customFormat="1" ht="30" hidden="1" customHeight="1" x14ac:dyDescent="0.2">
      <c r="A17" s="11" t="s">
        <v>20</v>
      </c>
      <c r="B17" s="12">
        <v>14</v>
      </c>
      <c r="C17" s="13" t="s">
        <v>76</v>
      </c>
      <c r="D17" s="13" t="s">
        <v>285</v>
      </c>
      <c r="E17" s="38">
        <v>12</v>
      </c>
      <c r="F17" s="38">
        <v>0</v>
      </c>
      <c r="G17" s="8">
        <f>ROUND(F17/$E17*100,1)</f>
        <v>0</v>
      </c>
      <c r="H17" s="38">
        <v>0</v>
      </c>
      <c r="I17" s="8">
        <f>ROUND(H17/$E17*100,1)</f>
        <v>0</v>
      </c>
      <c r="J17" s="38">
        <v>0</v>
      </c>
      <c r="K17" s="8">
        <f>ROUND(J17/$E17*100,1)</f>
        <v>0</v>
      </c>
      <c r="L17" s="38">
        <v>0</v>
      </c>
      <c r="M17" s="8">
        <f>ROUND(L17/$E17*100,1)</f>
        <v>0</v>
      </c>
      <c r="N17" s="38">
        <v>0</v>
      </c>
      <c r="O17" s="8">
        <f>ROUND(N17/$E17*100,1)</f>
        <v>0</v>
      </c>
      <c r="P17" s="38">
        <v>0</v>
      </c>
      <c r="Q17" s="8">
        <f>ROUND(P17/$E17*100,1)</f>
        <v>0</v>
      </c>
      <c r="R17" s="38">
        <v>0</v>
      </c>
      <c r="S17" s="8">
        <f>ROUND(R17/$E17*100,1)</f>
        <v>0</v>
      </c>
      <c r="T17" s="38">
        <v>0</v>
      </c>
      <c r="U17" s="8">
        <f>ROUND(T17/$E17*100,1)</f>
        <v>0</v>
      </c>
      <c r="V17" s="38">
        <v>0</v>
      </c>
      <c r="W17" s="8">
        <f>ROUND(V17/$E17*100,1)</f>
        <v>0</v>
      </c>
      <c r="X17" s="39">
        <f t="shared" si="9"/>
        <v>0</v>
      </c>
    </row>
    <row r="18" spans="1:24" s="3" customFormat="1" ht="30" hidden="1" customHeight="1" x14ac:dyDescent="0.2">
      <c r="A18" s="11" t="s">
        <v>20</v>
      </c>
      <c r="B18" s="12">
        <v>15</v>
      </c>
      <c r="C18" s="13" t="s">
        <v>77</v>
      </c>
      <c r="D18" s="13" t="s">
        <v>286</v>
      </c>
      <c r="E18" s="38">
        <v>1</v>
      </c>
      <c r="F18" s="38">
        <v>1</v>
      </c>
      <c r="G18" s="8">
        <f>ROUND(F18/$E18*100,1)</f>
        <v>100</v>
      </c>
      <c r="H18" s="38">
        <v>0</v>
      </c>
      <c r="I18" s="8">
        <f>ROUND(H18/$E18*100,1)</f>
        <v>0</v>
      </c>
      <c r="J18" s="38">
        <v>0</v>
      </c>
      <c r="K18" s="8">
        <f>ROUND(J18/$E18*100,1)</f>
        <v>0</v>
      </c>
      <c r="L18" s="38">
        <v>0</v>
      </c>
      <c r="M18" s="8">
        <f>ROUND(L18/$E18*100,1)</f>
        <v>0</v>
      </c>
      <c r="N18" s="38">
        <v>0</v>
      </c>
      <c r="O18" s="8">
        <f>ROUND(N18/$E18*100,1)</f>
        <v>0</v>
      </c>
      <c r="P18" s="38">
        <v>0</v>
      </c>
      <c r="Q18" s="8">
        <f>ROUND(P18/$E18*100,1)</f>
        <v>0</v>
      </c>
      <c r="R18" s="38">
        <v>0</v>
      </c>
      <c r="S18" s="8">
        <f>ROUND(R18/$E18*100,1)</f>
        <v>0</v>
      </c>
      <c r="T18" s="38">
        <v>0</v>
      </c>
      <c r="U18" s="8">
        <f>ROUND(T18/$E18*100,1)</f>
        <v>0</v>
      </c>
      <c r="V18" s="38">
        <v>0</v>
      </c>
      <c r="W18" s="8">
        <f>ROUND(V18/$E18*100,1)</f>
        <v>0</v>
      </c>
      <c r="X18" s="39">
        <f t="shared" si="9"/>
        <v>11.1</v>
      </c>
    </row>
    <row r="19" spans="1:24" s="3" customFormat="1" ht="30" hidden="1" customHeight="1" x14ac:dyDescent="0.2">
      <c r="A19" s="11" t="s">
        <v>20</v>
      </c>
      <c r="B19" s="12">
        <v>16</v>
      </c>
      <c r="C19" s="13" t="s">
        <v>78</v>
      </c>
      <c r="D19" s="13" t="s">
        <v>287</v>
      </c>
      <c r="E19" s="38">
        <v>6</v>
      </c>
      <c r="F19" s="38">
        <v>5</v>
      </c>
      <c r="G19" s="8">
        <f>ROUND(F19/$E19*100,1)</f>
        <v>83.3</v>
      </c>
      <c r="H19" s="38">
        <v>5</v>
      </c>
      <c r="I19" s="8">
        <f>ROUND(H19/$E19*100,1)</f>
        <v>83.3</v>
      </c>
      <c r="J19" s="38">
        <v>0</v>
      </c>
      <c r="K19" s="8">
        <f>ROUND(J19/$E19*100,1)</f>
        <v>0</v>
      </c>
      <c r="L19" s="38">
        <v>0</v>
      </c>
      <c r="M19" s="8">
        <f>ROUND(L19/$E19*100,1)</f>
        <v>0</v>
      </c>
      <c r="N19" s="38">
        <v>3</v>
      </c>
      <c r="O19" s="8">
        <f>ROUND(N19/$E19*100,1)</f>
        <v>50</v>
      </c>
      <c r="P19" s="38">
        <v>2</v>
      </c>
      <c r="Q19" s="8">
        <f>ROUND(P19/$E19*100,1)</f>
        <v>33.299999999999997</v>
      </c>
      <c r="R19" s="38">
        <v>0</v>
      </c>
      <c r="S19" s="8">
        <f>ROUND(R19/$E19*100,1)</f>
        <v>0</v>
      </c>
      <c r="T19" s="38">
        <v>0</v>
      </c>
      <c r="U19" s="8">
        <f>ROUND(T19/$E19*100,1)</f>
        <v>0</v>
      </c>
      <c r="V19" s="38">
        <v>2</v>
      </c>
      <c r="W19" s="8">
        <f>ROUND(V19/$E19*100,1)</f>
        <v>33.299999999999997</v>
      </c>
      <c r="X19" s="39">
        <f t="shared" si="9"/>
        <v>31.5</v>
      </c>
    </row>
    <row r="20" spans="1:24" s="3" customFormat="1" ht="30" hidden="1" customHeight="1" x14ac:dyDescent="0.2">
      <c r="A20" s="21" t="s">
        <v>20</v>
      </c>
      <c r="B20" s="26"/>
      <c r="C20" s="22" t="s">
        <v>48</v>
      </c>
      <c r="D20" s="22"/>
      <c r="E20" s="27"/>
      <c r="F20" s="27"/>
      <c r="G20" s="24">
        <f>ROUND(AVERAGE(G15:G19),1)</f>
        <v>61.2</v>
      </c>
      <c r="H20" s="27"/>
      <c r="I20" s="24">
        <f>ROUND(AVERAGE(I15:I19),1)</f>
        <v>41.2</v>
      </c>
      <c r="J20" s="27"/>
      <c r="K20" s="24">
        <f>ROUND(AVERAGE(K15:K19),1)</f>
        <v>0</v>
      </c>
      <c r="L20" s="27"/>
      <c r="M20" s="24">
        <f>ROUND(AVERAGE(M15:M19),1)</f>
        <v>0</v>
      </c>
      <c r="N20" s="27"/>
      <c r="O20" s="24">
        <f>ROUND(AVERAGE(O15:O19),1)</f>
        <v>29.4</v>
      </c>
      <c r="P20" s="27"/>
      <c r="Q20" s="24">
        <f>ROUND(AVERAGE(Q15:Q19),1)</f>
        <v>25.4</v>
      </c>
      <c r="R20" s="27"/>
      <c r="S20" s="24">
        <f>ROUND(AVERAGE(S15:S19),1)</f>
        <v>0</v>
      </c>
      <c r="T20" s="27"/>
      <c r="U20" s="24">
        <f>ROUND(AVERAGE(U15:U19),1)</f>
        <v>4.8</v>
      </c>
      <c r="V20" s="27"/>
      <c r="W20" s="24">
        <f>ROUND(AVERAGE(W15:W19),1)</f>
        <v>13</v>
      </c>
      <c r="X20" s="24">
        <f t="shared" si="9"/>
        <v>19.399999999999999</v>
      </c>
    </row>
    <row r="21" spans="1:24" s="3" customFormat="1" ht="30" customHeight="1" x14ac:dyDescent="0.2">
      <c r="A21" s="11" t="s">
        <v>17</v>
      </c>
      <c r="B21" s="12">
        <v>17</v>
      </c>
      <c r="C21" s="13" t="s">
        <v>79</v>
      </c>
      <c r="D21" s="13" t="s">
        <v>288</v>
      </c>
      <c r="E21" s="35">
        <v>47</v>
      </c>
      <c r="F21" s="35">
        <v>45</v>
      </c>
      <c r="G21" s="8">
        <f t="shared" ref="G21:G52" si="10">ROUND(F21/$E21*100,1)</f>
        <v>95.7</v>
      </c>
      <c r="H21" s="35">
        <v>46</v>
      </c>
      <c r="I21" s="8">
        <f t="shared" ref="I21:I52" si="11">ROUND(H21/$E21*100,1)</f>
        <v>97.9</v>
      </c>
      <c r="J21" s="35">
        <v>0</v>
      </c>
      <c r="K21" s="8">
        <f t="shared" ref="K21:K52" si="12">ROUND(J21/$E21*100,1)</f>
        <v>0</v>
      </c>
      <c r="L21" s="35">
        <v>0</v>
      </c>
      <c r="M21" s="8">
        <f t="shared" ref="M21:M52" si="13">ROUND(L21/$E21*100,1)</f>
        <v>0</v>
      </c>
      <c r="N21" s="35">
        <v>38</v>
      </c>
      <c r="O21" s="8">
        <f t="shared" ref="O21:O52" si="14">ROUND(N21/$E21*100,1)</f>
        <v>80.900000000000006</v>
      </c>
      <c r="P21" s="35">
        <v>20</v>
      </c>
      <c r="Q21" s="8">
        <f t="shared" ref="Q21:Q52" si="15">ROUND(P21/$E21*100,1)</f>
        <v>42.6</v>
      </c>
      <c r="R21" s="35">
        <v>0</v>
      </c>
      <c r="S21" s="8">
        <f t="shared" ref="S21:S52" si="16">ROUND(R21/$E21*100,1)</f>
        <v>0</v>
      </c>
      <c r="T21" s="35">
        <v>1</v>
      </c>
      <c r="U21" s="8">
        <f t="shared" ref="U21:U52" si="17">ROUND(T21/$E21*100,1)</f>
        <v>2.1</v>
      </c>
      <c r="V21" s="35">
        <v>14</v>
      </c>
      <c r="W21" s="8">
        <f t="shared" ref="W21:W52" si="18">ROUND(V21/$E21*100,1)</f>
        <v>29.8</v>
      </c>
      <c r="X21" s="39">
        <f t="shared" si="9"/>
        <v>38.799999999999997</v>
      </c>
    </row>
    <row r="22" spans="1:24" s="3" customFormat="1" ht="30" customHeight="1" x14ac:dyDescent="0.2">
      <c r="A22" s="11" t="s">
        <v>17</v>
      </c>
      <c r="B22" s="12">
        <v>18</v>
      </c>
      <c r="C22" s="13" t="s">
        <v>80</v>
      </c>
      <c r="D22" s="13" t="s">
        <v>289</v>
      </c>
      <c r="E22" s="35">
        <v>33</v>
      </c>
      <c r="F22" s="35">
        <v>0</v>
      </c>
      <c r="G22" s="8">
        <f t="shared" si="10"/>
        <v>0</v>
      </c>
      <c r="H22" s="35">
        <v>0</v>
      </c>
      <c r="I22" s="8">
        <f t="shared" si="11"/>
        <v>0</v>
      </c>
      <c r="J22" s="35">
        <v>0</v>
      </c>
      <c r="K22" s="8">
        <f t="shared" si="12"/>
        <v>0</v>
      </c>
      <c r="L22" s="35">
        <v>0</v>
      </c>
      <c r="M22" s="8">
        <f t="shared" si="13"/>
        <v>0</v>
      </c>
      <c r="N22" s="35">
        <v>0</v>
      </c>
      <c r="O22" s="8">
        <f t="shared" si="14"/>
        <v>0</v>
      </c>
      <c r="P22" s="35">
        <v>0</v>
      </c>
      <c r="Q22" s="8">
        <f t="shared" si="15"/>
        <v>0</v>
      </c>
      <c r="R22" s="35">
        <v>0</v>
      </c>
      <c r="S22" s="8">
        <f t="shared" si="16"/>
        <v>0</v>
      </c>
      <c r="T22" s="35">
        <v>0</v>
      </c>
      <c r="U22" s="8">
        <f t="shared" si="17"/>
        <v>0</v>
      </c>
      <c r="V22" s="35">
        <v>0</v>
      </c>
      <c r="W22" s="8">
        <f t="shared" si="18"/>
        <v>0</v>
      </c>
      <c r="X22" s="39">
        <f t="shared" si="9"/>
        <v>0</v>
      </c>
    </row>
    <row r="23" spans="1:24" s="3" customFormat="1" ht="30" customHeight="1" x14ac:dyDescent="0.2">
      <c r="A23" s="11" t="s">
        <v>17</v>
      </c>
      <c r="B23" s="12">
        <v>19</v>
      </c>
      <c r="C23" s="13" t="s">
        <v>81</v>
      </c>
      <c r="D23" s="13" t="s">
        <v>290</v>
      </c>
      <c r="E23" s="35">
        <v>31</v>
      </c>
      <c r="F23" s="35">
        <v>0</v>
      </c>
      <c r="G23" s="8">
        <f t="shared" si="10"/>
        <v>0</v>
      </c>
      <c r="H23" s="35">
        <v>0</v>
      </c>
      <c r="I23" s="8">
        <f t="shared" si="11"/>
        <v>0</v>
      </c>
      <c r="J23" s="35">
        <v>0</v>
      </c>
      <c r="K23" s="8">
        <f t="shared" si="12"/>
        <v>0</v>
      </c>
      <c r="L23" s="35">
        <v>0</v>
      </c>
      <c r="M23" s="8">
        <f t="shared" si="13"/>
        <v>0</v>
      </c>
      <c r="N23" s="35">
        <v>0</v>
      </c>
      <c r="O23" s="8">
        <f t="shared" si="14"/>
        <v>0</v>
      </c>
      <c r="P23" s="35">
        <v>0</v>
      </c>
      <c r="Q23" s="8">
        <f t="shared" si="15"/>
        <v>0</v>
      </c>
      <c r="R23" s="35">
        <v>0</v>
      </c>
      <c r="S23" s="8">
        <f t="shared" si="16"/>
        <v>0</v>
      </c>
      <c r="T23" s="35">
        <v>0</v>
      </c>
      <c r="U23" s="8">
        <f t="shared" si="17"/>
        <v>0</v>
      </c>
      <c r="V23" s="35">
        <v>0</v>
      </c>
      <c r="W23" s="8">
        <f t="shared" si="18"/>
        <v>0</v>
      </c>
      <c r="X23" s="39">
        <f t="shared" si="9"/>
        <v>0</v>
      </c>
    </row>
    <row r="24" spans="1:24" s="3" customFormat="1" ht="30" customHeight="1" x14ac:dyDescent="0.2">
      <c r="A24" s="11" t="s">
        <v>17</v>
      </c>
      <c r="B24" s="12">
        <v>20</v>
      </c>
      <c r="C24" s="13" t="s">
        <v>82</v>
      </c>
      <c r="D24" s="13" t="s">
        <v>291</v>
      </c>
      <c r="E24" s="35">
        <v>16</v>
      </c>
      <c r="F24" s="35">
        <v>0</v>
      </c>
      <c r="G24" s="8">
        <f t="shared" si="10"/>
        <v>0</v>
      </c>
      <c r="H24" s="35">
        <v>0</v>
      </c>
      <c r="I24" s="8">
        <f t="shared" si="11"/>
        <v>0</v>
      </c>
      <c r="J24" s="35">
        <v>0</v>
      </c>
      <c r="K24" s="8">
        <f t="shared" si="12"/>
        <v>0</v>
      </c>
      <c r="L24" s="35">
        <v>0</v>
      </c>
      <c r="M24" s="8">
        <f t="shared" si="13"/>
        <v>0</v>
      </c>
      <c r="N24" s="35">
        <v>0</v>
      </c>
      <c r="O24" s="8">
        <f t="shared" si="14"/>
        <v>0</v>
      </c>
      <c r="P24" s="35">
        <v>0</v>
      </c>
      <c r="Q24" s="8">
        <f t="shared" si="15"/>
        <v>0</v>
      </c>
      <c r="R24" s="35">
        <v>0</v>
      </c>
      <c r="S24" s="8">
        <f t="shared" si="16"/>
        <v>0</v>
      </c>
      <c r="T24" s="35">
        <v>0</v>
      </c>
      <c r="U24" s="8">
        <f t="shared" si="17"/>
        <v>0</v>
      </c>
      <c r="V24" s="35">
        <v>0</v>
      </c>
      <c r="W24" s="8">
        <f t="shared" si="18"/>
        <v>0</v>
      </c>
      <c r="X24" s="39">
        <f t="shared" si="9"/>
        <v>0</v>
      </c>
    </row>
    <row r="25" spans="1:24" s="3" customFormat="1" ht="30" customHeight="1" x14ac:dyDescent="0.2">
      <c r="A25" s="11" t="s">
        <v>17</v>
      </c>
      <c r="B25" s="12">
        <v>21</v>
      </c>
      <c r="C25" s="13" t="s">
        <v>83</v>
      </c>
      <c r="D25" s="13" t="s">
        <v>292</v>
      </c>
      <c r="E25" s="35">
        <v>14</v>
      </c>
      <c r="F25" s="35">
        <v>14</v>
      </c>
      <c r="G25" s="8">
        <f t="shared" si="10"/>
        <v>100</v>
      </c>
      <c r="H25" s="35">
        <v>14</v>
      </c>
      <c r="I25" s="8">
        <f t="shared" si="11"/>
        <v>100</v>
      </c>
      <c r="J25" s="35">
        <v>0</v>
      </c>
      <c r="K25" s="8">
        <f t="shared" si="12"/>
        <v>0</v>
      </c>
      <c r="L25" s="35">
        <v>0</v>
      </c>
      <c r="M25" s="8">
        <f t="shared" si="13"/>
        <v>0</v>
      </c>
      <c r="N25" s="35">
        <v>14</v>
      </c>
      <c r="O25" s="8">
        <f t="shared" si="14"/>
        <v>100</v>
      </c>
      <c r="P25" s="35">
        <v>9</v>
      </c>
      <c r="Q25" s="8">
        <f t="shared" si="15"/>
        <v>64.3</v>
      </c>
      <c r="R25" s="35">
        <v>0</v>
      </c>
      <c r="S25" s="8">
        <f t="shared" si="16"/>
        <v>0</v>
      </c>
      <c r="T25" s="35">
        <v>0</v>
      </c>
      <c r="U25" s="8">
        <f t="shared" si="17"/>
        <v>0</v>
      </c>
      <c r="V25" s="35">
        <v>7</v>
      </c>
      <c r="W25" s="8">
        <f t="shared" si="18"/>
        <v>50</v>
      </c>
      <c r="X25" s="39">
        <f t="shared" si="9"/>
        <v>46</v>
      </c>
    </row>
    <row r="26" spans="1:24" s="3" customFormat="1" ht="30" customHeight="1" x14ac:dyDescent="0.2">
      <c r="A26" s="11" t="s">
        <v>17</v>
      </c>
      <c r="B26" s="12">
        <v>22</v>
      </c>
      <c r="C26" s="13" t="s">
        <v>84</v>
      </c>
      <c r="D26" s="13" t="s">
        <v>293</v>
      </c>
      <c r="E26" s="36">
        <v>36</v>
      </c>
      <c r="F26" s="36">
        <v>4</v>
      </c>
      <c r="G26" s="8">
        <f t="shared" si="10"/>
        <v>11.1</v>
      </c>
      <c r="H26" s="36">
        <v>4</v>
      </c>
      <c r="I26" s="8">
        <f t="shared" si="11"/>
        <v>11.1</v>
      </c>
      <c r="J26" s="36">
        <v>0</v>
      </c>
      <c r="K26" s="8">
        <f t="shared" si="12"/>
        <v>0</v>
      </c>
      <c r="L26" s="36">
        <v>0</v>
      </c>
      <c r="M26" s="8">
        <f t="shared" si="13"/>
        <v>0</v>
      </c>
      <c r="N26" s="36">
        <v>3</v>
      </c>
      <c r="O26" s="8">
        <f t="shared" si="14"/>
        <v>8.3000000000000007</v>
      </c>
      <c r="P26" s="36">
        <v>2</v>
      </c>
      <c r="Q26" s="8">
        <f t="shared" si="15"/>
        <v>5.6</v>
      </c>
      <c r="R26" s="35">
        <v>0</v>
      </c>
      <c r="S26" s="8">
        <f t="shared" si="16"/>
        <v>0</v>
      </c>
      <c r="T26" s="35">
        <v>0</v>
      </c>
      <c r="U26" s="8">
        <f t="shared" si="17"/>
        <v>0</v>
      </c>
      <c r="V26" s="35">
        <v>1</v>
      </c>
      <c r="W26" s="8">
        <f t="shared" si="18"/>
        <v>2.8</v>
      </c>
      <c r="X26" s="39">
        <f t="shared" si="9"/>
        <v>4.3</v>
      </c>
    </row>
    <row r="27" spans="1:24" s="3" customFormat="1" ht="30" customHeight="1" x14ac:dyDescent="0.2">
      <c r="A27" s="11" t="s">
        <v>17</v>
      </c>
      <c r="B27" s="12">
        <v>23</v>
      </c>
      <c r="C27" s="13" t="s">
        <v>85</v>
      </c>
      <c r="D27" s="13" t="s">
        <v>294</v>
      </c>
      <c r="E27" s="36">
        <v>26</v>
      </c>
      <c r="F27" s="36">
        <v>1</v>
      </c>
      <c r="G27" s="8">
        <f t="shared" si="10"/>
        <v>3.8</v>
      </c>
      <c r="H27" s="36">
        <v>1</v>
      </c>
      <c r="I27" s="8">
        <f t="shared" si="11"/>
        <v>3.8</v>
      </c>
      <c r="J27" s="36">
        <v>0</v>
      </c>
      <c r="K27" s="8">
        <f t="shared" si="12"/>
        <v>0</v>
      </c>
      <c r="L27" s="36">
        <v>0</v>
      </c>
      <c r="M27" s="8">
        <f t="shared" si="13"/>
        <v>0</v>
      </c>
      <c r="N27" s="36">
        <v>2</v>
      </c>
      <c r="O27" s="8">
        <f t="shared" si="14"/>
        <v>7.7</v>
      </c>
      <c r="P27" s="36">
        <v>0</v>
      </c>
      <c r="Q27" s="8">
        <f t="shared" si="15"/>
        <v>0</v>
      </c>
      <c r="R27" s="35">
        <v>0</v>
      </c>
      <c r="S27" s="8">
        <f t="shared" si="16"/>
        <v>0</v>
      </c>
      <c r="T27" s="35">
        <v>0</v>
      </c>
      <c r="U27" s="8">
        <f t="shared" si="17"/>
        <v>0</v>
      </c>
      <c r="V27" s="35">
        <v>1</v>
      </c>
      <c r="W27" s="8">
        <f t="shared" si="18"/>
        <v>3.8</v>
      </c>
      <c r="X27" s="39">
        <f t="shared" si="9"/>
        <v>2.1</v>
      </c>
    </row>
    <row r="28" spans="1:24" s="3" customFormat="1" ht="30" customHeight="1" x14ac:dyDescent="0.2">
      <c r="A28" s="11" t="s">
        <v>17</v>
      </c>
      <c r="B28" s="12">
        <v>24</v>
      </c>
      <c r="C28" s="13" t="s">
        <v>86</v>
      </c>
      <c r="D28" s="13" t="s">
        <v>295</v>
      </c>
      <c r="E28" s="36">
        <v>24</v>
      </c>
      <c r="F28" s="36">
        <v>24</v>
      </c>
      <c r="G28" s="8">
        <f t="shared" si="10"/>
        <v>100</v>
      </c>
      <c r="H28" s="36">
        <v>24</v>
      </c>
      <c r="I28" s="8">
        <f t="shared" si="11"/>
        <v>100</v>
      </c>
      <c r="J28" s="36">
        <v>0</v>
      </c>
      <c r="K28" s="8">
        <f t="shared" si="12"/>
        <v>0</v>
      </c>
      <c r="L28" s="36">
        <v>0</v>
      </c>
      <c r="M28" s="8">
        <f t="shared" si="13"/>
        <v>0</v>
      </c>
      <c r="N28" s="36">
        <v>20</v>
      </c>
      <c r="O28" s="8">
        <f t="shared" si="14"/>
        <v>83.3</v>
      </c>
      <c r="P28" s="36">
        <v>19</v>
      </c>
      <c r="Q28" s="8">
        <f t="shared" si="15"/>
        <v>79.2</v>
      </c>
      <c r="R28" s="35">
        <v>0</v>
      </c>
      <c r="S28" s="8">
        <f t="shared" si="16"/>
        <v>0</v>
      </c>
      <c r="T28" s="35">
        <v>0</v>
      </c>
      <c r="U28" s="8">
        <f t="shared" si="17"/>
        <v>0</v>
      </c>
      <c r="V28" s="35">
        <v>5</v>
      </c>
      <c r="W28" s="8">
        <f t="shared" si="18"/>
        <v>20.8</v>
      </c>
      <c r="X28" s="39">
        <f t="shared" si="9"/>
        <v>42.6</v>
      </c>
    </row>
    <row r="29" spans="1:24" s="3" customFormat="1" ht="30" customHeight="1" x14ac:dyDescent="0.2">
      <c r="A29" s="11" t="s">
        <v>17</v>
      </c>
      <c r="B29" s="12">
        <v>25</v>
      </c>
      <c r="C29" s="13" t="s">
        <v>87</v>
      </c>
      <c r="D29" s="13" t="s">
        <v>296</v>
      </c>
      <c r="E29" s="36">
        <v>33</v>
      </c>
      <c r="F29" s="36">
        <v>33</v>
      </c>
      <c r="G29" s="8">
        <f t="shared" si="10"/>
        <v>100</v>
      </c>
      <c r="H29" s="36">
        <v>33</v>
      </c>
      <c r="I29" s="8">
        <f t="shared" si="11"/>
        <v>100</v>
      </c>
      <c r="J29" s="36">
        <v>0</v>
      </c>
      <c r="K29" s="8">
        <f t="shared" si="12"/>
        <v>0</v>
      </c>
      <c r="L29" s="36">
        <v>0</v>
      </c>
      <c r="M29" s="8">
        <f t="shared" si="13"/>
        <v>0</v>
      </c>
      <c r="N29" s="36">
        <v>31</v>
      </c>
      <c r="O29" s="8">
        <f t="shared" si="14"/>
        <v>93.9</v>
      </c>
      <c r="P29" s="36">
        <v>30</v>
      </c>
      <c r="Q29" s="8">
        <f t="shared" si="15"/>
        <v>90.9</v>
      </c>
      <c r="R29" s="35">
        <v>0</v>
      </c>
      <c r="S29" s="8">
        <f t="shared" si="16"/>
        <v>0</v>
      </c>
      <c r="T29" s="35">
        <v>15</v>
      </c>
      <c r="U29" s="8">
        <f t="shared" si="17"/>
        <v>45.5</v>
      </c>
      <c r="V29" s="35">
        <v>15</v>
      </c>
      <c r="W29" s="8">
        <f t="shared" si="18"/>
        <v>45.5</v>
      </c>
      <c r="X29" s="39">
        <f t="shared" si="9"/>
        <v>52.9</v>
      </c>
    </row>
    <row r="30" spans="1:24" s="3" customFormat="1" ht="30" customHeight="1" x14ac:dyDescent="0.2">
      <c r="A30" s="11" t="s">
        <v>17</v>
      </c>
      <c r="B30" s="12">
        <v>26</v>
      </c>
      <c r="C30" s="13" t="s">
        <v>88</v>
      </c>
      <c r="D30" s="13" t="s">
        <v>297</v>
      </c>
      <c r="E30" s="36">
        <v>35</v>
      </c>
      <c r="F30" s="36">
        <v>34</v>
      </c>
      <c r="G30" s="8">
        <f t="shared" si="10"/>
        <v>97.1</v>
      </c>
      <c r="H30" s="36">
        <v>31</v>
      </c>
      <c r="I30" s="8">
        <f t="shared" si="11"/>
        <v>88.6</v>
      </c>
      <c r="J30" s="36">
        <v>0</v>
      </c>
      <c r="K30" s="8">
        <f t="shared" si="12"/>
        <v>0</v>
      </c>
      <c r="L30" s="36">
        <v>0</v>
      </c>
      <c r="M30" s="8">
        <f t="shared" si="13"/>
        <v>0</v>
      </c>
      <c r="N30" s="36">
        <v>29</v>
      </c>
      <c r="O30" s="8">
        <f t="shared" si="14"/>
        <v>82.9</v>
      </c>
      <c r="P30" s="36">
        <v>24</v>
      </c>
      <c r="Q30" s="8">
        <f t="shared" si="15"/>
        <v>68.599999999999994</v>
      </c>
      <c r="R30" s="35">
        <v>0</v>
      </c>
      <c r="S30" s="8">
        <f t="shared" si="16"/>
        <v>0</v>
      </c>
      <c r="T30" s="35">
        <v>1</v>
      </c>
      <c r="U30" s="8">
        <f t="shared" si="17"/>
        <v>2.9</v>
      </c>
      <c r="V30" s="35">
        <v>8</v>
      </c>
      <c r="W30" s="8">
        <f t="shared" si="18"/>
        <v>22.9</v>
      </c>
      <c r="X30" s="39">
        <f t="shared" si="9"/>
        <v>40.299999999999997</v>
      </c>
    </row>
    <row r="31" spans="1:24" s="3" customFormat="1" ht="30" customHeight="1" x14ac:dyDescent="0.2">
      <c r="A31" s="11" t="s">
        <v>17</v>
      </c>
      <c r="B31" s="12">
        <v>27</v>
      </c>
      <c r="C31" s="13" t="s">
        <v>89</v>
      </c>
      <c r="D31" s="13" t="s">
        <v>298</v>
      </c>
      <c r="E31" s="36">
        <v>30</v>
      </c>
      <c r="F31" s="36">
        <v>16</v>
      </c>
      <c r="G31" s="8">
        <f t="shared" si="10"/>
        <v>53.3</v>
      </c>
      <c r="H31" s="36">
        <v>16</v>
      </c>
      <c r="I31" s="8">
        <f t="shared" si="11"/>
        <v>53.3</v>
      </c>
      <c r="J31" s="36">
        <v>0</v>
      </c>
      <c r="K31" s="8">
        <f t="shared" si="12"/>
        <v>0</v>
      </c>
      <c r="L31" s="36">
        <v>0</v>
      </c>
      <c r="M31" s="8">
        <f t="shared" si="13"/>
        <v>0</v>
      </c>
      <c r="N31" s="36">
        <v>13</v>
      </c>
      <c r="O31" s="8">
        <f t="shared" si="14"/>
        <v>43.3</v>
      </c>
      <c r="P31" s="36">
        <v>10</v>
      </c>
      <c r="Q31" s="8">
        <f t="shared" si="15"/>
        <v>33.299999999999997</v>
      </c>
      <c r="R31" s="35">
        <v>0</v>
      </c>
      <c r="S31" s="8">
        <f t="shared" si="16"/>
        <v>0</v>
      </c>
      <c r="T31" s="35">
        <v>0</v>
      </c>
      <c r="U31" s="8">
        <f t="shared" si="17"/>
        <v>0</v>
      </c>
      <c r="V31" s="35">
        <v>4</v>
      </c>
      <c r="W31" s="8">
        <f t="shared" si="18"/>
        <v>13.3</v>
      </c>
      <c r="X31" s="39">
        <f t="shared" si="9"/>
        <v>21.8</v>
      </c>
    </row>
    <row r="32" spans="1:24" s="3" customFormat="1" ht="30" customHeight="1" x14ac:dyDescent="0.2">
      <c r="A32" s="11" t="s">
        <v>17</v>
      </c>
      <c r="B32" s="12">
        <v>28</v>
      </c>
      <c r="C32" s="13" t="s">
        <v>90</v>
      </c>
      <c r="D32" s="13" t="s">
        <v>299</v>
      </c>
      <c r="E32" s="36">
        <v>29</v>
      </c>
      <c r="F32" s="36">
        <v>0</v>
      </c>
      <c r="G32" s="8">
        <f t="shared" si="10"/>
        <v>0</v>
      </c>
      <c r="H32" s="36">
        <v>0</v>
      </c>
      <c r="I32" s="8">
        <f t="shared" si="11"/>
        <v>0</v>
      </c>
      <c r="J32" s="36">
        <v>0</v>
      </c>
      <c r="K32" s="8">
        <f t="shared" si="12"/>
        <v>0</v>
      </c>
      <c r="L32" s="36">
        <v>0</v>
      </c>
      <c r="M32" s="8">
        <f t="shared" si="13"/>
        <v>0</v>
      </c>
      <c r="N32" s="36">
        <v>0</v>
      </c>
      <c r="O32" s="8">
        <f t="shared" si="14"/>
        <v>0</v>
      </c>
      <c r="P32" s="36">
        <v>0</v>
      </c>
      <c r="Q32" s="8">
        <f t="shared" si="15"/>
        <v>0</v>
      </c>
      <c r="R32" s="36">
        <v>0</v>
      </c>
      <c r="S32" s="8">
        <f t="shared" si="16"/>
        <v>0</v>
      </c>
      <c r="T32" s="36">
        <v>0</v>
      </c>
      <c r="U32" s="8">
        <f t="shared" si="17"/>
        <v>0</v>
      </c>
      <c r="V32" s="36">
        <v>0</v>
      </c>
      <c r="W32" s="8">
        <f t="shared" si="18"/>
        <v>0</v>
      </c>
      <c r="X32" s="39">
        <f t="shared" si="9"/>
        <v>0</v>
      </c>
    </row>
    <row r="33" spans="1:24" s="3" customFormat="1" ht="30" customHeight="1" x14ac:dyDescent="0.2">
      <c r="A33" s="11" t="s">
        <v>17</v>
      </c>
      <c r="B33" s="12">
        <v>29</v>
      </c>
      <c r="C33" s="13" t="s">
        <v>91</v>
      </c>
      <c r="D33" s="13" t="s">
        <v>300</v>
      </c>
      <c r="E33" s="36">
        <v>14</v>
      </c>
      <c r="F33" s="36">
        <v>0</v>
      </c>
      <c r="G33" s="8">
        <f t="shared" si="10"/>
        <v>0</v>
      </c>
      <c r="H33" s="36">
        <v>0</v>
      </c>
      <c r="I33" s="8">
        <f t="shared" si="11"/>
        <v>0</v>
      </c>
      <c r="J33" s="36">
        <v>0</v>
      </c>
      <c r="K33" s="8">
        <f t="shared" si="12"/>
        <v>0</v>
      </c>
      <c r="L33" s="36">
        <v>0</v>
      </c>
      <c r="M33" s="8">
        <f t="shared" si="13"/>
        <v>0</v>
      </c>
      <c r="N33" s="36">
        <v>0</v>
      </c>
      <c r="O33" s="8">
        <f t="shared" si="14"/>
        <v>0</v>
      </c>
      <c r="P33" s="36">
        <v>0</v>
      </c>
      <c r="Q33" s="8">
        <f t="shared" si="15"/>
        <v>0</v>
      </c>
      <c r="R33" s="36">
        <v>0</v>
      </c>
      <c r="S33" s="8">
        <f t="shared" si="16"/>
        <v>0</v>
      </c>
      <c r="T33" s="36">
        <v>0</v>
      </c>
      <c r="U33" s="8">
        <f t="shared" si="17"/>
        <v>0</v>
      </c>
      <c r="V33" s="36">
        <v>0</v>
      </c>
      <c r="W33" s="8">
        <f t="shared" si="18"/>
        <v>0</v>
      </c>
      <c r="X33" s="39">
        <f t="shared" si="9"/>
        <v>0</v>
      </c>
    </row>
    <row r="34" spans="1:24" s="3" customFormat="1" ht="30" customHeight="1" x14ac:dyDescent="0.2">
      <c r="A34" s="11" t="s">
        <v>17</v>
      </c>
      <c r="B34" s="12">
        <v>30</v>
      </c>
      <c r="C34" s="13" t="s">
        <v>92</v>
      </c>
      <c r="D34" s="13" t="s">
        <v>301</v>
      </c>
      <c r="E34" s="36">
        <v>22</v>
      </c>
      <c r="F34" s="36">
        <v>0</v>
      </c>
      <c r="G34" s="8">
        <f t="shared" si="10"/>
        <v>0</v>
      </c>
      <c r="H34" s="36">
        <v>0</v>
      </c>
      <c r="I34" s="8">
        <f t="shared" si="11"/>
        <v>0</v>
      </c>
      <c r="J34" s="36">
        <v>0</v>
      </c>
      <c r="K34" s="8">
        <f t="shared" si="12"/>
        <v>0</v>
      </c>
      <c r="L34" s="36">
        <v>0</v>
      </c>
      <c r="M34" s="8">
        <f t="shared" si="13"/>
        <v>0</v>
      </c>
      <c r="N34" s="36">
        <v>0</v>
      </c>
      <c r="O34" s="8">
        <f t="shared" si="14"/>
        <v>0</v>
      </c>
      <c r="P34" s="36">
        <v>0</v>
      </c>
      <c r="Q34" s="8">
        <f t="shared" si="15"/>
        <v>0</v>
      </c>
      <c r="R34" s="36">
        <v>0</v>
      </c>
      <c r="S34" s="8">
        <f t="shared" si="16"/>
        <v>0</v>
      </c>
      <c r="T34" s="36">
        <v>0</v>
      </c>
      <c r="U34" s="8">
        <f t="shared" si="17"/>
        <v>0</v>
      </c>
      <c r="V34" s="36">
        <v>0</v>
      </c>
      <c r="W34" s="8">
        <f t="shared" si="18"/>
        <v>0</v>
      </c>
      <c r="X34" s="39">
        <f t="shared" si="9"/>
        <v>0</v>
      </c>
    </row>
    <row r="35" spans="1:24" s="3" customFormat="1" ht="30" customHeight="1" x14ac:dyDescent="0.2">
      <c r="A35" s="11" t="s">
        <v>17</v>
      </c>
      <c r="B35" s="12">
        <v>31</v>
      </c>
      <c r="C35" s="13" t="s">
        <v>93</v>
      </c>
      <c r="D35" s="13" t="s">
        <v>302</v>
      </c>
      <c r="E35" s="36">
        <v>14</v>
      </c>
      <c r="F35" s="36">
        <v>0</v>
      </c>
      <c r="G35" s="8">
        <f t="shared" si="10"/>
        <v>0</v>
      </c>
      <c r="H35" s="36">
        <v>0</v>
      </c>
      <c r="I35" s="8">
        <f t="shared" si="11"/>
        <v>0</v>
      </c>
      <c r="J35" s="36">
        <v>0</v>
      </c>
      <c r="K35" s="8">
        <f t="shared" si="12"/>
        <v>0</v>
      </c>
      <c r="L35" s="36">
        <v>0</v>
      </c>
      <c r="M35" s="8">
        <f t="shared" si="13"/>
        <v>0</v>
      </c>
      <c r="N35" s="36">
        <v>0</v>
      </c>
      <c r="O35" s="8">
        <f t="shared" si="14"/>
        <v>0</v>
      </c>
      <c r="P35" s="36">
        <v>0</v>
      </c>
      <c r="Q35" s="8">
        <f t="shared" si="15"/>
        <v>0</v>
      </c>
      <c r="R35" s="36">
        <v>0</v>
      </c>
      <c r="S35" s="8">
        <f t="shared" si="16"/>
        <v>0</v>
      </c>
      <c r="T35" s="36">
        <v>0</v>
      </c>
      <c r="U35" s="8">
        <f t="shared" si="17"/>
        <v>0</v>
      </c>
      <c r="V35" s="36">
        <v>0</v>
      </c>
      <c r="W35" s="8">
        <f t="shared" si="18"/>
        <v>0</v>
      </c>
      <c r="X35" s="39">
        <f t="shared" si="9"/>
        <v>0</v>
      </c>
    </row>
    <row r="36" spans="1:24" s="3" customFormat="1" ht="30" customHeight="1" x14ac:dyDescent="0.2">
      <c r="A36" s="11" t="s">
        <v>17</v>
      </c>
      <c r="B36" s="12">
        <v>32</v>
      </c>
      <c r="C36" s="13" t="s">
        <v>94</v>
      </c>
      <c r="D36" s="13" t="s">
        <v>303</v>
      </c>
      <c r="E36" s="36">
        <v>30</v>
      </c>
      <c r="F36" s="36">
        <v>30</v>
      </c>
      <c r="G36" s="8">
        <f t="shared" si="10"/>
        <v>100</v>
      </c>
      <c r="H36" s="36">
        <v>30</v>
      </c>
      <c r="I36" s="8">
        <f t="shared" si="11"/>
        <v>100</v>
      </c>
      <c r="J36" s="36">
        <v>0</v>
      </c>
      <c r="K36" s="8">
        <f t="shared" si="12"/>
        <v>0</v>
      </c>
      <c r="L36" s="36">
        <v>0</v>
      </c>
      <c r="M36" s="8">
        <f t="shared" si="13"/>
        <v>0</v>
      </c>
      <c r="N36" s="36">
        <v>18</v>
      </c>
      <c r="O36" s="8">
        <f t="shared" si="14"/>
        <v>60</v>
      </c>
      <c r="P36" s="36">
        <v>18</v>
      </c>
      <c r="Q36" s="8">
        <f t="shared" si="15"/>
        <v>60</v>
      </c>
      <c r="R36" s="35">
        <v>0</v>
      </c>
      <c r="S36" s="8">
        <f t="shared" si="16"/>
        <v>0</v>
      </c>
      <c r="T36" s="35">
        <v>12</v>
      </c>
      <c r="U36" s="8">
        <f t="shared" si="17"/>
        <v>40</v>
      </c>
      <c r="V36" s="35">
        <v>13</v>
      </c>
      <c r="W36" s="8">
        <f t="shared" si="18"/>
        <v>43.3</v>
      </c>
      <c r="X36" s="39">
        <f t="shared" si="9"/>
        <v>44.8</v>
      </c>
    </row>
    <row r="37" spans="1:24" s="3" customFormat="1" ht="30" customHeight="1" x14ac:dyDescent="0.2">
      <c r="A37" s="11" t="s">
        <v>17</v>
      </c>
      <c r="B37" s="12">
        <v>33</v>
      </c>
      <c r="C37" s="13" t="s">
        <v>95</v>
      </c>
      <c r="D37" s="13" t="s">
        <v>304</v>
      </c>
      <c r="E37" s="36">
        <v>28</v>
      </c>
      <c r="F37" s="36">
        <v>0</v>
      </c>
      <c r="G37" s="8">
        <f t="shared" si="10"/>
        <v>0</v>
      </c>
      <c r="H37" s="36">
        <v>0</v>
      </c>
      <c r="I37" s="8">
        <f t="shared" si="11"/>
        <v>0</v>
      </c>
      <c r="J37" s="36">
        <v>0</v>
      </c>
      <c r="K37" s="8">
        <f t="shared" si="12"/>
        <v>0</v>
      </c>
      <c r="L37" s="36">
        <v>0</v>
      </c>
      <c r="M37" s="8">
        <f t="shared" si="13"/>
        <v>0</v>
      </c>
      <c r="N37" s="36">
        <v>0</v>
      </c>
      <c r="O37" s="8">
        <f t="shared" si="14"/>
        <v>0</v>
      </c>
      <c r="P37" s="36">
        <v>0</v>
      </c>
      <c r="Q37" s="8">
        <f t="shared" si="15"/>
        <v>0</v>
      </c>
      <c r="R37" s="36">
        <v>0</v>
      </c>
      <c r="S37" s="8">
        <f t="shared" si="16"/>
        <v>0</v>
      </c>
      <c r="T37" s="36">
        <v>0</v>
      </c>
      <c r="U37" s="8">
        <f t="shared" si="17"/>
        <v>0</v>
      </c>
      <c r="V37" s="36">
        <v>0</v>
      </c>
      <c r="W37" s="8">
        <f t="shared" si="18"/>
        <v>0</v>
      </c>
      <c r="X37" s="39">
        <f t="shared" si="9"/>
        <v>0</v>
      </c>
    </row>
    <row r="38" spans="1:24" s="3" customFormat="1" ht="30" customHeight="1" x14ac:dyDescent="0.2">
      <c r="A38" s="11" t="s">
        <v>17</v>
      </c>
      <c r="B38" s="12">
        <v>34</v>
      </c>
      <c r="C38" s="13" t="s">
        <v>96</v>
      </c>
      <c r="D38" s="13" t="s">
        <v>305</v>
      </c>
      <c r="E38" s="36">
        <v>21</v>
      </c>
      <c r="F38" s="36">
        <v>9</v>
      </c>
      <c r="G38" s="8">
        <f t="shared" si="10"/>
        <v>42.9</v>
      </c>
      <c r="H38" s="36">
        <v>9</v>
      </c>
      <c r="I38" s="8">
        <f t="shared" si="11"/>
        <v>42.9</v>
      </c>
      <c r="J38" s="36">
        <v>0</v>
      </c>
      <c r="K38" s="8">
        <f t="shared" si="12"/>
        <v>0</v>
      </c>
      <c r="L38" s="36">
        <v>0</v>
      </c>
      <c r="M38" s="8">
        <f t="shared" si="13"/>
        <v>0</v>
      </c>
      <c r="N38" s="36">
        <v>7</v>
      </c>
      <c r="O38" s="8">
        <f t="shared" si="14"/>
        <v>33.299999999999997</v>
      </c>
      <c r="P38" s="36">
        <v>7</v>
      </c>
      <c r="Q38" s="8">
        <f t="shared" si="15"/>
        <v>33.299999999999997</v>
      </c>
      <c r="R38" s="35">
        <v>0</v>
      </c>
      <c r="S38" s="8">
        <f t="shared" si="16"/>
        <v>0</v>
      </c>
      <c r="T38" s="35">
        <v>0</v>
      </c>
      <c r="U38" s="8">
        <f t="shared" si="17"/>
        <v>0</v>
      </c>
      <c r="V38" s="35">
        <v>7</v>
      </c>
      <c r="W38" s="8">
        <f t="shared" si="18"/>
        <v>33.299999999999997</v>
      </c>
      <c r="X38" s="39">
        <f t="shared" si="9"/>
        <v>20.6</v>
      </c>
    </row>
    <row r="39" spans="1:24" s="3" customFormat="1" ht="30" customHeight="1" x14ac:dyDescent="0.2">
      <c r="A39" s="11" t="s">
        <v>17</v>
      </c>
      <c r="B39" s="12">
        <v>35</v>
      </c>
      <c r="C39" s="13" t="s">
        <v>97</v>
      </c>
      <c r="D39" s="13" t="s">
        <v>306</v>
      </c>
      <c r="E39" s="36">
        <v>24</v>
      </c>
      <c r="F39" s="36">
        <v>0</v>
      </c>
      <c r="G39" s="8">
        <f t="shared" si="10"/>
        <v>0</v>
      </c>
      <c r="H39" s="36">
        <v>0</v>
      </c>
      <c r="I39" s="8">
        <f t="shared" si="11"/>
        <v>0</v>
      </c>
      <c r="J39" s="36">
        <v>0</v>
      </c>
      <c r="K39" s="8">
        <f t="shared" si="12"/>
        <v>0</v>
      </c>
      <c r="L39" s="36">
        <v>0</v>
      </c>
      <c r="M39" s="8">
        <f t="shared" si="13"/>
        <v>0</v>
      </c>
      <c r="N39" s="36">
        <v>0</v>
      </c>
      <c r="O39" s="8">
        <f t="shared" si="14"/>
        <v>0</v>
      </c>
      <c r="P39" s="36">
        <v>0</v>
      </c>
      <c r="Q39" s="8">
        <f t="shared" si="15"/>
        <v>0</v>
      </c>
      <c r="R39" s="36">
        <v>0</v>
      </c>
      <c r="S39" s="8">
        <f t="shared" si="16"/>
        <v>0</v>
      </c>
      <c r="T39" s="36">
        <v>0</v>
      </c>
      <c r="U39" s="8">
        <f t="shared" si="17"/>
        <v>0</v>
      </c>
      <c r="V39" s="36">
        <v>0</v>
      </c>
      <c r="W39" s="8">
        <f t="shared" si="18"/>
        <v>0</v>
      </c>
      <c r="X39" s="39">
        <f t="shared" si="9"/>
        <v>0</v>
      </c>
    </row>
    <row r="40" spans="1:24" s="3" customFormat="1" ht="30" customHeight="1" x14ac:dyDescent="0.2">
      <c r="A40" s="11" t="s">
        <v>17</v>
      </c>
      <c r="B40" s="12">
        <v>36</v>
      </c>
      <c r="C40" s="13" t="s">
        <v>98</v>
      </c>
      <c r="D40" s="13" t="s">
        <v>307</v>
      </c>
      <c r="E40" s="36">
        <v>51</v>
      </c>
      <c r="F40" s="36">
        <v>19</v>
      </c>
      <c r="G40" s="8">
        <f t="shared" si="10"/>
        <v>37.299999999999997</v>
      </c>
      <c r="H40" s="36">
        <v>22</v>
      </c>
      <c r="I40" s="8">
        <f t="shared" si="11"/>
        <v>43.1</v>
      </c>
      <c r="J40" s="36">
        <v>0</v>
      </c>
      <c r="K40" s="8">
        <f t="shared" si="12"/>
        <v>0</v>
      </c>
      <c r="L40" s="36">
        <v>0</v>
      </c>
      <c r="M40" s="8">
        <f t="shared" si="13"/>
        <v>0</v>
      </c>
      <c r="N40" s="36">
        <v>17</v>
      </c>
      <c r="O40" s="8">
        <f t="shared" si="14"/>
        <v>33.299999999999997</v>
      </c>
      <c r="P40" s="36">
        <v>11</v>
      </c>
      <c r="Q40" s="8">
        <f t="shared" si="15"/>
        <v>21.6</v>
      </c>
      <c r="R40" s="35">
        <v>1</v>
      </c>
      <c r="S40" s="8">
        <f t="shared" si="16"/>
        <v>2</v>
      </c>
      <c r="T40" s="35">
        <v>1</v>
      </c>
      <c r="U40" s="8">
        <f t="shared" si="17"/>
        <v>2</v>
      </c>
      <c r="V40" s="35">
        <v>7</v>
      </c>
      <c r="W40" s="8">
        <f t="shared" si="18"/>
        <v>13.7</v>
      </c>
      <c r="X40" s="39">
        <f t="shared" si="9"/>
        <v>17</v>
      </c>
    </row>
    <row r="41" spans="1:24" s="3" customFormat="1" ht="30" customHeight="1" x14ac:dyDescent="0.2">
      <c r="A41" s="11" t="s">
        <v>17</v>
      </c>
      <c r="B41" s="12">
        <v>37</v>
      </c>
      <c r="C41" s="13" t="s">
        <v>99</v>
      </c>
      <c r="D41" s="13" t="s">
        <v>308</v>
      </c>
      <c r="E41" s="36">
        <v>14</v>
      </c>
      <c r="F41" s="36">
        <v>13</v>
      </c>
      <c r="G41" s="8">
        <f t="shared" si="10"/>
        <v>92.9</v>
      </c>
      <c r="H41" s="36">
        <v>13</v>
      </c>
      <c r="I41" s="8">
        <f t="shared" si="11"/>
        <v>92.9</v>
      </c>
      <c r="J41" s="36">
        <v>0</v>
      </c>
      <c r="K41" s="8">
        <f t="shared" si="12"/>
        <v>0</v>
      </c>
      <c r="L41" s="36">
        <v>0</v>
      </c>
      <c r="M41" s="8">
        <f t="shared" si="13"/>
        <v>0</v>
      </c>
      <c r="N41" s="36">
        <v>0</v>
      </c>
      <c r="O41" s="8">
        <f t="shared" si="14"/>
        <v>0</v>
      </c>
      <c r="P41" s="36">
        <v>8</v>
      </c>
      <c r="Q41" s="8">
        <f t="shared" si="15"/>
        <v>57.1</v>
      </c>
      <c r="R41" s="35">
        <v>0</v>
      </c>
      <c r="S41" s="8">
        <f t="shared" si="16"/>
        <v>0</v>
      </c>
      <c r="T41" s="35">
        <v>0</v>
      </c>
      <c r="U41" s="8">
        <f t="shared" si="17"/>
        <v>0</v>
      </c>
      <c r="V41" s="35">
        <v>4</v>
      </c>
      <c r="W41" s="8">
        <f t="shared" si="18"/>
        <v>28.6</v>
      </c>
      <c r="X41" s="39">
        <f t="shared" si="9"/>
        <v>30.2</v>
      </c>
    </row>
    <row r="42" spans="1:24" s="3" customFormat="1" ht="30" customHeight="1" x14ac:dyDescent="0.2">
      <c r="A42" s="11" t="s">
        <v>17</v>
      </c>
      <c r="B42" s="12">
        <v>38</v>
      </c>
      <c r="C42" s="13" t="s">
        <v>100</v>
      </c>
      <c r="D42" s="13" t="s">
        <v>309</v>
      </c>
      <c r="E42" s="36">
        <v>36</v>
      </c>
      <c r="F42" s="36">
        <v>0</v>
      </c>
      <c r="G42" s="8">
        <f t="shared" si="10"/>
        <v>0</v>
      </c>
      <c r="H42" s="36">
        <v>0</v>
      </c>
      <c r="I42" s="8">
        <f t="shared" si="11"/>
        <v>0</v>
      </c>
      <c r="J42" s="36">
        <v>0</v>
      </c>
      <c r="K42" s="8">
        <f t="shared" si="12"/>
        <v>0</v>
      </c>
      <c r="L42" s="36">
        <v>0</v>
      </c>
      <c r="M42" s="8">
        <f t="shared" si="13"/>
        <v>0</v>
      </c>
      <c r="N42" s="36">
        <v>0</v>
      </c>
      <c r="O42" s="8">
        <f t="shared" si="14"/>
        <v>0</v>
      </c>
      <c r="P42" s="36">
        <v>0</v>
      </c>
      <c r="Q42" s="8">
        <f t="shared" si="15"/>
        <v>0</v>
      </c>
      <c r="R42" s="36">
        <v>0</v>
      </c>
      <c r="S42" s="8">
        <f t="shared" si="16"/>
        <v>0</v>
      </c>
      <c r="T42" s="36">
        <v>0</v>
      </c>
      <c r="U42" s="8">
        <f t="shared" si="17"/>
        <v>0</v>
      </c>
      <c r="V42" s="36">
        <v>0</v>
      </c>
      <c r="W42" s="8">
        <f t="shared" si="18"/>
        <v>0</v>
      </c>
      <c r="X42" s="39">
        <f t="shared" si="9"/>
        <v>0</v>
      </c>
    </row>
    <row r="43" spans="1:24" s="3" customFormat="1" ht="30" customHeight="1" x14ac:dyDescent="0.2">
      <c r="A43" s="11" t="s">
        <v>17</v>
      </c>
      <c r="B43" s="12">
        <v>39</v>
      </c>
      <c r="C43" s="13" t="s">
        <v>101</v>
      </c>
      <c r="D43" s="13" t="s">
        <v>310</v>
      </c>
      <c r="E43" s="36">
        <v>39</v>
      </c>
      <c r="F43" s="36">
        <v>0</v>
      </c>
      <c r="G43" s="8">
        <f t="shared" si="10"/>
        <v>0</v>
      </c>
      <c r="H43" s="36">
        <v>0</v>
      </c>
      <c r="I43" s="8">
        <f t="shared" si="11"/>
        <v>0</v>
      </c>
      <c r="J43" s="36">
        <v>0</v>
      </c>
      <c r="K43" s="8">
        <f t="shared" si="12"/>
        <v>0</v>
      </c>
      <c r="L43" s="36">
        <v>0</v>
      </c>
      <c r="M43" s="8">
        <f t="shared" si="13"/>
        <v>0</v>
      </c>
      <c r="N43" s="36">
        <v>0</v>
      </c>
      <c r="O43" s="8">
        <f t="shared" si="14"/>
        <v>0</v>
      </c>
      <c r="P43" s="36">
        <v>0</v>
      </c>
      <c r="Q43" s="8">
        <f t="shared" si="15"/>
        <v>0</v>
      </c>
      <c r="R43" s="36">
        <v>0</v>
      </c>
      <c r="S43" s="8">
        <f t="shared" si="16"/>
        <v>0</v>
      </c>
      <c r="T43" s="36">
        <v>0</v>
      </c>
      <c r="U43" s="8">
        <f t="shared" si="17"/>
        <v>0</v>
      </c>
      <c r="V43" s="36">
        <v>0</v>
      </c>
      <c r="W43" s="8">
        <f t="shared" si="18"/>
        <v>0</v>
      </c>
      <c r="X43" s="39">
        <f t="shared" si="9"/>
        <v>0</v>
      </c>
    </row>
    <row r="44" spans="1:24" s="3" customFormat="1" ht="30" customHeight="1" x14ac:dyDescent="0.2">
      <c r="A44" s="11" t="s">
        <v>17</v>
      </c>
      <c r="B44" s="12">
        <v>40</v>
      </c>
      <c r="C44" s="13" t="s">
        <v>102</v>
      </c>
      <c r="D44" s="13" t="s">
        <v>311</v>
      </c>
      <c r="E44" s="36">
        <v>48</v>
      </c>
      <c r="F44" s="36">
        <v>0</v>
      </c>
      <c r="G44" s="8">
        <f t="shared" si="10"/>
        <v>0</v>
      </c>
      <c r="H44" s="36">
        <v>0</v>
      </c>
      <c r="I44" s="8">
        <f t="shared" si="11"/>
        <v>0</v>
      </c>
      <c r="J44" s="36">
        <v>0</v>
      </c>
      <c r="K44" s="8">
        <f t="shared" si="12"/>
        <v>0</v>
      </c>
      <c r="L44" s="36">
        <v>0</v>
      </c>
      <c r="M44" s="8">
        <f t="shared" si="13"/>
        <v>0</v>
      </c>
      <c r="N44" s="36">
        <v>0</v>
      </c>
      <c r="O44" s="8">
        <f t="shared" si="14"/>
        <v>0</v>
      </c>
      <c r="P44" s="36">
        <v>0</v>
      </c>
      <c r="Q44" s="8">
        <f t="shared" si="15"/>
        <v>0</v>
      </c>
      <c r="R44" s="36">
        <v>0</v>
      </c>
      <c r="S44" s="8">
        <f t="shared" si="16"/>
        <v>0</v>
      </c>
      <c r="T44" s="36">
        <v>0</v>
      </c>
      <c r="U44" s="8">
        <f t="shared" si="17"/>
        <v>0</v>
      </c>
      <c r="V44" s="36">
        <v>0</v>
      </c>
      <c r="W44" s="8">
        <f t="shared" si="18"/>
        <v>0</v>
      </c>
      <c r="X44" s="39">
        <f t="shared" si="9"/>
        <v>0</v>
      </c>
    </row>
    <row r="45" spans="1:24" s="3" customFormat="1" ht="30" customHeight="1" x14ac:dyDescent="0.2">
      <c r="A45" s="11" t="s">
        <v>17</v>
      </c>
      <c r="B45" s="12">
        <v>41</v>
      </c>
      <c r="C45" s="13" t="s">
        <v>103</v>
      </c>
      <c r="D45" s="13" t="s">
        <v>312</v>
      </c>
      <c r="E45" s="36">
        <v>17</v>
      </c>
      <c r="F45" s="36">
        <v>0</v>
      </c>
      <c r="G45" s="8">
        <f t="shared" si="10"/>
        <v>0</v>
      </c>
      <c r="H45" s="36">
        <v>0</v>
      </c>
      <c r="I45" s="8">
        <f t="shared" si="11"/>
        <v>0</v>
      </c>
      <c r="J45" s="36">
        <v>0</v>
      </c>
      <c r="K45" s="8">
        <f t="shared" si="12"/>
        <v>0</v>
      </c>
      <c r="L45" s="36">
        <v>0</v>
      </c>
      <c r="M45" s="8">
        <f t="shared" si="13"/>
        <v>0</v>
      </c>
      <c r="N45" s="36">
        <v>0</v>
      </c>
      <c r="O45" s="8">
        <f t="shared" si="14"/>
        <v>0</v>
      </c>
      <c r="P45" s="36">
        <v>0</v>
      </c>
      <c r="Q45" s="8">
        <f t="shared" si="15"/>
        <v>0</v>
      </c>
      <c r="R45" s="36">
        <v>0</v>
      </c>
      <c r="S45" s="8">
        <f t="shared" si="16"/>
        <v>0</v>
      </c>
      <c r="T45" s="36">
        <v>0</v>
      </c>
      <c r="U45" s="8">
        <f t="shared" si="17"/>
        <v>0</v>
      </c>
      <c r="V45" s="36">
        <v>0</v>
      </c>
      <c r="W45" s="8">
        <f t="shared" si="18"/>
        <v>0</v>
      </c>
      <c r="X45" s="39">
        <f t="shared" si="9"/>
        <v>0</v>
      </c>
    </row>
    <row r="46" spans="1:24" s="3" customFormat="1" ht="30" customHeight="1" x14ac:dyDescent="0.2">
      <c r="A46" s="11" t="s">
        <v>17</v>
      </c>
      <c r="B46" s="12">
        <v>42</v>
      </c>
      <c r="C46" s="13" t="s">
        <v>104</v>
      </c>
      <c r="D46" s="13" t="s">
        <v>313</v>
      </c>
      <c r="E46" s="36">
        <v>12</v>
      </c>
      <c r="F46" s="36">
        <v>9</v>
      </c>
      <c r="G46" s="8">
        <f t="shared" si="10"/>
        <v>75</v>
      </c>
      <c r="H46" s="36">
        <v>4</v>
      </c>
      <c r="I46" s="8">
        <f t="shared" si="11"/>
        <v>33.299999999999997</v>
      </c>
      <c r="J46" s="36">
        <v>0</v>
      </c>
      <c r="K46" s="8">
        <f t="shared" si="12"/>
        <v>0</v>
      </c>
      <c r="L46" s="36">
        <v>0</v>
      </c>
      <c r="M46" s="8">
        <f t="shared" si="13"/>
        <v>0</v>
      </c>
      <c r="N46" s="36">
        <v>0</v>
      </c>
      <c r="O46" s="8">
        <f t="shared" si="14"/>
        <v>0</v>
      </c>
      <c r="P46" s="36">
        <v>4</v>
      </c>
      <c r="Q46" s="8">
        <f t="shared" si="15"/>
        <v>33.299999999999997</v>
      </c>
      <c r="R46" s="35">
        <v>0</v>
      </c>
      <c r="S46" s="8">
        <f t="shared" si="16"/>
        <v>0</v>
      </c>
      <c r="T46" s="35">
        <v>0</v>
      </c>
      <c r="U46" s="8">
        <f t="shared" si="17"/>
        <v>0</v>
      </c>
      <c r="V46" s="35">
        <v>3</v>
      </c>
      <c r="W46" s="8">
        <f t="shared" si="18"/>
        <v>25</v>
      </c>
      <c r="X46" s="39">
        <f t="shared" si="9"/>
        <v>18.5</v>
      </c>
    </row>
    <row r="47" spans="1:24" s="3" customFormat="1" ht="30" customHeight="1" x14ac:dyDescent="0.2">
      <c r="A47" s="11" t="s">
        <v>17</v>
      </c>
      <c r="B47" s="12">
        <v>43</v>
      </c>
      <c r="C47" s="13" t="s">
        <v>105</v>
      </c>
      <c r="D47" s="13" t="s">
        <v>314</v>
      </c>
      <c r="E47" s="36">
        <v>10</v>
      </c>
      <c r="F47" s="36">
        <v>0</v>
      </c>
      <c r="G47" s="8">
        <f t="shared" si="10"/>
        <v>0</v>
      </c>
      <c r="H47" s="36">
        <v>0</v>
      </c>
      <c r="I47" s="8">
        <f t="shared" si="11"/>
        <v>0</v>
      </c>
      <c r="J47" s="36">
        <v>0</v>
      </c>
      <c r="K47" s="8">
        <f t="shared" si="12"/>
        <v>0</v>
      </c>
      <c r="L47" s="36">
        <v>0</v>
      </c>
      <c r="M47" s="8">
        <f t="shared" si="13"/>
        <v>0</v>
      </c>
      <c r="N47" s="36">
        <v>0</v>
      </c>
      <c r="O47" s="8">
        <f t="shared" si="14"/>
        <v>0</v>
      </c>
      <c r="P47" s="36">
        <v>0</v>
      </c>
      <c r="Q47" s="8">
        <f t="shared" si="15"/>
        <v>0</v>
      </c>
      <c r="R47" s="36">
        <v>0</v>
      </c>
      <c r="S47" s="8">
        <f t="shared" si="16"/>
        <v>0</v>
      </c>
      <c r="T47" s="36">
        <v>0</v>
      </c>
      <c r="U47" s="8">
        <f t="shared" si="17"/>
        <v>0</v>
      </c>
      <c r="V47" s="36">
        <v>0</v>
      </c>
      <c r="W47" s="8">
        <f t="shared" si="18"/>
        <v>0</v>
      </c>
      <c r="X47" s="39">
        <f t="shared" si="9"/>
        <v>0</v>
      </c>
    </row>
    <row r="48" spans="1:24" s="3" customFormat="1" ht="30" customHeight="1" x14ac:dyDescent="0.2">
      <c r="A48" s="11" t="s">
        <v>17</v>
      </c>
      <c r="B48" s="12">
        <v>44</v>
      </c>
      <c r="C48" s="13" t="s">
        <v>106</v>
      </c>
      <c r="D48" s="13" t="s">
        <v>315</v>
      </c>
      <c r="E48" s="36">
        <v>32</v>
      </c>
      <c r="F48" s="36">
        <v>0</v>
      </c>
      <c r="G48" s="8">
        <f t="shared" si="10"/>
        <v>0</v>
      </c>
      <c r="H48" s="36">
        <v>0</v>
      </c>
      <c r="I48" s="8">
        <f t="shared" si="11"/>
        <v>0</v>
      </c>
      <c r="J48" s="36">
        <v>0</v>
      </c>
      <c r="K48" s="8">
        <f t="shared" si="12"/>
        <v>0</v>
      </c>
      <c r="L48" s="36">
        <v>0</v>
      </c>
      <c r="M48" s="8">
        <f t="shared" si="13"/>
        <v>0</v>
      </c>
      <c r="N48" s="36">
        <v>0</v>
      </c>
      <c r="O48" s="8">
        <f t="shared" si="14"/>
        <v>0</v>
      </c>
      <c r="P48" s="36">
        <v>0</v>
      </c>
      <c r="Q48" s="8">
        <f t="shared" si="15"/>
        <v>0</v>
      </c>
      <c r="R48" s="36">
        <v>0</v>
      </c>
      <c r="S48" s="8">
        <f t="shared" si="16"/>
        <v>0</v>
      </c>
      <c r="T48" s="36">
        <v>0</v>
      </c>
      <c r="U48" s="8">
        <f t="shared" si="17"/>
        <v>0</v>
      </c>
      <c r="V48" s="36">
        <v>0</v>
      </c>
      <c r="W48" s="8">
        <f t="shared" si="18"/>
        <v>0</v>
      </c>
      <c r="X48" s="39">
        <f t="shared" si="9"/>
        <v>0</v>
      </c>
    </row>
    <row r="49" spans="1:24" s="3" customFormat="1" ht="30" customHeight="1" x14ac:dyDescent="0.2">
      <c r="A49" s="11" t="s">
        <v>17</v>
      </c>
      <c r="B49" s="12">
        <v>45</v>
      </c>
      <c r="C49" s="13" t="s">
        <v>107</v>
      </c>
      <c r="D49" s="13" t="s">
        <v>316</v>
      </c>
      <c r="E49" s="36">
        <v>58</v>
      </c>
      <c r="F49" s="36">
        <v>0</v>
      </c>
      <c r="G49" s="8">
        <f t="shared" si="10"/>
        <v>0</v>
      </c>
      <c r="H49" s="36">
        <v>0</v>
      </c>
      <c r="I49" s="8">
        <f t="shared" si="11"/>
        <v>0</v>
      </c>
      <c r="J49" s="36">
        <v>0</v>
      </c>
      <c r="K49" s="8">
        <f t="shared" si="12"/>
        <v>0</v>
      </c>
      <c r="L49" s="36">
        <v>0</v>
      </c>
      <c r="M49" s="8">
        <f t="shared" si="13"/>
        <v>0</v>
      </c>
      <c r="N49" s="36">
        <v>0</v>
      </c>
      <c r="O49" s="8">
        <f t="shared" si="14"/>
        <v>0</v>
      </c>
      <c r="P49" s="36">
        <v>0</v>
      </c>
      <c r="Q49" s="8">
        <f t="shared" si="15"/>
        <v>0</v>
      </c>
      <c r="R49" s="36">
        <v>0</v>
      </c>
      <c r="S49" s="8">
        <f t="shared" si="16"/>
        <v>0</v>
      </c>
      <c r="T49" s="36">
        <v>0</v>
      </c>
      <c r="U49" s="8">
        <f t="shared" si="17"/>
        <v>0</v>
      </c>
      <c r="V49" s="36">
        <v>0</v>
      </c>
      <c r="W49" s="8">
        <f t="shared" si="18"/>
        <v>0</v>
      </c>
      <c r="X49" s="39">
        <f t="shared" si="9"/>
        <v>0</v>
      </c>
    </row>
    <row r="50" spans="1:24" s="3" customFormat="1" ht="30" customHeight="1" x14ac:dyDescent="0.2">
      <c r="A50" s="11" t="s">
        <v>17</v>
      </c>
      <c r="B50" s="12">
        <v>46</v>
      </c>
      <c r="C50" s="13" t="s">
        <v>108</v>
      </c>
      <c r="D50" s="13" t="s">
        <v>317</v>
      </c>
      <c r="E50" s="36">
        <v>28</v>
      </c>
      <c r="F50" s="36">
        <v>26</v>
      </c>
      <c r="G50" s="8">
        <f t="shared" si="10"/>
        <v>92.9</v>
      </c>
      <c r="H50" s="36">
        <v>27</v>
      </c>
      <c r="I50" s="8">
        <f t="shared" si="11"/>
        <v>96.4</v>
      </c>
      <c r="J50" s="36">
        <v>0</v>
      </c>
      <c r="K50" s="8">
        <f t="shared" si="12"/>
        <v>0</v>
      </c>
      <c r="L50" s="36">
        <v>0</v>
      </c>
      <c r="M50" s="8">
        <f t="shared" si="13"/>
        <v>0</v>
      </c>
      <c r="N50" s="36">
        <v>25</v>
      </c>
      <c r="O50" s="8">
        <f t="shared" si="14"/>
        <v>89.3</v>
      </c>
      <c r="P50" s="36">
        <v>25</v>
      </c>
      <c r="Q50" s="8">
        <f t="shared" si="15"/>
        <v>89.3</v>
      </c>
      <c r="R50" s="35">
        <v>0</v>
      </c>
      <c r="S50" s="8">
        <f t="shared" si="16"/>
        <v>0</v>
      </c>
      <c r="T50" s="35">
        <v>0</v>
      </c>
      <c r="U50" s="8">
        <f t="shared" si="17"/>
        <v>0</v>
      </c>
      <c r="V50" s="35">
        <v>14</v>
      </c>
      <c r="W50" s="8">
        <f t="shared" si="18"/>
        <v>50</v>
      </c>
      <c r="X50" s="39">
        <f t="shared" si="9"/>
        <v>46.4</v>
      </c>
    </row>
    <row r="51" spans="1:24" s="3" customFormat="1" ht="30" customHeight="1" x14ac:dyDescent="0.2">
      <c r="A51" s="11" t="s">
        <v>17</v>
      </c>
      <c r="B51" s="12">
        <v>47</v>
      </c>
      <c r="C51" s="13" t="s">
        <v>109</v>
      </c>
      <c r="D51" s="13" t="s">
        <v>318</v>
      </c>
      <c r="E51" s="36">
        <v>16</v>
      </c>
      <c r="F51" s="36">
        <v>8</v>
      </c>
      <c r="G51" s="8">
        <f t="shared" si="10"/>
        <v>50</v>
      </c>
      <c r="H51" s="36">
        <v>8</v>
      </c>
      <c r="I51" s="8">
        <f t="shared" si="11"/>
        <v>50</v>
      </c>
      <c r="J51" s="36">
        <v>0</v>
      </c>
      <c r="K51" s="8">
        <f t="shared" si="12"/>
        <v>0</v>
      </c>
      <c r="L51" s="36">
        <v>0</v>
      </c>
      <c r="M51" s="8">
        <f t="shared" si="13"/>
        <v>0</v>
      </c>
      <c r="N51" s="36">
        <v>7</v>
      </c>
      <c r="O51" s="8">
        <f t="shared" si="14"/>
        <v>43.8</v>
      </c>
      <c r="P51" s="36">
        <v>5</v>
      </c>
      <c r="Q51" s="8">
        <f t="shared" si="15"/>
        <v>31.3</v>
      </c>
      <c r="R51" s="35">
        <v>0</v>
      </c>
      <c r="S51" s="8">
        <f t="shared" si="16"/>
        <v>0</v>
      </c>
      <c r="T51" s="35">
        <v>0</v>
      </c>
      <c r="U51" s="8">
        <f t="shared" si="17"/>
        <v>0</v>
      </c>
      <c r="V51" s="35">
        <v>0</v>
      </c>
      <c r="W51" s="8">
        <f t="shared" si="18"/>
        <v>0</v>
      </c>
      <c r="X51" s="39">
        <f t="shared" si="9"/>
        <v>19.5</v>
      </c>
    </row>
    <row r="52" spans="1:24" s="3" customFormat="1" ht="30" customHeight="1" x14ac:dyDescent="0.2">
      <c r="A52" s="11" t="s">
        <v>17</v>
      </c>
      <c r="B52" s="12">
        <v>48</v>
      </c>
      <c r="C52" s="13" t="s">
        <v>110</v>
      </c>
      <c r="D52" s="13" t="s">
        <v>319</v>
      </c>
      <c r="E52" s="36">
        <v>43</v>
      </c>
      <c r="F52" s="36">
        <v>0</v>
      </c>
      <c r="G52" s="8">
        <f t="shared" si="10"/>
        <v>0</v>
      </c>
      <c r="H52" s="36">
        <v>0</v>
      </c>
      <c r="I52" s="8">
        <f t="shared" si="11"/>
        <v>0</v>
      </c>
      <c r="J52" s="36">
        <v>0</v>
      </c>
      <c r="K52" s="8">
        <f t="shared" si="12"/>
        <v>0</v>
      </c>
      <c r="L52" s="36">
        <v>0</v>
      </c>
      <c r="M52" s="8">
        <f t="shared" si="13"/>
        <v>0</v>
      </c>
      <c r="N52" s="36">
        <v>0</v>
      </c>
      <c r="O52" s="8">
        <f t="shared" si="14"/>
        <v>0</v>
      </c>
      <c r="P52" s="36">
        <v>0</v>
      </c>
      <c r="Q52" s="8">
        <f t="shared" si="15"/>
        <v>0</v>
      </c>
      <c r="R52" s="36">
        <v>0</v>
      </c>
      <c r="S52" s="8">
        <f t="shared" si="16"/>
        <v>0</v>
      </c>
      <c r="T52" s="36">
        <v>0</v>
      </c>
      <c r="U52" s="8">
        <f t="shared" si="17"/>
        <v>0</v>
      </c>
      <c r="V52" s="36">
        <v>0</v>
      </c>
      <c r="W52" s="8">
        <f t="shared" si="18"/>
        <v>0</v>
      </c>
      <c r="X52" s="39">
        <f t="shared" si="9"/>
        <v>0</v>
      </c>
    </row>
    <row r="53" spans="1:24" s="3" customFormat="1" ht="30" customHeight="1" x14ac:dyDescent="0.2">
      <c r="A53" s="11" t="s">
        <v>17</v>
      </c>
      <c r="B53" s="12">
        <v>49</v>
      </c>
      <c r="C53" s="13" t="s">
        <v>111</v>
      </c>
      <c r="D53" s="13" t="s">
        <v>320</v>
      </c>
      <c r="E53" s="36">
        <v>9</v>
      </c>
      <c r="F53" s="36">
        <v>0</v>
      </c>
      <c r="G53" s="8">
        <f t="shared" ref="G53:G73" si="19">ROUND(F53/$E53*100,1)</f>
        <v>0</v>
      </c>
      <c r="H53" s="36">
        <v>0</v>
      </c>
      <c r="I53" s="8">
        <f t="shared" ref="I53:I73" si="20">ROUND(H53/$E53*100,1)</f>
        <v>0</v>
      </c>
      <c r="J53" s="36">
        <v>0</v>
      </c>
      <c r="K53" s="8">
        <f t="shared" ref="K53:K73" si="21">ROUND(J53/$E53*100,1)</f>
        <v>0</v>
      </c>
      <c r="L53" s="36">
        <v>0</v>
      </c>
      <c r="M53" s="8">
        <f t="shared" ref="M53:M73" si="22">ROUND(L53/$E53*100,1)</f>
        <v>0</v>
      </c>
      <c r="N53" s="36">
        <v>0</v>
      </c>
      <c r="O53" s="8">
        <f t="shared" ref="O53:O73" si="23">ROUND(N53/$E53*100,1)</f>
        <v>0</v>
      </c>
      <c r="P53" s="36">
        <v>0</v>
      </c>
      <c r="Q53" s="8">
        <f t="shared" ref="Q53:Q73" si="24">ROUND(P53/$E53*100,1)</f>
        <v>0</v>
      </c>
      <c r="R53" s="36">
        <v>0</v>
      </c>
      <c r="S53" s="8">
        <f t="shared" ref="S53:S73" si="25">ROUND(R53/$E53*100,1)</f>
        <v>0</v>
      </c>
      <c r="T53" s="36">
        <v>0</v>
      </c>
      <c r="U53" s="8">
        <f t="shared" ref="U53:U73" si="26">ROUND(T53/$E53*100,1)</f>
        <v>0</v>
      </c>
      <c r="V53" s="36">
        <v>0</v>
      </c>
      <c r="W53" s="8">
        <f t="shared" ref="W53:W73" si="27">ROUND(V53/$E53*100,1)</f>
        <v>0</v>
      </c>
      <c r="X53" s="39">
        <f t="shared" si="9"/>
        <v>0</v>
      </c>
    </row>
    <row r="54" spans="1:24" s="3" customFormat="1" ht="30" customHeight="1" x14ac:dyDescent="0.2">
      <c r="A54" s="11" t="s">
        <v>17</v>
      </c>
      <c r="B54" s="12">
        <v>50</v>
      </c>
      <c r="C54" s="13" t="s">
        <v>112</v>
      </c>
      <c r="D54" s="13" t="s">
        <v>321</v>
      </c>
      <c r="E54" s="36">
        <v>23</v>
      </c>
      <c r="F54" s="36">
        <v>23</v>
      </c>
      <c r="G54" s="8">
        <f t="shared" si="19"/>
        <v>100</v>
      </c>
      <c r="H54" s="36">
        <v>21</v>
      </c>
      <c r="I54" s="8">
        <f t="shared" si="20"/>
        <v>91.3</v>
      </c>
      <c r="J54" s="36">
        <v>0</v>
      </c>
      <c r="K54" s="8">
        <f t="shared" si="21"/>
        <v>0</v>
      </c>
      <c r="L54" s="36">
        <v>0</v>
      </c>
      <c r="M54" s="8">
        <f t="shared" si="22"/>
        <v>0</v>
      </c>
      <c r="N54" s="36">
        <v>19</v>
      </c>
      <c r="O54" s="8">
        <f t="shared" si="23"/>
        <v>82.6</v>
      </c>
      <c r="P54" s="36">
        <v>19</v>
      </c>
      <c r="Q54" s="8">
        <f t="shared" si="24"/>
        <v>82.6</v>
      </c>
      <c r="R54" s="35">
        <v>0</v>
      </c>
      <c r="S54" s="8">
        <f t="shared" si="25"/>
        <v>0</v>
      </c>
      <c r="T54" s="35">
        <v>0</v>
      </c>
      <c r="U54" s="8">
        <f t="shared" si="26"/>
        <v>0</v>
      </c>
      <c r="V54" s="35">
        <v>5</v>
      </c>
      <c r="W54" s="8">
        <f t="shared" si="27"/>
        <v>21.7</v>
      </c>
      <c r="X54" s="39">
        <f t="shared" si="9"/>
        <v>42</v>
      </c>
    </row>
    <row r="55" spans="1:24" s="3" customFormat="1" ht="30" customHeight="1" x14ac:dyDescent="0.2">
      <c r="A55" s="11" t="s">
        <v>17</v>
      </c>
      <c r="B55" s="12">
        <v>51</v>
      </c>
      <c r="C55" s="13" t="s">
        <v>113</v>
      </c>
      <c r="D55" s="13" t="s">
        <v>322</v>
      </c>
      <c r="E55" s="36">
        <v>42</v>
      </c>
      <c r="F55" s="36">
        <v>1</v>
      </c>
      <c r="G55" s="8">
        <f t="shared" si="19"/>
        <v>2.4</v>
      </c>
      <c r="H55" s="36">
        <v>1</v>
      </c>
      <c r="I55" s="8">
        <f t="shared" si="20"/>
        <v>2.4</v>
      </c>
      <c r="J55" s="36">
        <v>0</v>
      </c>
      <c r="K55" s="8">
        <f t="shared" si="21"/>
        <v>0</v>
      </c>
      <c r="L55" s="36">
        <v>1</v>
      </c>
      <c r="M55" s="8">
        <f t="shared" si="22"/>
        <v>2.4</v>
      </c>
      <c r="N55" s="36">
        <v>1</v>
      </c>
      <c r="O55" s="8">
        <f t="shared" si="23"/>
        <v>2.4</v>
      </c>
      <c r="P55" s="36">
        <v>0</v>
      </c>
      <c r="Q55" s="8">
        <f t="shared" si="24"/>
        <v>0</v>
      </c>
      <c r="R55" s="35">
        <v>1</v>
      </c>
      <c r="S55" s="8">
        <f t="shared" si="25"/>
        <v>2.4</v>
      </c>
      <c r="T55" s="35">
        <v>1</v>
      </c>
      <c r="U55" s="8">
        <f t="shared" si="26"/>
        <v>2.4</v>
      </c>
      <c r="V55" s="35">
        <v>2</v>
      </c>
      <c r="W55" s="8">
        <f t="shared" si="27"/>
        <v>4.8</v>
      </c>
      <c r="X55" s="39">
        <f t="shared" si="9"/>
        <v>2.1</v>
      </c>
    </row>
    <row r="56" spans="1:24" s="3" customFormat="1" ht="30" customHeight="1" x14ac:dyDescent="0.2">
      <c r="A56" s="11" t="s">
        <v>17</v>
      </c>
      <c r="B56" s="12">
        <v>52</v>
      </c>
      <c r="C56" s="13" t="s">
        <v>114</v>
      </c>
      <c r="D56" s="13" t="s">
        <v>323</v>
      </c>
      <c r="E56" s="36">
        <v>21</v>
      </c>
      <c r="F56" s="36">
        <v>21</v>
      </c>
      <c r="G56" s="8">
        <f t="shared" si="19"/>
        <v>100</v>
      </c>
      <c r="H56" s="36">
        <v>21</v>
      </c>
      <c r="I56" s="8">
        <f t="shared" si="20"/>
        <v>100</v>
      </c>
      <c r="J56" s="36">
        <v>0</v>
      </c>
      <c r="K56" s="8">
        <f t="shared" si="21"/>
        <v>0</v>
      </c>
      <c r="L56" s="36">
        <v>0</v>
      </c>
      <c r="M56" s="8">
        <f t="shared" si="22"/>
        <v>0</v>
      </c>
      <c r="N56" s="36">
        <v>1</v>
      </c>
      <c r="O56" s="8">
        <f t="shared" si="23"/>
        <v>4.8</v>
      </c>
      <c r="P56" s="36">
        <v>2</v>
      </c>
      <c r="Q56" s="8">
        <f t="shared" si="24"/>
        <v>9.5</v>
      </c>
      <c r="R56" s="35">
        <v>0</v>
      </c>
      <c r="S56" s="8">
        <f t="shared" si="25"/>
        <v>0</v>
      </c>
      <c r="T56" s="35">
        <v>0</v>
      </c>
      <c r="U56" s="8">
        <f t="shared" si="26"/>
        <v>0</v>
      </c>
      <c r="V56" s="35">
        <v>4</v>
      </c>
      <c r="W56" s="8">
        <f t="shared" si="27"/>
        <v>19</v>
      </c>
      <c r="X56" s="39">
        <f t="shared" si="9"/>
        <v>25.9</v>
      </c>
    </row>
    <row r="57" spans="1:24" s="3" customFormat="1" ht="30" customHeight="1" x14ac:dyDescent="0.2">
      <c r="A57" s="11" t="s">
        <v>17</v>
      </c>
      <c r="B57" s="12">
        <v>53</v>
      </c>
      <c r="C57" s="13" t="s">
        <v>115</v>
      </c>
      <c r="D57" s="13" t="s">
        <v>324</v>
      </c>
      <c r="E57" s="36">
        <v>28</v>
      </c>
      <c r="F57" s="36">
        <v>21</v>
      </c>
      <c r="G57" s="8">
        <f t="shared" si="19"/>
        <v>75</v>
      </c>
      <c r="H57" s="36">
        <v>23</v>
      </c>
      <c r="I57" s="8">
        <f t="shared" si="20"/>
        <v>82.1</v>
      </c>
      <c r="J57" s="36">
        <v>0</v>
      </c>
      <c r="K57" s="8">
        <f t="shared" si="21"/>
        <v>0</v>
      </c>
      <c r="L57" s="36">
        <v>0</v>
      </c>
      <c r="M57" s="8">
        <f t="shared" si="22"/>
        <v>0</v>
      </c>
      <c r="N57" s="36">
        <v>21</v>
      </c>
      <c r="O57" s="8">
        <f t="shared" si="23"/>
        <v>75</v>
      </c>
      <c r="P57" s="36">
        <v>20</v>
      </c>
      <c r="Q57" s="8">
        <f t="shared" si="24"/>
        <v>71.400000000000006</v>
      </c>
      <c r="R57" s="35">
        <v>0</v>
      </c>
      <c r="S57" s="8">
        <f t="shared" si="25"/>
        <v>0</v>
      </c>
      <c r="T57" s="35">
        <v>0</v>
      </c>
      <c r="U57" s="8">
        <f t="shared" si="26"/>
        <v>0</v>
      </c>
      <c r="V57" s="35">
        <v>9</v>
      </c>
      <c r="W57" s="8">
        <f t="shared" si="27"/>
        <v>32.1</v>
      </c>
      <c r="X57" s="39">
        <f t="shared" si="9"/>
        <v>37.299999999999997</v>
      </c>
    </row>
    <row r="58" spans="1:24" s="3" customFormat="1" ht="30" customHeight="1" x14ac:dyDescent="0.2">
      <c r="A58" s="11" t="s">
        <v>17</v>
      </c>
      <c r="B58" s="12">
        <v>54</v>
      </c>
      <c r="C58" s="13" t="s">
        <v>116</v>
      </c>
      <c r="D58" s="13" t="s">
        <v>325</v>
      </c>
      <c r="E58" s="36">
        <v>33</v>
      </c>
      <c r="F58" s="36">
        <v>24</v>
      </c>
      <c r="G58" s="8">
        <f t="shared" si="19"/>
        <v>72.7</v>
      </c>
      <c r="H58" s="36">
        <v>25</v>
      </c>
      <c r="I58" s="8">
        <f t="shared" si="20"/>
        <v>75.8</v>
      </c>
      <c r="J58" s="36">
        <v>0</v>
      </c>
      <c r="K58" s="8">
        <f t="shared" si="21"/>
        <v>0</v>
      </c>
      <c r="L58" s="36">
        <v>0</v>
      </c>
      <c r="M58" s="8">
        <f t="shared" si="22"/>
        <v>0</v>
      </c>
      <c r="N58" s="36">
        <v>19</v>
      </c>
      <c r="O58" s="8">
        <f t="shared" si="23"/>
        <v>57.6</v>
      </c>
      <c r="P58" s="36">
        <v>14</v>
      </c>
      <c r="Q58" s="8">
        <f t="shared" si="24"/>
        <v>42.4</v>
      </c>
      <c r="R58" s="35">
        <v>1</v>
      </c>
      <c r="S58" s="8">
        <f t="shared" si="25"/>
        <v>3</v>
      </c>
      <c r="T58" s="36">
        <v>1</v>
      </c>
      <c r="U58" s="8">
        <f t="shared" si="26"/>
        <v>3</v>
      </c>
      <c r="V58" s="35">
        <v>11</v>
      </c>
      <c r="W58" s="8">
        <f t="shared" si="27"/>
        <v>33.299999999999997</v>
      </c>
      <c r="X58" s="39">
        <f t="shared" si="9"/>
        <v>32</v>
      </c>
    </row>
    <row r="59" spans="1:24" s="3" customFormat="1" ht="30" customHeight="1" x14ac:dyDescent="0.2">
      <c r="A59" s="11" t="s">
        <v>17</v>
      </c>
      <c r="B59" s="12">
        <v>55</v>
      </c>
      <c r="C59" s="13" t="s">
        <v>117</v>
      </c>
      <c r="D59" s="13" t="s">
        <v>326</v>
      </c>
      <c r="E59" s="36">
        <v>34</v>
      </c>
      <c r="F59" s="36">
        <v>5</v>
      </c>
      <c r="G59" s="8">
        <f t="shared" si="19"/>
        <v>14.7</v>
      </c>
      <c r="H59" s="36">
        <v>5</v>
      </c>
      <c r="I59" s="8">
        <f t="shared" si="20"/>
        <v>14.7</v>
      </c>
      <c r="J59" s="36">
        <v>0</v>
      </c>
      <c r="K59" s="8">
        <f t="shared" si="21"/>
        <v>0</v>
      </c>
      <c r="L59" s="36">
        <v>0</v>
      </c>
      <c r="M59" s="8">
        <f t="shared" si="22"/>
        <v>0</v>
      </c>
      <c r="N59" s="36">
        <v>3</v>
      </c>
      <c r="O59" s="8">
        <f t="shared" si="23"/>
        <v>8.8000000000000007</v>
      </c>
      <c r="P59" s="36">
        <v>3</v>
      </c>
      <c r="Q59" s="8">
        <f t="shared" si="24"/>
        <v>8.8000000000000007</v>
      </c>
      <c r="R59" s="36">
        <v>0</v>
      </c>
      <c r="S59" s="8">
        <f t="shared" si="25"/>
        <v>0</v>
      </c>
      <c r="T59" s="36">
        <v>0</v>
      </c>
      <c r="U59" s="8">
        <f t="shared" si="26"/>
        <v>0</v>
      </c>
      <c r="V59" s="36">
        <v>0</v>
      </c>
      <c r="W59" s="8">
        <f t="shared" si="27"/>
        <v>0</v>
      </c>
      <c r="X59" s="39">
        <f t="shared" si="9"/>
        <v>5.2</v>
      </c>
    </row>
    <row r="60" spans="1:24" s="3" customFormat="1" ht="30" customHeight="1" x14ac:dyDescent="0.2">
      <c r="A60" s="11" t="s">
        <v>17</v>
      </c>
      <c r="B60" s="12">
        <v>56</v>
      </c>
      <c r="C60" s="13" t="s">
        <v>118</v>
      </c>
      <c r="D60" s="13" t="s">
        <v>327</v>
      </c>
      <c r="E60" s="36">
        <v>21</v>
      </c>
      <c r="F60" s="36">
        <v>0</v>
      </c>
      <c r="G60" s="8">
        <f t="shared" si="19"/>
        <v>0</v>
      </c>
      <c r="H60" s="36">
        <v>0</v>
      </c>
      <c r="I60" s="8">
        <f t="shared" si="20"/>
        <v>0</v>
      </c>
      <c r="J60" s="36">
        <v>0</v>
      </c>
      <c r="K60" s="8">
        <f t="shared" si="21"/>
        <v>0</v>
      </c>
      <c r="L60" s="36">
        <v>0</v>
      </c>
      <c r="M60" s="8">
        <f t="shared" si="22"/>
        <v>0</v>
      </c>
      <c r="N60" s="36">
        <v>0</v>
      </c>
      <c r="O60" s="8">
        <f t="shared" si="23"/>
        <v>0</v>
      </c>
      <c r="P60" s="36">
        <v>0</v>
      </c>
      <c r="Q60" s="8">
        <f t="shared" si="24"/>
        <v>0</v>
      </c>
      <c r="R60" s="36">
        <v>0</v>
      </c>
      <c r="S60" s="8">
        <f t="shared" si="25"/>
        <v>0</v>
      </c>
      <c r="T60" s="36">
        <v>0</v>
      </c>
      <c r="U60" s="8">
        <f t="shared" si="26"/>
        <v>0</v>
      </c>
      <c r="V60" s="36">
        <v>0</v>
      </c>
      <c r="W60" s="8">
        <f t="shared" si="27"/>
        <v>0</v>
      </c>
      <c r="X60" s="39">
        <f t="shared" si="9"/>
        <v>0</v>
      </c>
    </row>
    <row r="61" spans="1:24" s="3" customFormat="1" ht="30" customHeight="1" x14ac:dyDescent="0.2">
      <c r="A61" s="11" t="s">
        <v>17</v>
      </c>
      <c r="B61" s="12">
        <v>57</v>
      </c>
      <c r="C61" s="13" t="s">
        <v>119</v>
      </c>
      <c r="D61" s="13" t="s">
        <v>328</v>
      </c>
      <c r="E61" s="36">
        <v>29</v>
      </c>
      <c r="F61" s="36">
        <v>1</v>
      </c>
      <c r="G61" s="8">
        <f t="shared" si="19"/>
        <v>3.4</v>
      </c>
      <c r="H61" s="36">
        <v>1</v>
      </c>
      <c r="I61" s="8">
        <f t="shared" si="20"/>
        <v>3.4</v>
      </c>
      <c r="J61" s="36">
        <v>0</v>
      </c>
      <c r="K61" s="8">
        <f t="shared" si="21"/>
        <v>0</v>
      </c>
      <c r="L61" s="36">
        <v>0</v>
      </c>
      <c r="M61" s="8">
        <f t="shared" si="22"/>
        <v>0</v>
      </c>
      <c r="N61" s="36">
        <v>1</v>
      </c>
      <c r="O61" s="8">
        <f t="shared" si="23"/>
        <v>3.4</v>
      </c>
      <c r="P61" s="36">
        <v>1</v>
      </c>
      <c r="Q61" s="8">
        <f t="shared" si="24"/>
        <v>3.4</v>
      </c>
      <c r="R61" s="36">
        <v>0</v>
      </c>
      <c r="S61" s="8">
        <f t="shared" si="25"/>
        <v>0</v>
      </c>
      <c r="T61" s="36">
        <v>1</v>
      </c>
      <c r="U61" s="8">
        <f t="shared" si="26"/>
        <v>3.4</v>
      </c>
      <c r="V61" s="36">
        <v>1</v>
      </c>
      <c r="W61" s="8">
        <f t="shared" si="27"/>
        <v>3.4</v>
      </c>
      <c r="X61" s="39">
        <f t="shared" si="9"/>
        <v>2.2999999999999998</v>
      </c>
    </row>
    <row r="62" spans="1:24" s="3" customFormat="1" ht="30" customHeight="1" x14ac:dyDescent="0.2">
      <c r="A62" s="11" t="s">
        <v>17</v>
      </c>
      <c r="B62" s="12">
        <v>58</v>
      </c>
      <c r="C62" s="13" t="s">
        <v>120</v>
      </c>
      <c r="D62" s="13" t="s">
        <v>329</v>
      </c>
      <c r="E62" s="36">
        <v>25</v>
      </c>
      <c r="F62" s="36">
        <v>20</v>
      </c>
      <c r="G62" s="8">
        <f t="shared" si="19"/>
        <v>80</v>
      </c>
      <c r="H62" s="36">
        <v>20</v>
      </c>
      <c r="I62" s="8">
        <f t="shared" si="20"/>
        <v>80</v>
      </c>
      <c r="J62" s="36">
        <v>0</v>
      </c>
      <c r="K62" s="8">
        <f t="shared" si="21"/>
        <v>0</v>
      </c>
      <c r="L62" s="36">
        <v>0</v>
      </c>
      <c r="M62" s="8">
        <f t="shared" si="22"/>
        <v>0</v>
      </c>
      <c r="N62" s="36">
        <v>18</v>
      </c>
      <c r="O62" s="8">
        <f t="shared" si="23"/>
        <v>72</v>
      </c>
      <c r="P62" s="36">
        <v>17</v>
      </c>
      <c r="Q62" s="8">
        <f t="shared" si="24"/>
        <v>68</v>
      </c>
      <c r="R62" s="36">
        <v>0</v>
      </c>
      <c r="S62" s="8">
        <f t="shared" si="25"/>
        <v>0</v>
      </c>
      <c r="T62" s="36">
        <v>0</v>
      </c>
      <c r="U62" s="8">
        <f t="shared" si="26"/>
        <v>0</v>
      </c>
      <c r="V62" s="36">
        <v>9</v>
      </c>
      <c r="W62" s="8">
        <f t="shared" si="27"/>
        <v>36</v>
      </c>
      <c r="X62" s="39">
        <f t="shared" si="9"/>
        <v>37.299999999999997</v>
      </c>
    </row>
    <row r="63" spans="1:24" s="3" customFormat="1" ht="30" customHeight="1" x14ac:dyDescent="0.2">
      <c r="A63" s="11" t="s">
        <v>17</v>
      </c>
      <c r="B63" s="12">
        <v>59</v>
      </c>
      <c r="C63" s="13" t="s">
        <v>121</v>
      </c>
      <c r="D63" s="13" t="s">
        <v>330</v>
      </c>
      <c r="E63" s="36">
        <v>34</v>
      </c>
      <c r="F63" s="36">
        <v>3</v>
      </c>
      <c r="G63" s="8">
        <f t="shared" si="19"/>
        <v>8.8000000000000007</v>
      </c>
      <c r="H63" s="36">
        <v>3</v>
      </c>
      <c r="I63" s="8">
        <f t="shared" si="20"/>
        <v>8.8000000000000007</v>
      </c>
      <c r="J63" s="36">
        <v>0</v>
      </c>
      <c r="K63" s="8">
        <f t="shared" si="21"/>
        <v>0</v>
      </c>
      <c r="L63" s="36">
        <v>0</v>
      </c>
      <c r="M63" s="8">
        <f t="shared" si="22"/>
        <v>0</v>
      </c>
      <c r="N63" s="36">
        <v>3</v>
      </c>
      <c r="O63" s="8">
        <f t="shared" si="23"/>
        <v>8.8000000000000007</v>
      </c>
      <c r="P63" s="36">
        <v>1</v>
      </c>
      <c r="Q63" s="8">
        <f t="shared" si="24"/>
        <v>2.9</v>
      </c>
      <c r="R63" s="36">
        <v>0</v>
      </c>
      <c r="S63" s="8">
        <f t="shared" si="25"/>
        <v>0</v>
      </c>
      <c r="T63" s="36">
        <v>0</v>
      </c>
      <c r="U63" s="8">
        <f t="shared" si="26"/>
        <v>0</v>
      </c>
      <c r="V63" s="36">
        <v>3</v>
      </c>
      <c r="W63" s="8">
        <f t="shared" si="27"/>
        <v>8.8000000000000007</v>
      </c>
      <c r="X63" s="39">
        <f t="shared" si="9"/>
        <v>4.2</v>
      </c>
    </row>
    <row r="64" spans="1:24" s="3" customFormat="1" ht="30" customHeight="1" x14ac:dyDescent="0.2">
      <c r="A64" s="11" t="s">
        <v>17</v>
      </c>
      <c r="B64" s="12">
        <v>60</v>
      </c>
      <c r="C64" s="13" t="s">
        <v>122</v>
      </c>
      <c r="D64" s="13" t="s">
        <v>331</v>
      </c>
      <c r="E64" s="36">
        <v>31</v>
      </c>
      <c r="F64" s="36">
        <v>0</v>
      </c>
      <c r="G64" s="8">
        <f t="shared" si="19"/>
        <v>0</v>
      </c>
      <c r="H64" s="36">
        <v>0</v>
      </c>
      <c r="I64" s="8">
        <f t="shared" si="20"/>
        <v>0</v>
      </c>
      <c r="J64" s="36">
        <v>0</v>
      </c>
      <c r="K64" s="8">
        <f t="shared" si="21"/>
        <v>0</v>
      </c>
      <c r="L64" s="36">
        <v>0</v>
      </c>
      <c r="M64" s="8">
        <f t="shared" si="22"/>
        <v>0</v>
      </c>
      <c r="N64" s="36">
        <v>0</v>
      </c>
      <c r="O64" s="8">
        <f t="shared" si="23"/>
        <v>0</v>
      </c>
      <c r="P64" s="36">
        <v>0</v>
      </c>
      <c r="Q64" s="8">
        <f t="shared" si="24"/>
        <v>0</v>
      </c>
      <c r="R64" s="36">
        <v>0</v>
      </c>
      <c r="S64" s="8">
        <f t="shared" si="25"/>
        <v>0</v>
      </c>
      <c r="T64" s="36">
        <v>0</v>
      </c>
      <c r="U64" s="8">
        <f t="shared" si="26"/>
        <v>0</v>
      </c>
      <c r="V64" s="36">
        <v>0</v>
      </c>
      <c r="W64" s="8">
        <f t="shared" si="27"/>
        <v>0</v>
      </c>
      <c r="X64" s="39">
        <f t="shared" si="9"/>
        <v>0</v>
      </c>
    </row>
    <row r="65" spans="1:24" s="3" customFormat="1" ht="30" customHeight="1" x14ac:dyDescent="0.2">
      <c r="A65" s="11" t="s">
        <v>17</v>
      </c>
      <c r="B65" s="12">
        <v>61</v>
      </c>
      <c r="C65" s="13" t="s">
        <v>123</v>
      </c>
      <c r="D65" s="13" t="s">
        <v>332</v>
      </c>
      <c r="E65" s="36">
        <v>31</v>
      </c>
      <c r="F65" s="36">
        <v>0</v>
      </c>
      <c r="G65" s="8">
        <f t="shared" si="19"/>
        <v>0</v>
      </c>
      <c r="H65" s="36">
        <v>0</v>
      </c>
      <c r="I65" s="8">
        <f t="shared" si="20"/>
        <v>0</v>
      </c>
      <c r="J65" s="36">
        <v>0</v>
      </c>
      <c r="K65" s="8">
        <f t="shared" si="21"/>
        <v>0</v>
      </c>
      <c r="L65" s="36">
        <v>0</v>
      </c>
      <c r="M65" s="8">
        <f t="shared" si="22"/>
        <v>0</v>
      </c>
      <c r="N65" s="36">
        <v>0</v>
      </c>
      <c r="O65" s="8">
        <f t="shared" si="23"/>
        <v>0</v>
      </c>
      <c r="P65" s="36">
        <v>0</v>
      </c>
      <c r="Q65" s="8">
        <f t="shared" si="24"/>
        <v>0</v>
      </c>
      <c r="R65" s="36">
        <v>0</v>
      </c>
      <c r="S65" s="8">
        <f t="shared" si="25"/>
        <v>0</v>
      </c>
      <c r="T65" s="36">
        <v>0</v>
      </c>
      <c r="U65" s="8">
        <f t="shared" si="26"/>
        <v>0</v>
      </c>
      <c r="V65" s="36">
        <v>0</v>
      </c>
      <c r="W65" s="8">
        <f t="shared" si="27"/>
        <v>0</v>
      </c>
      <c r="X65" s="39">
        <f t="shared" si="9"/>
        <v>0</v>
      </c>
    </row>
    <row r="66" spans="1:24" s="3" customFormat="1" ht="30" customHeight="1" x14ac:dyDescent="0.2">
      <c r="A66" s="11" t="s">
        <v>17</v>
      </c>
      <c r="B66" s="12">
        <v>62</v>
      </c>
      <c r="C66" s="13" t="s">
        <v>124</v>
      </c>
      <c r="D66" s="13" t="s">
        <v>333</v>
      </c>
      <c r="E66" s="36">
        <v>35</v>
      </c>
      <c r="F66" s="36">
        <v>0</v>
      </c>
      <c r="G66" s="8">
        <f t="shared" si="19"/>
        <v>0</v>
      </c>
      <c r="H66" s="36">
        <v>0</v>
      </c>
      <c r="I66" s="8">
        <f t="shared" si="20"/>
        <v>0</v>
      </c>
      <c r="J66" s="36">
        <v>0</v>
      </c>
      <c r="K66" s="8">
        <f t="shared" si="21"/>
        <v>0</v>
      </c>
      <c r="L66" s="36">
        <v>0</v>
      </c>
      <c r="M66" s="8">
        <f t="shared" si="22"/>
        <v>0</v>
      </c>
      <c r="N66" s="36">
        <v>0</v>
      </c>
      <c r="O66" s="8">
        <f t="shared" si="23"/>
        <v>0</v>
      </c>
      <c r="P66" s="36">
        <v>0</v>
      </c>
      <c r="Q66" s="8">
        <f t="shared" si="24"/>
        <v>0</v>
      </c>
      <c r="R66" s="36">
        <v>0</v>
      </c>
      <c r="S66" s="8">
        <f t="shared" si="25"/>
        <v>0</v>
      </c>
      <c r="T66" s="36">
        <v>0</v>
      </c>
      <c r="U66" s="8">
        <f t="shared" si="26"/>
        <v>0</v>
      </c>
      <c r="V66" s="36">
        <v>0</v>
      </c>
      <c r="W66" s="8">
        <f t="shared" si="27"/>
        <v>0</v>
      </c>
      <c r="X66" s="39">
        <f t="shared" si="9"/>
        <v>0</v>
      </c>
    </row>
    <row r="67" spans="1:24" s="3" customFormat="1" ht="30" customHeight="1" x14ac:dyDescent="0.2">
      <c r="A67" s="11" t="s">
        <v>17</v>
      </c>
      <c r="B67" s="12">
        <v>63</v>
      </c>
      <c r="C67" s="13" t="s">
        <v>125</v>
      </c>
      <c r="D67" s="13" t="s">
        <v>334</v>
      </c>
      <c r="E67" s="36">
        <v>36</v>
      </c>
      <c r="F67" s="36">
        <v>25</v>
      </c>
      <c r="G67" s="8">
        <f t="shared" si="19"/>
        <v>69.400000000000006</v>
      </c>
      <c r="H67" s="36">
        <v>27</v>
      </c>
      <c r="I67" s="8">
        <f t="shared" si="20"/>
        <v>75</v>
      </c>
      <c r="J67" s="36">
        <v>0</v>
      </c>
      <c r="K67" s="8">
        <f t="shared" si="21"/>
        <v>0</v>
      </c>
      <c r="L67" s="36">
        <v>0</v>
      </c>
      <c r="M67" s="8">
        <f t="shared" si="22"/>
        <v>0</v>
      </c>
      <c r="N67" s="36">
        <v>16</v>
      </c>
      <c r="O67" s="8">
        <f t="shared" si="23"/>
        <v>44.4</v>
      </c>
      <c r="P67" s="36">
        <v>20</v>
      </c>
      <c r="Q67" s="8">
        <f t="shared" si="24"/>
        <v>55.6</v>
      </c>
      <c r="R67" s="36">
        <v>0</v>
      </c>
      <c r="S67" s="8">
        <f t="shared" si="25"/>
        <v>0</v>
      </c>
      <c r="T67" s="36">
        <v>1</v>
      </c>
      <c r="U67" s="8">
        <f t="shared" si="26"/>
        <v>2.8</v>
      </c>
      <c r="V67" s="36">
        <v>9</v>
      </c>
      <c r="W67" s="8">
        <f t="shared" si="27"/>
        <v>25</v>
      </c>
      <c r="X67" s="39">
        <f t="shared" ref="X67:X130" si="28">ROUND(AVERAGE(W67,U67,S67,Q67,O67,M67,K67,I67,G67),1)</f>
        <v>30.2</v>
      </c>
    </row>
    <row r="68" spans="1:24" s="3" customFormat="1" ht="30" customHeight="1" x14ac:dyDescent="0.2">
      <c r="A68" s="11" t="s">
        <v>17</v>
      </c>
      <c r="B68" s="12">
        <v>64</v>
      </c>
      <c r="C68" s="13" t="s">
        <v>126</v>
      </c>
      <c r="D68" s="13" t="s">
        <v>335</v>
      </c>
      <c r="E68" s="36">
        <v>15</v>
      </c>
      <c r="F68" s="36">
        <v>0</v>
      </c>
      <c r="G68" s="8">
        <f t="shared" si="19"/>
        <v>0</v>
      </c>
      <c r="H68" s="36">
        <v>0</v>
      </c>
      <c r="I68" s="8">
        <f t="shared" si="20"/>
        <v>0</v>
      </c>
      <c r="J68" s="36">
        <v>0</v>
      </c>
      <c r="K68" s="8">
        <f t="shared" si="21"/>
        <v>0</v>
      </c>
      <c r="L68" s="36">
        <v>0</v>
      </c>
      <c r="M68" s="8">
        <f t="shared" si="22"/>
        <v>0</v>
      </c>
      <c r="N68" s="36">
        <v>0</v>
      </c>
      <c r="O68" s="8">
        <f t="shared" si="23"/>
        <v>0</v>
      </c>
      <c r="P68" s="36">
        <v>0</v>
      </c>
      <c r="Q68" s="8">
        <f t="shared" si="24"/>
        <v>0</v>
      </c>
      <c r="R68" s="36">
        <v>0</v>
      </c>
      <c r="S68" s="8">
        <f t="shared" si="25"/>
        <v>0</v>
      </c>
      <c r="T68" s="36">
        <v>0</v>
      </c>
      <c r="U68" s="8">
        <f t="shared" si="26"/>
        <v>0</v>
      </c>
      <c r="V68" s="36">
        <v>0</v>
      </c>
      <c r="W68" s="8">
        <f t="shared" si="27"/>
        <v>0</v>
      </c>
      <c r="X68" s="39">
        <f t="shared" si="28"/>
        <v>0</v>
      </c>
    </row>
    <row r="69" spans="1:24" s="3" customFormat="1" ht="30" customHeight="1" x14ac:dyDescent="0.2">
      <c r="A69" s="11" t="s">
        <v>17</v>
      </c>
      <c r="B69" s="12">
        <v>65</v>
      </c>
      <c r="C69" s="13" t="s">
        <v>127</v>
      </c>
      <c r="D69" s="13" t="s">
        <v>336</v>
      </c>
      <c r="E69" s="36">
        <v>26</v>
      </c>
      <c r="F69" s="36">
        <v>23</v>
      </c>
      <c r="G69" s="8">
        <f t="shared" si="19"/>
        <v>88.5</v>
      </c>
      <c r="H69" s="36">
        <v>23</v>
      </c>
      <c r="I69" s="8">
        <f t="shared" si="20"/>
        <v>88.5</v>
      </c>
      <c r="J69" s="36">
        <v>0</v>
      </c>
      <c r="K69" s="8">
        <f t="shared" si="21"/>
        <v>0</v>
      </c>
      <c r="L69" s="36">
        <v>0</v>
      </c>
      <c r="M69" s="8">
        <f t="shared" si="22"/>
        <v>0</v>
      </c>
      <c r="N69" s="36">
        <v>21</v>
      </c>
      <c r="O69" s="8">
        <f t="shared" si="23"/>
        <v>80.8</v>
      </c>
      <c r="P69" s="36">
        <v>3</v>
      </c>
      <c r="Q69" s="8">
        <f t="shared" si="24"/>
        <v>11.5</v>
      </c>
      <c r="R69" s="36">
        <v>0</v>
      </c>
      <c r="S69" s="8">
        <f t="shared" si="25"/>
        <v>0</v>
      </c>
      <c r="T69" s="36">
        <v>0</v>
      </c>
      <c r="U69" s="8">
        <f t="shared" si="26"/>
        <v>0</v>
      </c>
      <c r="V69" s="36">
        <v>8</v>
      </c>
      <c r="W69" s="8">
        <f t="shared" si="27"/>
        <v>30.8</v>
      </c>
      <c r="X69" s="39">
        <f t="shared" si="28"/>
        <v>33.299999999999997</v>
      </c>
    </row>
    <row r="70" spans="1:24" s="3" customFormat="1" ht="30" customHeight="1" x14ac:dyDescent="0.2">
      <c r="A70" s="11" t="s">
        <v>17</v>
      </c>
      <c r="B70" s="12">
        <v>66</v>
      </c>
      <c r="C70" s="13" t="s">
        <v>128</v>
      </c>
      <c r="D70" s="13" t="s">
        <v>337</v>
      </c>
      <c r="E70" s="36">
        <v>36</v>
      </c>
      <c r="F70" s="36">
        <v>5</v>
      </c>
      <c r="G70" s="8">
        <f t="shared" si="19"/>
        <v>13.9</v>
      </c>
      <c r="H70" s="36">
        <v>5</v>
      </c>
      <c r="I70" s="8">
        <f t="shared" si="20"/>
        <v>13.9</v>
      </c>
      <c r="J70" s="36">
        <v>0</v>
      </c>
      <c r="K70" s="8">
        <f t="shared" si="21"/>
        <v>0</v>
      </c>
      <c r="L70" s="36">
        <v>0</v>
      </c>
      <c r="M70" s="8">
        <f t="shared" si="22"/>
        <v>0</v>
      </c>
      <c r="N70" s="36">
        <v>4</v>
      </c>
      <c r="O70" s="8">
        <f t="shared" si="23"/>
        <v>11.1</v>
      </c>
      <c r="P70" s="36">
        <v>1</v>
      </c>
      <c r="Q70" s="8">
        <f t="shared" si="24"/>
        <v>2.8</v>
      </c>
      <c r="R70" s="36">
        <v>0</v>
      </c>
      <c r="S70" s="8">
        <f t="shared" si="25"/>
        <v>0</v>
      </c>
      <c r="T70" s="36">
        <v>0</v>
      </c>
      <c r="U70" s="8">
        <f t="shared" si="26"/>
        <v>0</v>
      </c>
      <c r="V70" s="36">
        <v>1</v>
      </c>
      <c r="W70" s="8">
        <f t="shared" si="27"/>
        <v>2.8</v>
      </c>
      <c r="X70" s="39">
        <f t="shared" si="28"/>
        <v>4.9000000000000004</v>
      </c>
    </row>
    <row r="71" spans="1:24" s="3" customFormat="1" ht="30" customHeight="1" x14ac:dyDescent="0.2">
      <c r="A71" s="11" t="s">
        <v>17</v>
      </c>
      <c r="B71" s="12">
        <v>67</v>
      </c>
      <c r="C71" s="13" t="s">
        <v>129</v>
      </c>
      <c r="D71" s="13" t="s">
        <v>338</v>
      </c>
      <c r="E71" s="36">
        <v>30</v>
      </c>
      <c r="F71" s="36">
        <v>5</v>
      </c>
      <c r="G71" s="8">
        <f t="shared" si="19"/>
        <v>16.7</v>
      </c>
      <c r="H71" s="36">
        <v>6</v>
      </c>
      <c r="I71" s="8">
        <f t="shared" si="20"/>
        <v>20</v>
      </c>
      <c r="J71" s="36">
        <v>0</v>
      </c>
      <c r="K71" s="8">
        <f t="shared" si="21"/>
        <v>0</v>
      </c>
      <c r="L71" s="36">
        <v>0</v>
      </c>
      <c r="M71" s="8">
        <f t="shared" si="22"/>
        <v>0</v>
      </c>
      <c r="N71" s="36">
        <v>6</v>
      </c>
      <c r="O71" s="8">
        <f t="shared" si="23"/>
        <v>20</v>
      </c>
      <c r="P71" s="36">
        <v>5</v>
      </c>
      <c r="Q71" s="8">
        <f t="shared" si="24"/>
        <v>16.7</v>
      </c>
      <c r="R71" s="36">
        <v>0</v>
      </c>
      <c r="S71" s="8">
        <f t="shared" si="25"/>
        <v>0</v>
      </c>
      <c r="T71" s="36">
        <v>0</v>
      </c>
      <c r="U71" s="8">
        <f t="shared" si="26"/>
        <v>0</v>
      </c>
      <c r="V71" s="36">
        <v>3</v>
      </c>
      <c r="W71" s="8">
        <f t="shared" si="27"/>
        <v>10</v>
      </c>
      <c r="X71" s="39">
        <f t="shared" si="28"/>
        <v>9.3000000000000007</v>
      </c>
    </row>
    <row r="72" spans="1:24" s="3" customFormat="1" ht="30" customHeight="1" x14ac:dyDescent="0.2">
      <c r="A72" s="11" t="s">
        <v>17</v>
      </c>
      <c r="B72" s="12">
        <v>68</v>
      </c>
      <c r="C72" s="13" t="s">
        <v>130</v>
      </c>
      <c r="D72" s="13" t="s">
        <v>339</v>
      </c>
      <c r="E72" s="36">
        <v>29</v>
      </c>
      <c r="F72" s="36">
        <v>0</v>
      </c>
      <c r="G72" s="8">
        <f t="shared" si="19"/>
        <v>0</v>
      </c>
      <c r="H72" s="36">
        <v>0</v>
      </c>
      <c r="I72" s="8">
        <f t="shared" si="20"/>
        <v>0</v>
      </c>
      <c r="J72" s="36">
        <v>0</v>
      </c>
      <c r="K72" s="8">
        <f t="shared" si="21"/>
        <v>0</v>
      </c>
      <c r="L72" s="36">
        <v>0</v>
      </c>
      <c r="M72" s="8">
        <f t="shared" si="22"/>
        <v>0</v>
      </c>
      <c r="N72" s="36">
        <v>0</v>
      </c>
      <c r="O72" s="8">
        <f t="shared" si="23"/>
        <v>0</v>
      </c>
      <c r="P72" s="36">
        <v>0</v>
      </c>
      <c r="Q72" s="8">
        <f t="shared" si="24"/>
        <v>0</v>
      </c>
      <c r="R72" s="36">
        <v>0</v>
      </c>
      <c r="S72" s="8">
        <f t="shared" si="25"/>
        <v>0</v>
      </c>
      <c r="T72" s="36">
        <v>0</v>
      </c>
      <c r="U72" s="8">
        <f t="shared" si="26"/>
        <v>0</v>
      </c>
      <c r="V72" s="36">
        <v>0</v>
      </c>
      <c r="W72" s="8">
        <f t="shared" si="27"/>
        <v>0</v>
      </c>
      <c r="X72" s="39">
        <f t="shared" si="28"/>
        <v>0</v>
      </c>
    </row>
    <row r="73" spans="1:24" s="3" customFormat="1" ht="30" customHeight="1" x14ac:dyDescent="0.2">
      <c r="A73" s="25" t="s">
        <v>17</v>
      </c>
      <c r="B73" s="12">
        <v>69</v>
      </c>
      <c r="C73" s="13" t="s">
        <v>131</v>
      </c>
      <c r="D73" s="13" t="s">
        <v>340</v>
      </c>
      <c r="E73" s="36">
        <v>30</v>
      </c>
      <c r="F73" s="36">
        <v>0</v>
      </c>
      <c r="G73" s="8">
        <f t="shared" si="19"/>
        <v>0</v>
      </c>
      <c r="H73" s="36">
        <v>0</v>
      </c>
      <c r="I73" s="8">
        <f t="shared" si="20"/>
        <v>0</v>
      </c>
      <c r="J73" s="36">
        <v>0</v>
      </c>
      <c r="K73" s="8">
        <f t="shared" si="21"/>
        <v>0</v>
      </c>
      <c r="L73" s="36">
        <v>0</v>
      </c>
      <c r="M73" s="8">
        <f t="shared" si="22"/>
        <v>0</v>
      </c>
      <c r="N73" s="36">
        <v>0</v>
      </c>
      <c r="O73" s="8">
        <f t="shared" si="23"/>
        <v>0</v>
      </c>
      <c r="P73" s="36">
        <v>0</v>
      </c>
      <c r="Q73" s="8">
        <f t="shared" si="24"/>
        <v>0</v>
      </c>
      <c r="R73" s="36">
        <v>0</v>
      </c>
      <c r="S73" s="8">
        <f t="shared" si="25"/>
        <v>0</v>
      </c>
      <c r="T73" s="36">
        <v>0</v>
      </c>
      <c r="U73" s="8">
        <f t="shared" si="26"/>
        <v>0</v>
      </c>
      <c r="V73" s="36">
        <v>0</v>
      </c>
      <c r="W73" s="8">
        <f t="shared" si="27"/>
        <v>0</v>
      </c>
      <c r="X73" s="39">
        <f t="shared" si="28"/>
        <v>0</v>
      </c>
    </row>
    <row r="74" spans="1:24" s="3" customFormat="1" ht="30" customHeight="1" x14ac:dyDescent="0.2">
      <c r="A74" s="21" t="s">
        <v>17</v>
      </c>
      <c r="B74" s="26"/>
      <c r="C74" s="22" t="s">
        <v>48</v>
      </c>
      <c r="D74" s="22"/>
      <c r="E74" s="27"/>
      <c r="F74" s="27"/>
      <c r="G74" s="24">
        <f>ROUND(AVERAGE(G21:G73),1)</f>
        <v>32</v>
      </c>
      <c r="H74" s="27"/>
      <c r="I74" s="24">
        <f>ROUND(AVERAGE(I21:I73),1)</f>
        <v>31.5</v>
      </c>
      <c r="J74" s="27"/>
      <c r="K74" s="24">
        <f>ROUND(AVERAGE(K21:K73),1)</f>
        <v>0</v>
      </c>
      <c r="L74" s="27"/>
      <c r="M74" s="24">
        <f>ROUND(AVERAGE(M21:M73),1)</f>
        <v>0</v>
      </c>
      <c r="N74" s="27"/>
      <c r="O74" s="24">
        <f>ROUND(AVERAGE(O21:O73),1)</f>
        <v>23.2</v>
      </c>
      <c r="P74" s="27"/>
      <c r="Q74" s="24">
        <f>ROUND(AVERAGE(Q21:Q73),1)</f>
        <v>20.5</v>
      </c>
      <c r="R74" s="27"/>
      <c r="S74" s="24">
        <f>ROUND(AVERAGE(S21:S73),1)</f>
        <v>0.1</v>
      </c>
      <c r="T74" s="27"/>
      <c r="U74" s="24">
        <f>ROUND(AVERAGE(U21:U73),1)</f>
        <v>2</v>
      </c>
      <c r="V74" s="27"/>
      <c r="W74" s="24">
        <f>ROUND(AVERAGE(W21:W73),1)</f>
        <v>11.5</v>
      </c>
      <c r="X74" s="24">
        <f t="shared" si="28"/>
        <v>13.4</v>
      </c>
    </row>
    <row r="75" spans="1:24" s="3" customFormat="1" ht="30" hidden="1" customHeight="1" x14ac:dyDescent="0.2">
      <c r="A75" s="13" t="s">
        <v>10</v>
      </c>
      <c r="B75" s="12">
        <v>70</v>
      </c>
      <c r="C75" s="13" t="s">
        <v>132</v>
      </c>
      <c r="D75" s="13" t="s">
        <v>341</v>
      </c>
      <c r="E75" s="38">
        <v>19</v>
      </c>
      <c r="F75" s="38">
        <v>12</v>
      </c>
      <c r="G75" s="8">
        <f t="shared" ref="G75:G82" si="29">ROUND(F75/$E75*100,1)</f>
        <v>63.2</v>
      </c>
      <c r="H75" s="38">
        <v>11</v>
      </c>
      <c r="I75" s="8">
        <f t="shared" ref="I75:I82" si="30">ROUND(H75/$E75*100,1)</f>
        <v>57.9</v>
      </c>
      <c r="J75" s="38">
        <v>0</v>
      </c>
      <c r="K75" s="8">
        <f t="shared" ref="K75:K82" si="31">ROUND(J75/$E75*100,1)</f>
        <v>0</v>
      </c>
      <c r="L75" s="38">
        <v>0</v>
      </c>
      <c r="M75" s="8">
        <f t="shared" ref="M75:M82" si="32">ROUND(L75/$E75*100,1)</f>
        <v>0</v>
      </c>
      <c r="N75" s="38">
        <v>12</v>
      </c>
      <c r="O75" s="8">
        <f t="shared" ref="O75:O82" si="33">ROUND(N75/$E75*100,1)</f>
        <v>63.2</v>
      </c>
      <c r="P75" s="38">
        <v>12</v>
      </c>
      <c r="Q75" s="8">
        <f t="shared" ref="Q75:Q82" si="34">ROUND(P75/$E75*100,1)</f>
        <v>63.2</v>
      </c>
      <c r="R75" s="38">
        <v>0</v>
      </c>
      <c r="S75" s="8">
        <f t="shared" ref="S75:S82" si="35">ROUND(R75/$E75*100,1)</f>
        <v>0</v>
      </c>
      <c r="T75" s="36">
        <v>0</v>
      </c>
      <c r="U75" s="8">
        <f t="shared" ref="U75:U82" si="36">ROUND(T75/$E75*100,1)</f>
        <v>0</v>
      </c>
      <c r="V75" s="38">
        <v>0</v>
      </c>
      <c r="W75" s="8">
        <f t="shared" ref="W75:W82" si="37">ROUND(V75/$E75*100,1)</f>
        <v>0</v>
      </c>
      <c r="X75" s="39">
        <f t="shared" si="28"/>
        <v>27.5</v>
      </c>
    </row>
    <row r="76" spans="1:24" s="3" customFormat="1" ht="30" hidden="1" customHeight="1" x14ac:dyDescent="0.2">
      <c r="A76" s="13" t="s">
        <v>10</v>
      </c>
      <c r="B76" s="12">
        <v>71</v>
      </c>
      <c r="C76" s="13" t="s">
        <v>133</v>
      </c>
      <c r="D76" s="13" t="s">
        <v>342</v>
      </c>
      <c r="E76" s="38">
        <v>13</v>
      </c>
      <c r="F76" s="38">
        <v>12</v>
      </c>
      <c r="G76" s="8">
        <f t="shared" si="29"/>
        <v>92.3</v>
      </c>
      <c r="H76" s="38">
        <v>12</v>
      </c>
      <c r="I76" s="8">
        <f t="shared" si="30"/>
        <v>92.3</v>
      </c>
      <c r="J76" s="38">
        <v>0</v>
      </c>
      <c r="K76" s="8">
        <f t="shared" si="31"/>
        <v>0</v>
      </c>
      <c r="L76" s="38">
        <v>0</v>
      </c>
      <c r="M76" s="8">
        <f t="shared" si="32"/>
        <v>0</v>
      </c>
      <c r="N76" s="38">
        <v>7</v>
      </c>
      <c r="O76" s="8">
        <f t="shared" si="33"/>
        <v>53.8</v>
      </c>
      <c r="P76" s="38">
        <v>7</v>
      </c>
      <c r="Q76" s="8">
        <f t="shared" si="34"/>
        <v>53.8</v>
      </c>
      <c r="R76" s="38">
        <v>0</v>
      </c>
      <c r="S76" s="8">
        <f t="shared" si="35"/>
        <v>0</v>
      </c>
      <c r="T76" s="36">
        <v>0</v>
      </c>
      <c r="U76" s="8">
        <f t="shared" si="36"/>
        <v>0</v>
      </c>
      <c r="V76" s="38">
        <v>2</v>
      </c>
      <c r="W76" s="8">
        <f t="shared" si="37"/>
        <v>15.4</v>
      </c>
      <c r="X76" s="39">
        <f t="shared" si="28"/>
        <v>34.200000000000003</v>
      </c>
    </row>
    <row r="77" spans="1:24" s="3" customFormat="1" ht="30" hidden="1" customHeight="1" x14ac:dyDescent="0.2">
      <c r="A77" s="13" t="s">
        <v>10</v>
      </c>
      <c r="B77" s="12">
        <v>72</v>
      </c>
      <c r="C77" s="13" t="s">
        <v>134</v>
      </c>
      <c r="D77" s="13" t="s">
        <v>343</v>
      </c>
      <c r="E77" s="38">
        <v>3</v>
      </c>
      <c r="F77" s="38">
        <v>3</v>
      </c>
      <c r="G77" s="8">
        <f t="shared" si="29"/>
        <v>100</v>
      </c>
      <c r="H77" s="38">
        <v>3</v>
      </c>
      <c r="I77" s="8">
        <f t="shared" si="30"/>
        <v>100</v>
      </c>
      <c r="J77" s="38">
        <v>0</v>
      </c>
      <c r="K77" s="8">
        <f t="shared" si="31"/>
        <v>0</v>
      </c>
      <c r="L77" s="38">
        <v>0</v>
      </c>
      <c r="M77" s="8">
        <f t="shared" si="32"/>
        <v>0</v>
      </c>
      <c r="N77" s="38">
        <v>1</v>
      </c>
      <c r="O77" s="8">
        <f t="shared" si="33"/>
        <v>33.299999999999997</v>
      </c>
      <c r="P77" s="38">
        <v>2</v>
      </c>
      <c r="Q77" s="8">
        <f t="shared" si="34"/>
        <v>66.7</v>
      </c>
      <c r="R77" s="38">
        <v>0</v>
      </c>
      <c r="S77" s="8">
        <f t="shared" si="35"/>
        <v>0</v>
      </c>
      <c r="T77" s="36">
        <v>0</v>
      </c>
      <c r="U77" s="8">
        <f t="shared" si="36"/>
        <v>0</v>
      </c>
      <c r="V77" s="38">
        <v>0</v>
      </c>
      <c r="W77" s="8">
        <f t="shared" si="37"/>
        <v>0</v>
      </c>
      <c r="X77" s="39">
        <f t="shared" si="28"/>
        <v>33.299999999999997</v>
      </c>
    </row>
    <row r="78" spans="1:24" s="3" customFormat="1" ht="30" hidden="1" customHeight="1" x14ac:dyDescent="0.2">
      <c r="A78" s="13" t="s">
        <v>10</v>
      </c>
      <c r="B78" s="12">
        <v>73</v>
      </c>
      <c r="C78" s="13" t="s">
        <v>135</v>
      </c>
      <c r="D78" s="13" t="s">
        <v>344</v>
      </c>
      <c r="E78" s="38">
        <v>2</v>
      </c>
      <c r="F78" s="38">
        <v>2</v>
      </c>
      <c r="G78" s="8">
        <f t="shared" si="29"/>
        <v>100</v>
      </c>
      <c r="H78" s="38">
        <v>2</v>
      </c>
      <c r="I78" s="8">
        <f t="shared" si="30"/>
        <v>100</v>
      </c>
      <c r="J78" s="38">
        <v>0</v>
      </c>
      <c r="K78" s="8">
        <f t="shared" si="31"/>
        <v>0</v>
      </c>
      <c r="L78" s="38">
        <v>0</v>
      </c>
      <c r="M78" s="8">
        <f t="shared" si="32"/>
        <v>0</v>
      </c>
      <c r="N78" s="38">
        <v>2</v>
      </c>
      <c r="O78" s="8">
        <f t="shared" si="33"/>
        <v>100</v>
      </c>
      <c r="P78" s="38">
        <v>2</v>
      </c>
      <c r="Q78" s="8">
        <f t="shared" si="34"/>
        <v>100</v>
      </c>
      <c r="R78" s="38">
        <v>0</v>
      </c>
      <c r="S78" s="8">
        <f t="shared" si="35"/>
        <v>0</v>
      </c>
      <c r="T78" s="36">
        <v>0</v>
      </c>
      <c r="U78" s="8">
        <f t="shared" si="36"/>
        <v>0</v>
      </c>
      <c r="V78" s="38">
        <v>2</v>
      </c>
      <c r="W78" s="8">
        <f t="shared" si="37"/>
        <v>100</v>
      </c>
      <c r="X78" s="39">
        <f t="shared" si="28"/>
        <v>55.6</v>
      </c>
    </row>
    <row r="79" spans="1:24" s="3" customFormat="1" ht="30" hidden="1" customHeight="1" x14ac:dyDescent="0.2">
      <c r="A79" s="13" t="s">
        <v>10</v>
      </c>
      <c r="B79" s="12">
        <v>74</v>
      </c>
      <c r="C79" s="13" t="s">
        <v>136</v>
      </c>
      <c r="D79" s="13" t="s">
        <v>345</v>
      </c>
      <c r="E79" s="38">
        <v>4</v>
      </c>
      <c r="F79" s="38">
        <v>4</v>
      </c>
      <c r="G79" s="8">
        <f t="shared" si="29"/>
        <v>100</v>
      </c>
      <c r="H79" s="38">
        <v>4</v>
      </c>
      <c r="I79" s="8">
        <f t="shared" si="30"/>
        <v>100</v>
      </c>
      <c r="J79" s="38">
        <v>0</v>
      </c>
      <c r="K79" s="8">
        <f t="shared" si="31"/>
        <v>0</v>
      </c>
      <c r="L79" s="38">
        <v>0</v>
      </c>
      <c r="M79" s="8">
        <f t="shared" si="32"/>
        <v>0</v>
      </c>
      <c r="N79" s="38">
        <v>4</v>
      </c>
      <c r="O79" s="8">
        <f t="shared" si="33"/>
        <v>100</v>
      </c>
      <c r="P79" s="38">
        <v>4</v>
      </c>
      <c r="Q79" s="8">
        <f t="shared" si="34"/>
        <v>100</v>
      </c>
      <c r="R79" s="38">
        <v>0</v>
      </c>
      <c r="S79" s="8">
        <f t="shared" si="35"/>
        <v>0</v>
      </c>
      <c r="T79" s="36">
        <v>0</v>
      </c>
      <c r="U79" s="8">
        <f t="shared" si="36"/>
        <v>0</v>
      </c>
      <c r="V79" s="38">
        <v>0</v>
      </c>
      <c r="W79" s="8">
        <f t="shared" si="37"/>
        <v>0</v>
      </c>
      <c r="X79" s="39">
        <f t="shared" si="28"/>
        <v>44.4</v>
      </c>
    </row>
    <row r="80" spans="1:24" s="3" customFormat="1" ht="30" hidden="1" customHeight="1" x14ac:dyDescent="0.2">
      <c r="A80" s="13" t="s">
        <v>10</v>
      </c>
      <c r="B80" s="12">
        <v>75</v>
      </c>
      <c r="C80" s="13" t="s">
        <v>137</v>
      </c>
      <c r="D80" s="13" t="s">
        <v>346</v>
      </c>
      <c r="E80" s="38">
        <v>2</v>
      </c>
      <c r="F80" s="38">
        <v>0</v>
      </c>
      <c r="G80" s="8">
        <f t="shared" si="29"/>
        <v>0</v>
      </c>
      <c r="H80" s="38">
        <v>0</v>
      </c>
      <c r="I80" s="8">
        <f t="shared" si="30"/>
        <v>0</v>
      </c>
      <c r="J80" s="38">
        <v>0</v>
      </c>
      <c r="K80" s="8">
        <f t="shared" si="31"/>
        <v>0</v>
      </c>
      <c r="L80" s="38">
        <v>0</v>
      </c>
      <c r="M80" s="8">
        <f t="shared" si="32"/>
        <v>0</v>
      </c>
      <c r="N80" s="38">
        <v>0</v>
      </c>
      <c r="O80" s="8">
        <f t="shared" si="33"/>
        <v>0</v>
      </c>
      <c r="P80" s="38">
        <v>0</v>
      </c>
      <c r="Q80" s="8">
        <f t="shared" si="34"/>
        <v>0</v>
      </c>
      <c r="R80" s="38">
        <v>0</v>
      </c>
      <c r="S80" s="8">
        <f t="shared" si="35"/>
        <v>0</v>
      </c>
      <c r="T80" s="36">
        <v>0</v>
      </c>
      <c r="U80" s="8">
        <f t="shared" si="36"/>
        <v>0</v>
      </c>
      <c r="V80" s="38">
        <v>0</v>
      </c>
      <c r="W80" s="8">
        <f t="shared" si="37"/>
        <v>0</v>
      </c>
      <c r="X80" s="39">
        <f t="shared" si="28"/>
        <v>0</v>
      </c>
    </row>
    <row r="81" spans="1:24" s="3" customFormat="1" ht="30" hidden="1" customHeight="1" x14ac:dyDescent="0.2">
      <c r="A81" s="33" t="s">
        <v>10</v>
      </c>
      <c r="B81" s="12">
        <v>76</v>
      </c>
      <c r="C81" s="13" t="s">
        <v>138</v>
      </c>
      <c r="D81" s="13" t="s">
        <v>347</v>
      </c>
      <c r="E81" s="38">
        <v>7</v>
      </c>
      <c r="F81" s="38">
        <v>5</v>
      </c>
      <c r="G81" s="8">
        <f t="shared" si="29"/>
        <v>71.400000000000006</v>
      </c>
      <c r="H81" s="38">
        <v>5</v>
      </c>
      <c r="I81" s="8">
        <f t="shared" si="30"/>
        <v>71.400000000000006</v>
      </c>
      <c r="J81" s="38">
        <v>0</v>
      </c>
      <c r="K81" s="8">
        <f t="shared" si="31"/>
        <v>0</v>
      </c>
      <c r="L81" s="38">
        <v>0</v>
      </c>
      <c r="M81" s="8">
        <f t="shared" si="32"/>
        <v>0</v>
      </c>
      <c r="N81" s="38">
        <v>5</v>
      </c>
      <c r="O81" s="8">
        <f t="shared" si="33"/>
        <v>71.400000000000006</v>
      </c>
      <c r="P81" s="38">
        <v>2</v>
      </c>
      <c r="Q81" s="8">
        <f t="shared" si="34"/>
        <v>28.6</v>
      </c>
      <c r="R81" s="38">
        <v>0</v>
      </c>
      <c r="S81" s="8">
        <f t="shared" si="35"/>
        <v>0</v>
      </c>
      <c r="T81" s="36">
        <v>0</v>
      </c>
      <c r="U81" s="8">
        <f t="shared" si="36"/>
        <v>0</v>
      </c>
      <c r="V81" s="38">
        <v>0</v>
      </c>
      <c r="W81" s="8">
        <f t="shared" si="37"/>
        <v>0</v>
      </c>
      <c r="X81" s="39">
        <f t="shared" si="28"/>
        <v>27</v>
      </c>
    </row>
    <row r="82" spans="1:24" s="3" customFormat="1" ht="30" hidden="1" customHeight="1" x14ac:dyDescent="0.2">
      <c r="A82" s="25" t="s">
        <v>10</v>
      </c>
      <c r="B82" s="12">
        <v>77</v>
      </c>
      <c r="C82" s="13" t="s">
        <v>139</v>
      </c>
      <c r="D82" s="13" t="s">
        <v>348</v>
      </c>
      <c r="E82" s="38">
        <v>32</v>
      </c>
      <c r="F82" s="38">
        <v>9</v>
      </c>
      <c r="G82" s="8">
        <f t="shared" si="29"/>
        <v>28.1</v>
      </c>
      <c r="H82" s="38">
        <v>10</v>
      </c>
      <c r="I82" s="8">
        <f t="shared" si="30"/>
        <v>31.3</v>
      </c>
      <c r="J82" s="38">
        <v>0</v>
      </c>
      <c r="K82" s="8">
        <f t="shared" si="31"/>
        <v>0</v>
      </c>
      <c r="L82" s="38">
        <v>0</v>
      </c>
      <c r="M82" s="8">
        <f t="shared" si="32"/>
        <v>0</v>
      </c>
      <c r="N82" s="38">
        <v>1</v>
      </c>
      <c r="O82" s="8">
        <f t="shared" si="33"/>
        <v>3.1</v>
      </c>
      <c r="P82" s="38">
        <v>2</v>
      </c>
      <c r="Q82" s="8">
        <f t="shared" si="34"/>
        <v>6.3</v>
      </c>
      <c r="R82" s="38">
        <v>0</v>
      </c>
      <c r="S82" s="8">
        <f t="shared" si="35"/>
        <v>0</v>
      </c>
      <c r="T82" s="36">
        <v>0</v>
      </c>
      <c r="U82" s="8">
        <f t="shared" si="36"/>
        <v>0</v>
      </c>
      <c r="V82" s="38">
        <v>0</v>
      </c>
      <c r="W82" s="8">
        <f t="shared" si="37"/>
        <v>0</v>
      </c>
      <c r="X82" s="39">
        <f t="shared" si="28"/>
        <v>7.6</v>
      </c>
    </row>
    <row r="83" spans="1:24" s="3" customFormat="1" ht="30" hidden="1" customHeight="1" x14ac:dyDescent="0.2">
      <c r="A83" s="21" t="s">
        <v>10</v>
      </c>
      <c r="B83" s="26"/>
      <c r="C83" s="22" t="s">
        <v>48</v>
      </c>
      <c r="D83" s="22"/>
      <c r="E83" s="27"/>
      <c r="F83" s="27"/>
      <c r="G83" s="24">
        <f>ROUND(AVERAGE(G75:G82),1)</f>
        <v>69.400000000000006</v>
      </c>
      <c r="H83" s="27"/>
      <c r="I83" s="24">
        <f>ROUND(AVERAGE(I75:I82),1)</f>
        <v>69.099999999999994</v>
      </c>
      <c r="J83" s="27"/>
      <c r="K83" s="24">
        <f>ROUND(AVERAGE(K75:K82),1)</f>
        <v>0</v>
      </c>
      <c r="L83" s="27"/>
      <c r="M83" s="24">
        <f>ROUND(AVERAGE(M75:M82),1)</f>
        <v>0</v>
      </c>
      <c r="N83" s="27"/>
      <c r="O83" s="24">
        <f>ROUND(AVERAGE(O75:O82),1)</f>
        <v>53.1</v>
      </c>
      <c r="P83" s="27"/>
      <c r="Q83" s="24">
        <f>ROUND(AVERAGE(Q75:Q82),1)</f>
        <v>52.3</v>
      </c>
      <c r="R83" s="27"/>
      <c r="S83" s="24">
        <f>ROUND(AVERAGE(S75:S82),1)</f>
        <v>0</v>
      </c>
      <c r="T83" s="27"/>
      <c r="U83" s="24">
        <f>ROUND(AVERAGE(U75:U82),1)</f>
        <v>0</v>
      </c>
      <c r="V83" s="27"/>
      <c r="W83" s="24">
        <f>ROUND(AVERAGE(W75:W82),1)</f>
        <v>14.4</v>
      </c>
      <c r="X83" s="24">
        <f t="shared" si="28"/>
        <v>28.7</v>
      </c>
    </row>
    <row r="84" spans="1:24" s="3" customFormat="1" ht="30" hidden="1" customHeight="1" x14ac:dyDescent="0.2">
      <c r="A84" s="11" t="s">
        <v>2</v>
      </c>
      <c r="B84" s="12">
        <v>78</v>
      </c>
      <c r="C84" s="13" t="s">
        <v>140</v>
      </c>
      <c r="D84" s="13" t="s">
        <v>349</v>
      </c>
      <c r="E84" s="38">
        <v>14</v>
      </c>
      <c r="F84" s="38">
        <v>0</v>
      </c>
      <c r="G84" s="8">
        <f t="shared" ref="G84:G93" si="38">ROUND(F84/$E84*100,1)</f>
        <v>0</v>
      </c>
      <c r="H84" s="38">
        <v>0</v>
      </c>
      <c r="I84" s="8">
        <f t="shared" ref="I84:I93" si="39">ROUND(H84/$E84*100,1)</f>
        <v>0</v>
      </c>
      <c r="J84" s="38">
        <v>0</v>
      </c>
      <c r="K84" s="8">
        <f t="shared" ref="K84:K93" si="40">ROUND(J84/$E84*100,1)</f>
        <v>0</v>
      </c>
      <c r="L84" s="38">
        <v>0</v>
      </c>
      <c r="M84" s="8">
        <f t="shared" ref="M84:M93" si="41">ROUND(L84/$E84*100,1)</f>
        <v>0</v>
      </c>
      <c r="N84" s="38">
        <v>0</v>
      </c>
      <c r="O84" s="8">
        <f t="shared" ref="O84:O93" si="42">ROUND(N84/$E84*100,1)</f>
        <v>0</v>
      </c>
      <c r="P84" s="38">
        <v>0</v>
      </c>
      <c r="Q84" s="8">
        <f t="shared" ref="Q84:Q93" si="43">ROUND(P84/$E84*100,1)</f>
        <v>0</v>
      </c>
      <c r="R84" s="38">
        <v>0</v>
      </c>
      <c r="S84" s="8">
        <f t="shared" ref="S84:S93" si="44">ROUND(R84/$E84*100,1)</f>
        <v>0</v>
      </c>
      <c r="T84" s="36">
        <v>0</v>
      </c>
      <c r="U84" s="8">
        <f t="shared" ref="U84:U93" si="45">ROUND(T84/$E84*100,1)</f>
        <v>0</v>
      </c>
      <c r="V84" s="38">
        <v>0</v>
      </c>
      <c r="W84" s="8">
        <f t="shared" ref="W84:W93" si="46">ROUND(V84/$E84*100,1)</f>
        <v>0</v>
      </c>
      <c r="X84" s="39">
        <f t="shared" si="28"/>
        <v>0</v>
      </c>
    </row>
    <row r="85" spans="1:24" s="3" customFormat="1" ht="30" hidden="1" customHeight="1" x14ac:dyDescent="0.2">
      <c r="A85" s="11" t="s">
        <v>2</v>
      </c>
      <c r="B85" s="12">
        <v>79</v>
      </c>
      <c r="C85" s="13" t="s">
        <v>141</v>
      </c>
      <c r="D85" s="13" t="s">
        <v>350</v>
      </c>
      <c r="E85" s="38">
        <v>10</v>
      </c>
      <c r="F85" s="38">
        <v>7</v>
      </c>
      <c r="G85" s="8">
        <f t="shared" si="38"/>
        <v>70</v>
      </c>
      <c r="H85" s="38">
        <v>8</v>
      </c>
      <c r="I85" s="8">
        <f t="shared" si="39"/>
        <v>80</v>
      </c>
      <c r="J85" s="38">
        <v>0</v>
      </c>
      <c r="K85" s="8">
        <f t="shared" si="40"/>
        <v>0</v>
      </c>
      <c r="L85" s="38">
        <v>0</v>
      </c>
      <c r="M85" s="8">
        <f t="shared" si="41"/>
        <v>0</v>
      </c>
      <c r="N85" s="38">
        <v>8</v>
      </c>
      <c r="O85" s="8">
        <f t="shared" si="42"/>
        <v>80</v>
      </c>
      <c r="P85" s="38">
        <v>5</v>
      </c>
      <c r="Q85" s="8">
        <f t="shared" si="43"/>
        <v>50</v>
      </c>
      <c r="R85" s="38">
        <v>0</v>
      </c>
      <c r="S85" s="8">
        <f t="shared" si="44"/>
        <v>0</v>
      </c>
      <c r="T85" s="36">
        <v>1</v>
      </c>
      <c r="U85" s="8">
        <f t="shared" si="45"/>
        <v>10</v>
      </c>
      <c r="V85" s="38">
        <v>2</v>
      </c>
      <c r="W85" s="8">
        <f t="shared" si="46"/>
        <v>20</v>
      </c>
      <c r="X85" s="39">
        <f t="shared" si="28"/>
        <v>34.4</v>
      </c>
    </row>
    <row r="86" spans="1:24" s="3" customFormat="1" ht="30" hidden="1" customHeight="1" x14ac:dyDescent="0.2">
      <c r="A86" s="11" t="s">
        <v>2</v>
      </c>
      <c r="B86" s="12">
        <v>80</v>
      </c>
      <c r="C86" s="13" t="s">
        <v>142</v>
      </c>
      <c r="D86" s="13" t="s">
        <v>351</v>
      </c>
      <c r="E86" s="38">
        <v>32</v>
      </c>
      <c r="F86" s="38">
        <v>0</v>
      </c>
      <c r="G86" s="8">
        <f t="shared" si="38"/>
        <v>0</v>
      </c>
      <c r="H86" s="38">
        <v>0</v>
      </c>
      <c r="I86" s="8">
        <f t="shared" si="39"/>
        <v>0</v>
      </c>
      <c r="J86" s="38">
        <v>0</v>
      </c>
      <c r="K86" s="8">
        <f t="shared" si="40"/>
        <v>0</v>
      </c>
      <c r="L86" s="38">
        <v>0</v>
      </c>
      <c r="M86" s="8">
        <f t="shared" si="41"/>
        <v>0</v>
      </c>
      <c r="N86" s="38">
        <v>0</v>
      </c>
      <c r="O86" s="8">
        <f t="shared" si="42"/>
        <v>0</v>
      </c>
      <c r="P86" s="38">
        <v>0</v>
      </c>
      <c r="Q86" s="8">
        <f t="shared" si="43"/>
        <v>0</v>
      </c>
      <c r="R86" s="38">
        <v>0</v>
      </c>
      <c r="S86" s="8">
        <f t="shared" si="44"/>
        <v>0</v>
      </c>
      <c r="T86" s="36">
        <v>0</v>
      </c>
      <c r="U86" s="8">
        <f t="shared" si="45"/>
        <v>0</v>
      </c>
      <c r="V86" s="38">
        <v>0</v>
      </c>
      <c r="W86" s="8">
        <f t="shared" si="46"/>
        <v>0</v>
      </c>
      <c r="X86" s="39">
        <f t="shared" si="28"/>
        <v>0</v>
      </c>
    </row>
    <row r="87" spans="1:24" s="3" customFormat="1" ht="30" hidden="1" customHeight="1" x14ac:dyDescent="0.2">
      <c r="A87" s="11" t="s">
        <v>2</v>
      </c>
      <c r="B87" s="12">
        <v>81</v>
      </c>
      <c r="C87" s="13" t="s">
        <v>143</v>
      </c>
      <c r="D87" s="13" t="s">
        <v>352</v>
      </c>
      <c r="E87" s="38">
        <v>25</v>
      </c>
      <c r="F87" s="38">
        <v>0</v>
      </c>
      <c r="G87" s="8">
        <f t="shared" si="38"/>
        <v>0</v>
      </c>
      <c r="H87" s="38">
        <v>0</v>
      </c>
      <c r="I87" s="8">
        <f t="shared" si="39"/>
        <v>0</v>
      </c>
      <c r="J87" s="38">
        <v>0</v>
      </c>
      <c r="K87" s="8">
        <f t="shared" si="40"/>
        <v>0</v>
      </c>
      <c r="L87" s="38">
        <v>0</v>
      </c>
      <c r="M87" s="8">
        <f t="shared" si="41"/>
        <v>0</v>
      </c>
      <c r="N87" s="38">
        <v>0</v>
      </c>
      <c r="O87" s="8">
        <f t="shared" si="42"/>
        <v>0</v>
      </c>
      <c r="P87" s="38">
        <v>0</v>
      </c>
      <c r="Q87" s="8">
        <f t="shared" si="43"/>
        <v>0</v>
      </c>
      <c r="R87" s="38">
        <v>0</v>
      </c>
      <c r="S87" s="8">
        <f t="shared" si="44"/>
        <v>0</v>
      </c>
      <c r="T87" s="36">
        <v>0</v>
      </c>
      <c r="U87" s="8">
        <f t="shared" si="45"/>
        <v>0</v>
      </c>
      <c r="V87" s="38">
        <v>0</v>
      </c>
      <c r="W87" s="8">
        <f t="shared" si="46"/>
        <v>0</v>
      </c>
      <c r="X87" s="39">
        <f t="shared" si="28"/>
        <v>0</v>
      </c>
    </row>
    <row r="88" spans="1:24" s="3" customFormat="1" ht="30" hidden="1" customHeight="1" x14ac:dyDescent="0.2">
      <c r="A88" s="11" t="s">
        <v>2</v>
      </c>
      <c r="B88" s="12">
        <v>82</v>
      </c>
      <c r="C88" s="13" t="s">
        <v>144</v>
      </c>
      <c r="D88" s="13" t="s">
        <v>353</v>
      </c>
      <c r="E88" s="38">
        <v>11</v>
      </c>
      <c r="F88" s="38">
        <v>2</v>
      </c>
      <c r="G88" s="8">
        <f t="shared" si="38"/>
        <v>18.2</v>
      </c>
      <c r="H88" s="38">
        <v>3</v>
      </c>
      <c r="I88" s="8">
        <f t="shared" si="39"/>
        <v>27.3</v>
      </c>
      <c r="J88" s="38">
        <v>0</v>
      </c>
      <c r="K88" s="8">
        <f t="shared" si="40"/>
        <v>0</v>
      </c>
      <c r="L88" s="38">
        <v>0</v>
      </c>
      <c r="M88" s="8">
        <f t="shared" si="41"/>
        <v>0</v>
      </c>
      <c r="N88" s="38">
        <v>2</v>
      </c>
      <c r="O88" s="8">
        <f t="shared" si="42"/>
        <v>18.2</v>
      </c>
      <c r="P88" s="38">
        <v>1</v>
      </c>
      <c r="Q88" s="8">
        <f t="shared" si="43"/>
        <v>9.1</v>
      </c>
      <c r="R88" s="38">
        <v>0</v>
      </c>
      <c r="S88" s="8">
        <f t="shared" si="44"/>
        <v>0</v>
      </c>
      <c r="T88" s="38">
        <v>0</v>
      </c>
      <c r="U88" s="8">
        <f t="shared" si="45"/>
        <v>0</v>
      </c>
      <c r="V88" s="38">
        <v>1</v>
      </c>
      <c r="W88" s="8">
        <f t="shared" si="46"/>
        <v>9.1</v>
      </c>
      <c r="X88" s="39">
        <f t="shared" si="28"/>
        <v>9.1</v>
      </c>
    </row>
    <row r="89" spans="1:24" s="3" customFormat="1" ht="30" hidden="1" customHeight="1" x14ac:dyDescent="0.2">
      <c r="A89" s="11" t="s">
        <v>2</v>
      </c>
      <c r="B89" s="12">
        <v>83</v>
      </c>
      <c r="C89" s="13" t="s">
        <v>145</v>
      </c>
      <c r="D89" s="13" t="s">
        <v>354</v>
      </c>
      <c r="E89" s="38">
        <v>23</v>
      </c>
      <c r="F89" s="38">
        <v>21</v>
      </c>
      <c r="G89" s="8">
        <f t="shared" si="38"/>
        <v>91.3</v>
      </c>
      <c r="H89" s="38">
        <v>20</v>
      </c>
      <c r="I89" s="8">
        <f t="shared" si="39"/>
        <v>87</v>
      </c>
      <c r="J89" s="38">
        <v>0</v>
      </c>
      <c r="K89" s="8">
        <f t="shared" si="40"/>
        <v>0</v>
      </c>
      <c r="L89" s="38">
        <v>0</v>
      </c>
      <c r="M89" s="8">
        <f t="shared" si="41"/>
        <v>0</v>
      </c>
      <c r="N89" s="38">
        <v>17</v>
      </c>
      <c r="O89" s="8">
        <f t="shared" si="42"/>
        <v>73.900000000000006</v>
      </c>
      <c r="P89" s="38">
        <v>14</v>
      </c>
      <c r="Q89" s="8">
        <f t="shared" si="43"/>
        <v>60.9</v>
      </c>
      <c r="R89" s="38">
        <v>0</v>
      </c>
      <c r="S89" s="8">
        <f t="shared" si="44"/>
        <v>0</v>
      </c>
      <c r="T89" s="38">
        <v>0</v>
      </c>
      <c r="U89" s="8">
        <f t="shared" si="45"/>
        <v>0</v>
      </c>
      <c r="V89" s="38">
        <v>14</v>
      </c>
      <c r="W89" s="8">
        <f t="shared" si="46"/>
        <v>60.9</v>
      </c>
      <c r="X89" s="39">
        <f t="shared" si="28"/>
        <v>41.6</v>
      </c>
    </row>
    <row r="90" spans="1:24" s="3" customFormat="1" ht="30" hidden="1" customHeight="1" x14ac:dyDescent="0.2">
      <c r="A90" s="11" t="s">
        <v>2</v>
      </c>
      <c r="B90" s="12">
        <v>84</v>
      </c>
      <c r="C90" s="13" t="s">
        <v>146</v>
      </c>
      <c r="D90" s="13" t="s">
        <v>355</v>
      </c>
      <c r="E90" s="38">
        <v>15</v>
      </c>
      <c r="F90" s="38">
        <v>10</v>
      </c>
      <c r="G90" s="8">
        <f t="shared" si="38"/>
        <v>66.7</v>
      </c>
      <c r="H90" s="38">
        <v>10</v>
      </c>
      <c r="I90" s="8">
        <f t="shared" si="39"/>
        <v>66.7</v>
      </c>
      <c r="J90" s="38">
        <v>0</v>
      </c>
      <c r="K90" s="8">
        <f t="shared" si="40"/>
        <v>0</v>
      </c>
      <c r="L90" s="38">
        <v>0</v>
      </c>
      <c r="M90" s="8">
        <f t="shared" si="41"/>
        <v>0</v>
      </c>
      <c r="N90" s="38">
        <v>10</v>
      </c>
      <c r="O90" s="8">
        <f t="shared" si="42"/>
        <v>66.7</v>
      </c>
      <c r="P90" s="38">
        <v>6</v>
      </c>
      <c r="Q90" s="8">
        <f t="shared" si="43"/>
        <v>40</v>
      </c>
      <c r="R90" s="38">
        <v>0</v>
      </c>
      <c r="S90" s="8">
        <f t="shared" si="44"/>
        <v>0</v>
      </c>
      <c r="T90" s="38">
        <v>0</v>
      </c>
      <c r="U90" s="8">
        <f t="shared" si="45"/>
        <v>0</v>
      </c>
      <c r="V90" s="38">
        <v>3</v>
      </c>
      <c r="W90" s="8">
        <f t="shared" si="46"/>
        <v>20</v>
      </c>
      <c r="X90" s="39">
        <f t="shared" si="28"/>
        <v>28.9</v>
      </c>
    </row>
    <row r="91" spans="1:24" s="3" customFormat="1" ht="30" hidden="1" customHeight="1" x14ac:dyDescent="0.2">
      <c r="A91" s="11" t="s">
        <v>2</v>
      </c>
      <c r="B91" s="12">
        <v>85</v>
      </c>
      <c r="C91" s="13" t="s">
        <v>147</v>
      </c>
      <c r="D91" s="13" t="s">
        <v>356</v>
      </c>
      <c r="E91" s="38">
        <v>3</v>
      </c>
      <c r="F91" s="38">
        <v>0</v>
      </c>
      <c r="G91" s="8">
        <f t="shared" si="38"/>
        <v>0</v>
      </c>
      <c r="H91" s="38">
        <v>0</v>
      </c>
      <c r="I91" s="8">
        <f t="shared" si="39"/>
        <v>0</v>
      </c>
      <c r="J91" s="38">
        <v>0</v>
      </c>
      <c r="K91" s="8">
        <f t="shared" si="40"/>
        <v>0</v>
      </c>
      <c r="L91" s="38">
        <v>0</v>
      </c>
      <c r="M91" s="8">
        <f t="shared" si="41"/>
        <v>0</v>
      </c>
      <c r="N91" s="38">
        <v>0</v>
      </c>
      <c r="O91" s="8">
        <f t="shared" si="42"/>
        <v>0</v>
      </c>
      <c r="P91" s="38">
        <v>0</v>
      </c>
      <c r="Q91" s="8">
        <f t="shared" si="43"/>
        <v>0</v>
      </c>
      <c r="R91" s="38">
        <v>0</v>
      </c>
      <c r="S91" s="8">
        <f t="shared" si="44"/>
        <v>0</v>
      </c>
      <c r="T91" s="38">
        <v>0</v>
      </c>
      <c r="U91" s="8">
        <f t="shared" si="45"/>
        <v>0</v>
      </c>
      <c r="V91" s="38">
        <v>0</v>
      </c>
      <c r="W91" s="8">
        <f t="shared" si="46"/>
        <v>0</v>
      </c>
      <c r="X91" s="39">
        <f t="shared" si="28"/>
        <v>0</v>
      </c>
    </row>
    <row r="92" spans="1:24" s="3" customFormat="1" ht="30" hidden="1" customHeight="1" x14ac:dyDescent="0.2">
      <c r="A92" s="11" t="s">
        <v>2</v>
      </c>
      <c r="B92" s="12">
        <v>86</v>
      </c>
      <c r="C92" s="13" t="s">
        <v>148</v>
      </c>
      <c r="D92" s="13" t="s">
        <v>357</v>
      </c>
      <c r="E92" s="38">
        <v>28</v>
      </c>
      <c r="F92" s="38">
        <v>11</v>
      </c>
      <c r="G92" s="8">
        <f t="shared" si="38"/>
        <v>39.299999999999997</v>
      </c>
      <c r="H92" s="38">
        <v>11</v>
      </c>
      <c r="I92" s="8">
        <f t="shared" si="39"/>
        <v>39.299999999999997</v>
      </c>
      <c r="J92" s="38">
        <v>0</v>
      </c>
      <c r="K92" s="8">
        <f t="shared" si="40"/>
        <v>0</v>
      </c>
      <c r="L92" s="38">
        <v>0</v>
      </c>
      <c r="M92" s="8">
        <f t="shared" si="41"/>
        <v>0</v>
      </c>
      <c r="N92" s="38">
        <v>8</v>
      </c>
      <c r="O92" s="8">
        <f t="shared" si="42"/>
        <v>28.6</v>
      </c>
      <c r="P92" s="38">
        <v>9</v>
      </c>
      <c r="Q92" s="8">
        <f t="shared" si="43"/>
        <v>32.1</v>
      </c>
      <c r="R92" s="38">
        <v>0</v>
      </c>
      <c r="S92" s="8">
        <f t="shared" si="44"/>
        <v>0</v>
      </c>
      <c r="T92" s="38">
        <v>0</v>
      </c>
      <c r="U92" s="8">
        <f t="shared" si="45"/>
        <v>0</v>
      </c>
      <c r="V92" s="38">
        <v>2</v>
      </c>
      <c r="W92" s="8">
        <f t="shared" si="46"/>
        <v>7.1</v>
      </c>
      <c r="X92" s="39">
        <f t="shared" si="28"/>
        <v>16.3</v>
      </c>
    </row>
    <row r="93" spans="1:24" s="3" customFormat="1" ht="30" hidden="1" customHeight="1" x14ac:dyDescent="0.2">
      <c r="A93" s="11" t="s">
        <v>2</v>
      </c>
      <c r="B93" s="12">
        <v>87</v>
      </c>
      <c r="C93" s="13" t="s">
        <v>149</v>
      </c>
      <c r="D93" s="13" t="s">
        <v>358</v>
      </c>
      <c r="E93" s="38">
        <v>30</v>
      </c>
      <c r="F93" s="38">
        <v>27</v>
      </c>
      <c r="G93" s="8">
        <f t="shared" si="38"/>
        <v>90</v>
      </c>
      <c r="H93" s="38">
        <v>30</v>
      </c>
      <c r="I93" s="8">
        <f t="shared" si="39"/>
        <v>100</v>
      </c>
      <c r="J93" s="38">
        <v>0</v>
      </c>
      <c r="K93" s="8">
        <f t="shared" si="40"/>
        <v>0</v>
      </c>
      <c r="L93" s="38">
        <v>0</v>
      </c>
      <c r="M93" s="8">
        <f t="shared" si="41"/>
        <v>0</v>
      </c>
      <c r="N93" s="38">
        <v>29</v>
      </c>
      <c r="O93" s="8">
        <f t="shared" si="42"/>
        <v>96.7</v>
      </c>
      <c r="P93" s="38">
        <v>7</v>
      </c>
      <c r="Q93" s="8">
        <f t="shared" si="43"/>
        <v>23.3</v>
      </c>
      <c r="R93" s="38">
        <v>0</v>
      </c>
      <c r="S93" s="8">
        <f t="shared" si="44"/>
        <v>0</v>
      </c>
      <c r="T93" s="38">
        <v>0</v>
      </c>
      <c r="U93" s="8">
        <f t="shared" si="45"/>
        <v>0</v>
      </c>
      <c r="V93" s="38">
        <v>4</v>
      </c>
      <c r="W93" s="8">
        <f t="shared" si="46"/>
        <v>13.3</v>
      </c>
      <c r="X93" s="39">
        <f t="shared" si="28"/>
        <v>35.9</v>
      </c>
    </row>
    <row r="94" spans="1:24" s="3" customFormat="1" ht="30" hidden="1" customHeight="1" x14ac:dyDescent="0.2">
      <c r="A94" s="25" t="s">
        <v>2</v>
      </c>
      <c r="B94" s="12">
        <v>88</v>
      </c>
      <c r="C94" s="13" t="s">
        <v>150</v>
      </c>
      <c r="D94" s="13" t="s">
        <v>359</v>
      </c>
      <c r="E94" s="38">
        <v>0</v>
      </c>
      <c r="F94" s="38">
        <v>0</v>
      </c>
      <c r="G94" s="8">
        <v>0</v>
      </c>
      <c r="H94" s="38">
        <v>0</v>
      </c>
      <c r="I94" s="8">
        <v>0</v>
      </c>
      <c r="J94" s="38">
        <v>0</v>
      </c>
      <c r="K94" s="8">
        <v>0</v>
      </c>
      <c r="L94" s="38">
        <v>0</v>
      </c>
      <c r="M94" s="8">
        <v>0</v>
      </c>
      <c r="N94" s="38">
        <v>0</v>
      </c>
      <c r="O94" s="8">
        <v>0</v>
      </c>
      <c r="P94" s="38">
        <v>0</v>
      </c>
      <c r="Q94" s="8">
        <v>0</v>
      </c>
      <c r="R94" s="38">
        <v>0</v>
      </c>
      <c r="S94" s="8">
        <v>0</v>
      </c>
      <c r="T94" s="38">
        <v>0</v>
      </c>
      <c r="U94" s="8">
        <v>0</v>
      </c>
      <c r="V94" s="38">
        <v>0</v>
      </c>
      <c r="W94" s="8">
        <v>0</v>
      </c>
      <c r="X94" s="39">
        <f t="shared" si="28"/>
        <v>0</v>
      </c>
    </row>
    <row r="95" spans="1:24" s="3" customFormat="1" ht="30" hidden="1" customHeight="1" x14ac:dyDescent="0.2">
      <c r="A95" s="21" t="s">
        <v>2</v>
      </c>
      <c r="B95" s="26"/>
      <c r="C95" s="22" t="s">
        <v>48</v>
      </c>
      <c r="D95" s="22"/>
      <c r="E95" s="27"/>
      <c r="F95" s="27"/>
      <c r="G95" s="24">
        <f>ROUND(AVERAGE(G84:G94),1)</f>
        <v>34.1</v>
      </c>
      <c r="H95" s="27"/>
      <c r="I95" s="24">
        <f>ROUND(AVERAGE(I84:I94),1)</f>
        <v>36.4</v>
      </c>
      <c r="J95" s="27"/>
      <c r="K95" s="24">
        <f>ROUND(AVERAGE(K84:K94),1)</f>
        <v>0</v>
      </c>
      <c r="L95" s="27"/>
      <c r="M95" s="24">
        <f>ROUND(AVERAGE(M84:M94),1)</f>
        <v>0</v>
      </c>
      <c r="N95" s="27"/>
      <c r="O95" s="24">
        <f>ROUND(AVERAGE(O84:O94),1)</f>
        <v>33.1</v>
      </c>
      <c r="P95" s="27"/>
      <c r="Q95" s="24">
        <f>ROUND(AVERAGE(Q84:Q94),1)</f>
        <v>19.600000000000001</v>
      </c>
      <c r="R95" s="27"/>
      <c r="S95" s="24">
        <f>ROUND(AVERAGE(S84:S94),1)</f>
        <v>0</v>
      </c>
      <c r="T95" s="27"/>
      <c r="U95" s="24">
        <f>ROUND(AVERAGE(U84:U94),1)</f>
        <v>0.9</v>
      </c>
      <c r="V95" s="27"/>
      <c r="W95" s="24">
        <f>ROUND(AVERAGE(W84:W94),1)</f>
        <v>11.9</v>
      </c>
      <c r="X95" s="24">
        <f t="shared" si="28"/>
        <v>15.1</v>
      </c>
    </row>
    <row r="96" spans="1:24" s="3" customFormat="1" ht="30" hidden="1" customHeight="1" x14ac:dyDescent="0.2">
      <c r="A96" s="11" t="s">
        <v>7</v>
      </c>
      <c r="B96" s="12">
        <v>89</v>
      </c>
      <c r="C96" s="13" t="s">
        <v>151</v>
      </c>
      <c r="D96" s="13" t="s">
        <v>360</v>
      </c>
      <c r="E96" s="38">
        <v>25</v>
      </c>
      <c r="F96" s="38">
        <v>24</v>
      </c>
      <c r="G96" s="8">
        <f t="shared" ref="G96:G103" si="47">ROUND(F96/$E96*100,1)</f>
        <v>96</v>
      </c>
      <c r="H96" s="38">
        <v>24</v>
      </c>
      <c r="I96" s="8">
        <f t="shared" ref="I96:I103" si="48">ROUND(H96/$E96*100,1)</f>
        <v>96</v>
      </c>
      <c r="J96" s="38">
        <v>0</v>
      </c>
      <c r="K96" s="8">
        <f t="shared" ref="K96:K103" si="49">ROUND(J96/$E96*100,1)</f>
        <v>0</v>
      </c>
      <c r="L96" s="38">
        <v>0</v>
      </c>
      <c r="M96" s="8">
        <f t="shared" ref="M96:M103" si="50">ROUND(L96/$E96*100,1)</f>
        <v>0</v>
      </c>
      <c r="N96" s="38">
        <v>20</v>
      </c>
      <c r="O96" s="8">
        <f t="shared" ref="O96:O103" si="51">ROUND(N96/$E96*100,1)</f>
        <v>80</v>
      </c>
      <c r="P96" s="38">
        <v>4</v>
      </c>
      <c r="Q96" s="8">
        <f t="shared" ref="Q96:Q103" si="52">ROUND(P96/$E96*100,1)</f>
        <v>16</v>
      </c>
      <c r="R96" s="38">
        <v>0</v>
      </c>
      <c r="S96" s="8">
        <f t="shared" ref="S96:S103" si="53">ROUND(R96/$E96*100,1)</f>
        <v>0</v>
      </c>
      <c r="T96" s="38">
        <v>0</v>
      </c>
      <c r="U96" s="8">
        <f t="shared" ref="U96:U103" si="54">ROUND(T96/$E96*100,1)</f>
        <v>0</v>
      </c>
      <c r="V96" s="38">
        <v>4</v>
      </c>
      <c r="W96" s="8">
        <f t="shared" ref="W96:W103" si="55">ROUND(V96/$E96*100,1)</f>
        <v>16</v>
      </c>
      <c r="X96" s="39">
        <f t="shared" si="28"/>
        <v>33.799999999999997</v>
      </c>
    </row>
    <row r="97" spans="1:24" s="3" customFormat="1" ht="30" hidden="1" customHeight="1" x14ac:dyDescent="0.2">
      <c r="A97" s="11" t="s">
        <v>7</v>
      </c>
      <c r="B97" s="12">
        <v>90</v>
      </c>
      <c r="C97" s="13" t="s">
        <v>152</v>
      </c>
      <c r="D97" s="13" t="s">
        <v>361</v>
      </c>
      <c r="E97" s="38">
        <v>11</v>
      </c>
      <c r="F97" s="38">
        <v>9</v>
      </c>
      <c r="G97" s="8">
        <f t="shared" si="47"/>
        <v>81.8</v>
      </c>
      <c r="H97" s="38">
        <v>9</v>
      </c>
      <c r="I97" s="8">
        <f t="shared" si="48"/>
        <v>81.8</v>
      </c>
      <c r="J97" s="38">
        <v>0</v>
      </c>
      <c r="K97" s="8">
        <f t="shared" si="49"/>
        <v>0</v>
      </c>
      <c r="L97" s="38">
        <v>0</v>
      </c>
      <c r="M97" s="8">
        <f t="shared" si="50"/>
        <v>0</v>
      </c>
      <c r="N97" s="38">
        <v>8</v>
      </c>
      <c r="O97" s="8">
        <f t="shared" si="51"/>
        <v>72.7</v>
      </c>
      <c r="P97" s="38">
        <v>3</v>
      </c>
      <c r="Q97" s="8">
        <f t="shared" si="52"/>
        <v>27.3</v>
      </c>
      <c r="R97" s="38">
        <v>0</v>
      </c>
      <c r="S97" s="8">
        <f t="shared" si="53"/>
        <v>0</v>
      </c>
      <c r="T97" s="38">
        <v>0</v>
      </c>
      <c r="U97" s="8">
        <f t="shared" si="54"/>
        <v>0</v>
      </c>
      <c r="V97" s="38">
        <v>2</v>
      </c>
      <c r="W97" s="8">
        <f t="shared" si="55"/>
        <v>18.2</v>
      </c>
      <c r="X97" s="39">
        <f t="shared" si="28"/>
        <v>31.3</v>
      </c>
    </row>
    <row r="98" spans="1:24" s="3" customFormat="1" ht="30" hidden="1" customHeight="1" x14ac:dyDescent="0.2">
      <c r="A98" s="11" t="s">
        <v>7</v>
      </c>
      <c r="B98" s="12">
        <v>91</v>
      </c>
      <c r="C98" s="13" t="s">
        <v>153</v>
      </c>
      <c r="D98" s="13" t="s">
        <v>362</v>
      </c>
      <c r="E98" s="38">
        <v>9</v>
      </c>
      <c r="F98" s="38">
        <v>4</v>
      </c>
      <c r="G98" s="8">
        <f t="shared" si="47"/>
        <v>44.4</v>
      </c>
      <c r="H98" s="38">
        <v>4</v>
      </c>
      <c r="I98" s="8">
        <f t="shared" si="48"/>
        <v>44.4</v>
      </c>
      <c r="J98" s="38">
        <v>0</v>
      </c>
      <c r="K98" s="8">
        <f t="shared" si="49"/>
        <v>0</v>
      </c>
      <c r="L98" s="38">
        <v>0</v>
      </c>
      <c r="M98" s="8">
        <f t="shared" si="50"/>
        <v>0</v>
      </c>
      <c r="N98" s="38">
        <v>4</v>
      </c>
      <c r="O98" s="8">
        <f t="shared" si="51"/>
        <v>44.4</v>
      </c>
      <c r="P98" s="38">
        <v>9</v>
      </c>
      <c r="Q98" s="8">
        <f t="shared" si="52"/>
        <v>100</v>
      </c>
      <c r="R98" s="38">
        <v>0</v>
      </c>
      <c r="S98" s="8">
        <f t="shared" si="53"/>
        <v>0</v>
      </c>
      <c r="T98" s="38">
        <v>0</v>
      </c>
      <c r="U98" s="8">
        <f t="shared" si="54"/>
        <v>0</v>
      </c>
      <c r="V98" s="38">
        <v>5</v>
      </c>
      <c r="W98" s="8">
        <f t="shared" si="55"/>
        <v>55.6</v>
      </c>
      <c r="X98" s="39">
        <f t="shared" si="28"/>
        <v>32.1</v>
      </c>
    </row>
    <row r="99" spans="1:24" s="3" customFormat="1" ht="30" hidden="1" customHeight="1" x14ac:dyDescent="0.2">
      <c r="A99" s="11" t="s">
        <v>7</v>
      </c>
      <c r="B99" s="12">
        <v>92</v>
      </c>
      <c r="C99" s="13" t="s">
        <v>154</v>
      </c>
      <c r="D99" s="13" t="s">
        <v>363</v>
      </c>
      <c r="E99" s="38">
        <v>2</v>
      </c>
      <c r="F99" s="38">
        <v>0</v>
      </c>
      <c r="G99" s="8">
        <f t="shared" si="47"/>
        <v>0</v>
      </c>
      <c r="H99" s="38">
        <v>0</v>
      </c>
      <c r="I99" s="8">
        <f t="shared" si="48"/>
        <v>0</v>
      </c>
      <c r="J99" s="38">
        <v>0</v>
      </c>
      <c r="K99" s="8">
        <f t="shared" si="49"/>
        <v>0</v>
      </c>
      <c r="L99" s="38">
        <v>0</v>
      </c>
      <c r="M99" s="8">
        <f t="shared" si="50"/>
        <v>0</v>
      </c>
      <c r="N99" s="38">
        <v>0</v>
      </c>
      <c r="O99" s="8">
        <f t="shared" si="51"/>
        <v>0</v>
      </c>
      <c r="P99" s="38">
        <v>0</v>
      </c>
      <c r="Q99" s="8">
        <f t="shared" si="52"/>
        <v>0</v>
      </c>
      <c r="R99" s="38">
        <v>0</v>
      </c>
      <c r="S99" s="8">
        <f t="shared" si="53"/>
        <v>0</v>
      </c>
      <c r="T99" s="38">
        <v>0</v>
      </c>
      <c r="U99" s="8">
        <f t="shared" si="54"/>
        <v>0</v>
      </c>
      <c r="V99" s="38">
        <v>0</v>
      </c>
      <c r="W99" s="8">
        <f t="shared" si="55"/>
        <v>0</v>
      </c>
      <c r="X99" s="39">
        <f t="shared" si="28"/>
        <v>0</v>
      </c>
    </row>
    <row r="100" spans="1:24" s="3" customFormat="1" ht="30" hidden="1" customHeight="1" x14ac:dyDescent="0.2">
      <c r="A100" s="11" t="s">
        <v>7</v>
      </c>
      <c r="B100" s="12">
        <v>93</v>
      </c>
      <c r="C100" s="13" t="s">
        <v>155</v>
      </c>
      <c r="D100" s="13" t="s">
        <v>364</v>
      </c>
      <c r="E100" s="38">
        <v>4</v>
      </c>
      <c r="F100" s="38">
        <v>0</v>
      </c>
      <c r="G100" s="8">
        <f t="shared" si="47"/>
        <v>0</v>
      </c>
      <c r="H100" s="38">
        <v>0</v>
      </c>
      <c r="I100" s="8">
        <f t="shared" si="48"/>
        <v>0</v>
      </c>
      <c r="J100" s="38">
        <v>0</v>
      </c>
      <c r="K100" s="8">
        <f t="shared" si="49"/>
        <v>0</v>
      </c>
      <c r="L100" s="38">
        <v>0</v>
      </c>
      <c r="M100" s="8">
        <f t="shared" si="50"/>
        <v>0</v>
      </c>
      <c r="N100" s="38">
        <v>1</v>
      </c>
      <c r="O100" s="8">
        <f t="shared" si="51"/>
        <v>25</v>
      </c>
      <c r="P100" s="38">
        <v>1</v>
      </c>
      <c r="Q100" s="8">
        <f t="shared" si="52"/>
        <v>25</v>
      </c>
      <c r="R100" s="38">
        <v>0</v>
      </c>
      <c r="S100" s="8">
        <f t="shared" si="53"/>
        <v>0</v>
      </c>
      <c r="T100" s="38">
        <v>0</v>
      </c>
      <c r="U100" s="8">
        <f t="shared" si="54"/>
        <v>0</v>
      </c>
      <c r="V100" s="38">
        <v>0</v>
      </c>
      <c r="W100" s="8">
        <f t="shared" si="55"/>
        <v>0</v>
      </c>
      <c r="X100" s="39">
        <f t="shared" si="28"/>
        <v>5.6</v>
      </c>
    </row>
    <row r="101" spans="1:24" s="3" customFormat="1" ht="30" hidden="1" customHeight="1" x14ac:dyDescent="0.2">
      <c r="A101" s="11" t="s">
        <v>7</v>
      </c>
      <c r="B101" s="12">
        <v>94</v>
      </c>
      <c r="C101" s="13" t="s">
        <v>156</v>
      </c>
      <c r="D101" s="13" t="s">
        <v>365</v>
      </c>
      <c r="E101" s="38">
        <v>6</v>
      </c>
      <c r="F101" s="38">
        <v>0</v>
      </c>
      <c r="G101" s="8">
        <f t="shared" si="47"/>
        <v>0</v>
      </c>
      <c r="H101" s="38">
        <v>0</v>
      </c>
      <c r="I101" s="8">
        <f t="shared" si="48"/>
        <v>0</v>
      </c>
      <c r="J101" s="38">
        <v>0</v>
      </c>
      <c r="K101" s="8">
        <f t="shared" si="49"/>
        <v>0</v>
      </c>
      <c r="L101" s="38">
        <v>0</v>
      </c>
      <c r="M101" s="8">
        <f t="shared" si="50"/>
        <v>0</v>
      </c>
      <c r="N101" s="38">
        <v>0</v>
      </c>
      <c r="O101" s="8">
        <f t="shared" si="51"/>
        <v>0</v>
      </c>
      <c r="P101" s="38">
        <v>0</v>
      </c>
      <c r="Q101" s="8">
        <f t="shared" si="52"/>
        <v>0</v>
      </c>
      <c r="R101" s="38">
        <v>0</v>
      </c>
      <c r="S101" s="8">
        <f t="shared" si="53"/>
        <v>0</v>
      </c>
      <c r="T101" s="38">
        <v>0</v>
      </c>
      <c r="U101" s="8">
        <f t="shared" si="54"/>
        <v>0</v>
      </c>
      <c r="V101" s="38">
        <v>0</v>
      </c>
      <c r="W101" s="8">
        <f t="shared" si="55"/>
        <v>0</v>
      </c>
      <c r="X101" s="39">
        <f t="shared" si="28"/>
        <v>0</v>
      </c>
    </row>
    <row r="102" spans="1:24" s="3" customFormat="1" ht="30" hidden="1" customHeight="1" x14ac:dyDescent="0.2">
      <c r="A102" s="11" t="s">
        <v>7</v>
      </c>
      <c r="B102" s="12">
        <v>95</v>
      </c>
      <c r="C102" s="13" t="s">
        <v>157</v>
      </c>
      <c r="D102" s="13" t="s">
        <v>366</v>
      </c>
      <c r="E102" s="38">
        <v>11</v>
      </c>
      <c r="F102" s="38">
        <v>10</v>
      </c>
      <c r="G102" s="8">
        <f t="shared" si="47"/>
        <v>90.9</v>
      </c>
      <c r="H102" s="38">
        <v>9</v>
      </c>
      <c r="I102" s="8">
        <f t="shared" si="48"/>
        <v>81.8</v>
      </c>
      <c r="J102" s="38">
        <v>0</v>
      </c>
      <c r="K102" s="8">
        <f t="shared" si="49"/>
        <v>0</v>
      </c>
      <c r="L102" s="38">
        <v>0</v>
      </c>
      <c r="M102" s="8">
        <f t="shared" si="50"/>
        <v>0</v>
      </c>
      <c r="N102" s="38">
        <v>8</v>
      </c>
      <c r="O102" s="8">
        <f t="shared" si="51"/>
        <v>72.7</v>
      </c>
      <c r="P102" s="38">
        <v>8</v>
      </c>
      <c r="Q102" s="8">
        <f t="shared" si="52"/>
        <v>72.7</v>
      </c>
      <c r="R102" s="38">
        <v>0</v>
      </c>
      <c r="S102" s="8">
        <f t="shared" si="53"/>
        <v>0</v>
      </c>
      <c r="T102" s="38">
        <v>1</v>
      </c>
      <c r="U102" s="8">
        <f t="shared" si="54"/>
        <v>9.1</v>
      </c>
      <c r="V102" s="38">
        <v>4</v>
      </c>
      <c r="W102" s="8">
        <f t="shared" si="55"/>
        <v>36.4</v>
      </c>
      <c r="X102" s="39">
        <f t="shared" si="28"/>
        <v>40.4</v>
      </c>
    </row>
    <row r="103" spans="1:24" s="3" customFormat="1" ht="30" hidden="1" customHeight="1" x14ac:dyDescent="0.2">
      <c r="A103" s="11" t="s">
        <v>7</v>
      </c>
      <c r="B103" s="12">
        <v>96</v>
      </c>
      <c r="C103" s="13" t="s">
        <v>158</v>
      </c>
      <c r="D103" s="13" t="s">
        <v>367</v>
      </c>
      <c r="E103" s="38">
        <v>15</v>
      </c>
      <c r="F103" s="38">
        <v>14</v>
      </c>
      <c r="G103" s="8">
        <f t="shared" si="47"/>
        <v>93.3</v>
      </c>
      <c r="H103" s="38">
        <v>13</v>
      </c>
      <c r="I103" s="8">
        <f t="shared" si="48"/>
        <v>86.7</v>
      </c>
      <c r="J103" s="38">
        <v>0</v>
      </c>
      <c r="K103" s="8">
        <f t="shared" si="49"/>
        <v>0</v>
      </c>
      <c r="L103" s="38">
        <v>0</v>
      </c>
      <c r="M103" s="8">
        <f t="shared" si="50"/>
        <v>0</v>
      </c>
      <c r="N103" s="38">
        <v>11</v>
      </c>
      <c r="O103" s="8">
        <f t="shared" si="51"/>
        <v>73.3</v>
      </c>
      <c r="P103" s="38">
        <v>10</v>
      </c>
      <c r="Q103" s="8">
        <f t="shared" si="52"/>
        <v>66.7</v>
      </c>
      <c r="R103" s="38">
        <v>0</v>
      </c>
      <c r="S103" s="8">
        <f t="shared" si="53"/>
        <v>0</v>
      </c>
      <c r="T103" s="38">
        <v>0</v>
      </c>
      <c r="U103" s="8">
        <f t="shared" si="54"/>
        <v>0</v>
      </c>
      <c r="V103" s="38">
        <v>3</v>
      </c>
      <c r="W103" s="8">
        <f t="shared" si="55"/>
        <v>20</v>
      </c>
      <c r="X103" s="39">
        <f t="shared" si="28"/>
        <v>37.799999999999997</v>
      </c>
    </row>
    <row r="104" spans="1:24" s="3" customFormat="1" ht="30" hidden="1" customHeight="1" x14ac:dyDescent="0.2">
      <c r="A104" s="21" t="s">
        <v>7</v>
      </c>
      <c r="B104" s="26"/>
      <c r="C104" s="22" t="s">
        <v>48</v>
      </c>
      <c r="D104" s="22"/>
      <c r="E104" s="27"/>
      <c r="F104" s="27"/>
      <c r="G104" s="24">
        <f>ROUND(AVERAGE(G96:G103),1)</f>
        <v>50.8</v>
      </c>
      <c r="H104" s="27"/>
      <c r="I104" s="24">
        <f>ROUND(AVERAGE(I96:I103),1)</f>
        <v>48.8</v>
      </c>
      <c r="J104" s="27"/>
      <c r="K104" s="24">
        <f>ROUND(AVERAGE(K96:K103),1)</f>
        <v>0</v>
      </c>
      <c r="L104" s="27"/>
      <c r="M104" s="24">
        <f>ROUND(AVERAGE(M96:M103),1)</f>
        <v>0</v>
      </c>
      <c r="N104" s="27"/>
      <c r="O104" s="24">
        <f>ROUND(AVERAGE(O96:O103),1)</f>
        <v>46</v>
      </c>
      <c r="P104" s="27"/>
      <c r="Q104" s="24">
        <f>ROUND(AVERAGE(Q96:Q103),1)</f>
        <v>38.5</v>
      </c>
      <c r="R104" s="27"/>
      <c r="S104" s="24">
        <f>ROUND(AVERAGE(S96:S103),1)</f>
        <v>0</v>
      </c>
      <c r="T104" s="27"/>
      <c r="U104" s="24">
        <f>ROUND(AVERAGE(U96:U103),1)</f>
        <v>1.1000000000000001</v>
      </c>
      <c r="V104" s="27"/>
      <c r="W104" s="24">
        <f>ROUND(AVERAGE(W96:W103),1)</f>
        <v>18.3</v>
      </c>
      <c r="X104" s="24">
        <f t="shared" si="28"/>
        <v>22.6</v>
      </c>
    </row>
    <row r="105" spans="1:24" s="3" customFormat="1" ht="30" hidden="1" customHeight="1" x14ac:dyDescent="0.2">
      <c r="A105" s="13" t="s">
        <v>8</v>
      </c>
      <c r="B105" s="12">
        <v>97</v>
      </c>
      <c r="C105" s="16" t="s">
        <v>159</v>
      </c>
      <c r="D105" s="16" t="s">
        <v>368</v>
      </c>
      <c r="E105" s="38">
        <v>20</v>
      </c>
      <c r="F105" s="38">
        <v>18</v>
      </c>
      <c r="G105" s="8">
        <f t="shared" ref="G105:G113" si="56">ROUND(F105/$E105*100,1)</f>
        <v>90</v>
      </c>
      <c r="H105" s="38">
        <v>17</v>
      </c>
      <c r="I105" s="8">
        <f t="shared" ref="I105:I113" si="57">ROUND(H105/$E105*100,1)</f>
        <v>85</v>
      </c>
      <c r="J105" s="38">
        <v>0</v>
      </c>
      <c r="K105" s="8">
        <f t="shared" ref="K105:K113" si="58">ROUND(J105/$E105*100,1)</f>
        <v>0</v>
      </c>
      <c r="L105" s="38">
        <v>0</v>
      </c>
      <c r="M105" s="8">
        <f t="shared" ref="M105:M113" si="59">ROUND(L105/$E105*100,1)</f>
        <v>0</v>
      </c>
      <c r="N105" s="38">
        <v>17</v>
      </c>
      <c r="O105" s="8">
        <f t="shared" ref="O105:O113" si="60">ROUND(N105/$E105*100,1)</f>
        <v>85</v>
      </c>
      <c r="P105" s="38">
        <v>18</v>
      </c>
      <c r="Q105" s="8">
        <f t="shared" ref="Q105:Q113" si="61">ROUND(P105/$E105*100,1)</f>
        <v>90</v>
      </c>
      <c r="R105" s="38">
        <v>0</v>
      </c>
      <c r="S105" s="8">
        <f t="shared" ref="S105:S113" si="62">ROUND(R105/$E105*100,1)</f>
        <v>0</v>
      </c>
      <c r="T105" s="38">
        <v>0</v>
      </c>
      <c r="U105" s="8">
        <f t="shared" ref="U105:U113" si="63">ROUND(T105/$E105*100,1)</f>
        <v>0</v>
      </c>
      <c r="V105" s="38">
        <v>2</v>
      </c>
      <c r="W105" s="8">
        <f t="shared" ref="W105:W113" si="64">ROUND(V105/$E105*100,1)</f>
        <v>10</v>
      </c>
      <c r="X105" s="39">
        <f t="shared" si="28"/>
        <v>40</v>
      </c>
    </row>
    <row r="106" spans="1:24" s="3" customFormat="1" ht="30" hidden="1" customHeight="1" x14ac:dyDescent="0.2">
      <c r="A106" s="13" t="s">
        <v>8</v>
      </c>
      <c r="B106" s="12">
        <v>98</v>
      </c>
      <c r="C106" s="16" t="s">
        <v>160</v>
      </c>
      <c r="D106" s="16" t="s">
        <v>369</v>
      </c>
      <c r="E106" s="38">
        <v>31</v>
      </c>
      <c r="F106" s="38">
        <v>30</v>
      </c>
      <c r="G106" s="8">
        <f t="shared" si="56"/>
        <v>96.8</v>
      </c>
      <c r="H106" s="38">
        <v>31</v>
      </c>
      <c r="I106" s="8">
        <f t="shared" si="57"/>
        <v>100</v>
      </c>
      <c r="J106" s="38">
        <v>0</v>
      </c>
      <c r="K106" s="8">
        <f t="shared" si="58"/>
        <v>0</v>
      </c>
      <c r="L106" s="38">
        <v>0</v>
      </c>
      <c r="M106" s="8">
        <f t="shared" si="59"/>
        <v>0</v>
      </c>
      <c r="N106" s="38">
        <v>30</v>
      </c>
      <c r="O106" s="8">
        <f t="shared" si="60"/>
        <v>96.8</v>
      </c>
      <c r="P106" s="38">
        <v>24</v>
      </c>
      <c r="Q106" s="8">
        <f t="shared" si="61"/>
        <v>77.400000000000006</v>
      </c>
      <c r="R106" s="38">
        <v>0</v>
      </c>
      <c r="S106" s="8">
        <f t="shared" si="62"/>
        <v>0</v>
      </c>
      <c r="T106" s="38">
        <v>0</v>
      </c>
      <c r="U106" s="8">
        <f t="shared" si="63"/>
        <v>0</v>
      </c>
      <c r="V106" s="38">
        <v>9</v>
      </c>
      <c r="W106" s="8">
        <f t="shared" si="64"/>
        <v>29</v>
      </c>
      <c r="X106" s="39">
        <f t="shared" si="28"/>
        <v>44.4</v>
      </c>
    </row>
    <row r="107" spans="1:24" s="3" customFormat="1" ht="30" hidden="1" customHeight="1" x14ac:dyDescent="0.2">
      <c r="A107" s="13" t="s">
        <v>8</v>
      </c>
      <c r="B107" s="12">
        <v>99</v>
      </c>
      <c r="C107" s="16" t="s">
        <v>161</v>
      </c>
      <c r="D107" s="16" t="s">
        <v>370</v>
      </c>
      <c r="E107" s="38">
        <v>8</v>
      </c>
      <c r="F107" s="38">
        <v>0</v>
      </c>
      <c r="G107" s="8">
        <f t="shared" si="56"/>
        <v>0</v>
      </c>
      <c r="H107" s="38">
        <v>0</v>
      </c>
      <c r="I107" s="8">
        <f t="shared" si="57"/>
        <v>0</v>
      </c>
      <c r="J107" s="38">
        <v>0</v>
      </c>
      <c r="K107" s="8">
        <f t="shared" si="58"/>
        <v>0</v>
      </c>
      <c r="L107" s="38">
        <v>0</v>
      </c>
      <c r="M107" s="8">
        <f t="shared" si="59"/>
        <v>0</v>
      </c>
      <c r="N107" s="38">
        <v>0</v>
      </c>
      <c r="O107" s="8">
        <f t="shared" si="60"/>
        <v>0</v>
      </c>
      <c r="P107" s="38">
        <v>0</v>
      </c>
      <c r="Q107" s="8">
        <f t="shared" si="61"/>
        <v>0</v>
      </c>
      <c r="R107" s="38">
        <v>0</v>
      </c>
      <c r="S107" s="8">
        <f t="shared" si="62"/>
        <v>0</v>
      </c>
      <c r="T107" s="38">
        <v>0</v>
      </c>
      <c r="U107" s="8">
        <f t="shared" si="63"/>
        <v>0</v>
      </c>
      <c r="V107" s="38">
        <v>0</v>
      </c>
      <c r="W107" s="8">
        <f t="shared" si="64"/>
        <v>0</v>
      </c>
      <c r="X107" s="39">
        <f t="shared" si="28"/>
        <v>0</v>
      </c>
    </row>
    <row r="108" spans="1:24" s="3" customFormat="1" ht="30" hidden="1" customHeight="1" x14ac:dyDescent="0.2">
      <c r="A108" s="13" t="s">
        <v>8</v>
      </c>
      <c r="B108" s="12">
        <v>100</v>
      </c>
      <c r="C108" s="16" t="s">
        <v>162</v>
      </c>
      <c r="D108" s="16" t="s">
        <v>371</v>
      </c>
      <c r="E108" s="38">
        <v>30</v>
      </c>
      <c r="F108" s="38">
        <v>26</v>
      </c>
      <c r="G108" s="8">
        <f t="shared" si="56"/>
        <v>86.7</v>
      </c>
      <c r="H108" s="38">
        <v>26</v>
      </c>
      <c r="I108" s="8">
        <f t="shared" si="57"/>
        <v>86.7</v>
      </c>
      <c r="J108" s="38">
        <v>0</v>
      </c>
      <c r="K108" s="8">
        <f t="shared" si="58"/>
        <v>0</v>
      </c>
      <c r="L108" s="38">
        <v>0</v>
      </c>
      <c r="M108" s="8">
        <f t="shared" si="59"/>
        <v>0</v>
      </c>
      <c r="N108" s="38">
        <v>23</v>
      </c>
      <c r="O108" s="8">
        <f t="shared" si="60"/>
        <v>76.7</v>
      </c>
      <c r="P108" s="38">
        <v>23</v>
      </c>
      <c r="Q108" s="8">
        <f t="shared" si="61"/>
        <v>76.7</v>
      </c>
      <c r="R108" s="38">
        <v>0</v>
      </c>
      <c r="S108" s="8">
        <f t="shared" si="62"/>
        <v>0</v>
      </c>
      <c r="T108" s="38">
        <v>0</v>
      </c>
      <c r="U108" s="8">
        <f t="shared" si="63"/>
        <v>0</v>
      </c>
      <c r="V108" s="38">
        <v>0</v>
      </c>
      <c r="W108" s="8">
        <f t="shared" si="64"/>
        <v>0</v>
      </c>
      <c r="X108" s="39">
        <f t="shared" si="28"/>
        <v>36.299999999999997</v>
      </c>
    </row>
    <row r="109" spans="1:24" s="3" customFormat="1" ht="30" hidden="1" customHeight="1" x14ac:dyDescent="0.2">
      <c r="A109" s="13" t="s">
        <v>8</v>
      </c>
      <c r="B109" s="12">
        <v>101</v>
      </c>
      <c r="C109" s="16" t="s">
        <v>163</v>
      </c>
      <c r="D109" s="16" t="s">
        <v>372</v>
      </c>
      <c r="E109" s="38">
        <v>23</v>
      </c>
      <c r="F109" s="38">
        <v>22</v>
      </c>
      <c r="G109" s="8">
        <f t="shared" si="56"/>
        <v>95.7</v>
      </c>
      <c r="H109" s="38">
        <v>18</v>
      </c>
      <c r="I109" s="8">
        <f t="shared" si="57"/>
        <v>78.3</v>
      </c>
      <c r="J109" s="38">
        <v>1</v>
      </c>
      <c r="K109" s="8">
        <f t="shared" si="58"/>
        <v>4.3</v>
      </c>
      <c r="L109" s="38">
        <v>0</v>
      </c>
      <c r="M109" s="8">
        <f t="shared" si="59"/>
        <v>0</v>
      </c>
      <c r="N109" s="38">
        <v>0</v>
      </c>
      <c r="O109" s="8">
        <f t="shared" si="60"/>
        <v>0</v>
      </c>
      <c r="P109" s="38">
        <v>1</v>
      </c>
      <c r="Q109" s="8">
        <f t="shared" si="61"/>
        <v>4.3</v>
      </c>
      <c r="R109" s="38">
        <v>0</v>
      </c>
      <c r="S109" s="8">
        <f t="shared" si="62"/>
        <v>0</v>
      </c>
      <c r="T109" s="38">
        <v>0</v>
      </c>
      <c r="U109" s="8">
        <f t="shared" si="63"/>
        <v>0</v>
      </c>
      <c r="V109" s="38">
        <v>2</v>
      </c>
      <c r="W109" s="8">
        <f t="shared" si="64"/>
        <v>8.6999999999999993</v>
      </c>
      <c r="X109" s="39">
        <f t="shared" si="28"/>
        <v>21.3</v>
      </c>
    </row>
    <row r="110" spans="1:24" s="3" customFormat="1" ht="30" hidden="1" customHeight="1" x14ac:dyDescent="0.2">
      <c r="A110" s="13" t="s">
        <v>8</v>
      </c>
      <c r="B110" s="12">
        <v>102</v>
      </c>
      <c r="C110" s="16" t="s">
        <v>164</v>
      </c>
      <c r="D110" s="16" t="s">
        <v>373</v>
      </c>
      <c r="E110" s="38">
        <v>21</v>
      </c>
      <c r="F110" s="38">
        <v>21</v>
      </c>
      <c r="G110" s="8">
        <f t="shared" si="56"/>
        <v>100</v>
      </c>
      <c r="H110" s="38">
        <v>20</v>
      </c>
      <c r="I110" s="8">
        <f t="shared" si="57"/>
        <v>95.2</v>
      </c>
      <c r="J110" s="38">
        <v>20</v>
      </c>
      <c r="K110" s="8">
        <f t="shared" si="58"/>
        <v>95.2</v>
      </c>
      <c r="L110" s="38">
        <v>7</v>
      </c>
      <c r="M110" s="8">
        <f t="shared" si="59"/>
        <v>33.299999999999997</v>
      </c>
      <c r="N110" s="38">
        <v>21</v>
      </c>
      <c r="O110" s="8">
        <f t="shared" si="60"/>
        <v>100</v>
      </c>
      <c r="P110" s="38">
        <v>21</v>
      </c>
      <c r="Q110" s="8">
        <f t="shared" si="61"/>
        <v>100</v>
      </c>
      <c r="R110" s="38">
        <v>0</v>
      </c>
      <c r="S110" s="8">
        <f t="shared" si="62"/>
        <v>0</v>
      </c>
      <c r="T110" s="38">
        <v>8</v>
      </c>
      <c r="U110" s="8">
        <f t="shared" si="63"/>
        <v>38.1</v>
      </c>
      <c r="V110" s="38">
        <v>12</v>
      </c>
      <c r="W110" s="8">
        <f t="shared" si="64"/>
        <v>57.1</v>
      </c>
      <c r="X110" s="39">
        <f t="shared" si="28"/>
        <v>68.8</v>
      </c>
    </row>
    <row r="111" spans="1:24" s="3" customFormat="1" ht="30" hidden="1" customHeight="1" x14ac:dyDescent="0.2">
      <c r="A111" s="13" t="s">
        <v>8</v>
      </c>
      <c r="B111" s="12">
        <v>103</v>
      </c>
      <c r="C111" s="16" t="s">
        <v>165</v>
      </c>
      <c r="D111" s="16" t="s">
        <v>374</v>
      </c>
      <c r="E111" s="38">
        <v>33</v>
      </c>
      <c r="F111" s="38">
        <v>32</v>
      </c>
      <c r="G111" s="8">
        <f t="shared" si="56"/>
        <v>97</v>
      </c>
      <c r="H111" s="38">
        <v>33</v>
      </c>
      <c r="I111" s="8">
        <f t="shared" si="57"/>
        <v>100</v>
      </c>
      <c r="J111" s="38">
        <v>0</v>
      </c>
      <c r="K111" s="8">
        <f t="shared" si="58"/>
        <v>0</v>
      </c>
      <c r="L111" s="38">
        <v>0</v>
      </c>
      <c r="M111" s="8">
        <f t="shared" si="59"/>
        <v>0</v>
      </c>
      <c r="N111" s="38">
        <v>31</v>
      </c>
      <c r="O111" s="8">
        <f t="shared" si="60"/>
        <v>93.9</v>
      </c>
      <c r="P111" s="38">
        <v>25</v>
      </c>
      <c r="Q111" s="8">
        <f t="shared" si="61"/>
        <v>75.8</v>
      </c>
      <c r="R111" s="38">
        <v>0</v>
      </c>
      <c r="S111" s="8">
        <f t="shared" si="62"/>
        <v>0</v>
      </c>
      <c r="T111" s="38">
        <v>0</v>
      </c>
      <c r="U111" s="8">
        <f t="shared" si="63"/>
        <v>0</v>
      </c>
      <c r="V111" s="38">
        <v>11</v>
      </c>
      <c r="W111" s="8">
        <f t="shared" si="64"/>
        <v>33.299999999999997</v>
      </c>
      <c r="X111" s="39">
        <f t="shared" si="28"/>
        <v>44.4</v>
      </c>
    </row>
    <row r="112" spans="1:24" s="3" customFormat="1" ht="30" hidden="1" customHeight="1" x14ac:dyDescent="0.2">
      <c r="A112" s="13" t="s">
        <v>8</v>
      </c>
      <c r="B112" s="12">
        <v>104</v>
      </c>
      <c r="C112" s="16" t="s">
        <v>166</v>
      </c>
      <c r="D112" s="16" t="s">
        <v>375</v>
      </c>
      <c r="E112" s="38">
        <v>38</v>
      </c>
      <c r="F112" s="38">
        <v>37</v>
      </c>
      <c r="G112" s="8">
        <f t="shared" si="56"/>
        <v>97.4</v>
      </c>
      <c r="H112" s="38">
        <v>31</v>
      </c>
      <c r="I112" s="8">
        <f t="shared" si="57"/>
        <v>81.599999999999994</v>
      </c>
      <c r="J112" s="38">
        <v>0</v>
      </c>
      <c r="K112" s="8">
        <f t="shared" si="58"/>
        <v>0</v>
      </c>
      <c r="L112" s="38">
        <v>0</v>
      </c>
      <c r="M112" s="8">
        <f t="shared" si="59"/>
        <v>0</v>
      </c>
      <c r="N112" s="38">
        <v>36</v>
      </c>
      <c r="O112" s="8">
        <f t="shared" si="60"/>
        <v>94.7</v>
      </c>
      <c r="P112" s="38">
        <v>22</v>
      </c>
      <c r="Q112" s="8">
        <f t="shared" si="61"/>
        <v>57.9</v>
      </c>
      <c r="R112" s="38">
        <v>0</v>
      </c>
      <c r="S112" s="8">
        <f t="shared" si="62"/>
        <v>0</v>
      </c>
      <c r="T112" s="38">
        <v>1</v>
      </c>
      <c r="U112" s="8">
        <f t="shared" si="63"/>
        <v>2.6</v>
      </c>
      <c r="V112" s="38">
        <v>15</v>
      </c>
      <c r="W112" s="8">
        <f t="shared" si="64"/>
        <v>39.5</v>
      </c>
      <c r="X112" s="39">
        <f t="shared" si="28"/>
        <v>41.5</v>
      </c>
    </row>
    <row r="113" spans="1:24" s="3" customFormat="1" ht="30" hidden="1" customHeight="1" x14ac:dyDescent="0.2">
      <c r="A113" s="17" t="s">
        <v>8</v>
      </c>
      <c r="B113" s="12">
        <v>105</v>
      </c>
      <c r="C113" s="16" t="s">
        <v>167</v>
      </c>
      <c r="D113" s="16" t="s">
        <v>376</v>
      </c>
      <c r="E113" s="38">
        <v>4</v>
      </c>
      <c r="F113" s="38">
        <v>4</v>
      </c>
      <c r="G113" s="8">
        <f t="shared" si="56"/>
        <v>100</v>
      </c>
      <c r="H113" s="38">
        <v>3</v>
      </c>
      <c r="I113" s="8">
        <f t="shared" si="57"/>
        <v>75</v>
      </c>
      <c r="J113" s="38">
        <v>0</v>
      </c>
      <c r="K113" s="8">
        <f t="shared" si="58"/>
        <v>0</v>
      </c>
      <c r="L113" s="38">
        <v>0</v>
      </c>
      <c r="M113" s="8">
        <f t="shared" si="59"/>
        <v>0</v>
      </c>
      <c r="N113" s="38">
        <v>3</v>
      </c>
      <c r="O113" s="8">
        <f t="shared" si="60"/>
        <v>75</v>
      </c>
      <c r="P113" s="38">
        <v>1</v>
      </c>
      <c r="Q113" s="8">
        <f t="shared" si="61"/>
        <v>25</v>
      </c>
      <c r="R113" s="38">
        <v>0</v>
      </c>
      <c r="S113" s="8">
        <f t="shared" si="62"/>
        <v>0</v>
      </c>
      <c r="T113" s="38">
        <v>0</v>
      </c>
      <c r="U113" s="8">
        <f t="shared" si="63"/>
        <v>0</v>
      </c>
      <c r="V113" s="38">
        <v>0</v>
      </c>
      <c r="W113" s="8">
        <f t="shared" si="64"/>
        <v>0</v>
      </c>
      <c r="X113" s="39">
        <f t="shared" si="28"/>
        <v>30.6</v>
      </c>
    </row>
    <row r="114" spans="1:24" s="3" customFormat="1" ht="30" hidden="1" customHeight="1" x14ac:dyDescent="0.2">
      <c r="A114" s="21" t="s">
        <v>8</v>
      </c>
      <c r="B114" s="26"/>
      <c r="C114" s="22" t="s">
        <v>48</v>
      </c>
      <c r="D114" s="22"/>
      <c r="E114" s="27"/>
      <c r="F114" s="27"/>
      <c r="G114" s="24">
        <f>ROUND(AVERAGE(G105:G113),1)</f>
        <v>84.8</v>
      </c>
      <c r="H114" s="27"/>
      <c r="I114" s="24">
        <f>ROUND(AVERAGE(I105:I113),1)</f>
        <v>78</v>
      </c>
      <c r="J114" s="27"/>
      <c r="K114" s="24">
        <f>ROUND(AVERAGE(K105:K113),1)</f>
        <v>11.1</v>
      </c>
      <c r="L114" s="27"/>
      <c r="M114" s="24">
        <f>ROUND(AVERAGE(M105:M113),1)</f>
        <v>3.7</v>
      </c>
      <c r="N114" s="27"/>
      <c r="O114" s="24">
        <f>ROUND(AVERAGE(O105:O113),1)</f>
        <v>69.099999999999994</v>
      </c>
      <c r="P114" s="27"/>
      <c r="Q114" s="24">
        <f>ROUND(AVERAGE(Q105:Q113),1)</f>
        <v>56.3</v>
      </c>
      <c r="R114" s="27"/>
      <c r="S114" s="24">
        <f>ROUND(AVERAGE(S105:S113),1)</f>
        <v>0</v>
      </c>
      <c r="T114" s="27"/>
      <c r="U114" s="24">
        <f>ROUND(AVERAGE(U105:U113),1)</f>
        <v>4.5</v>
      </c>
      <c r="V114" s="27"/>
      <c r="W114" s="24">
        <f>ROUND(AVERAGE(W105:W113),1)</f>
        <v>19.7</v>
      </c>
      <c r="X114" s="24">
        <f t="shared" si="28"/>
        <v>36.4</v>
      </c>
    </row>
    <row r="115" spans="1:24" s="3" customFormat="1" ht="30" hidden="1" customHeight="1" x14ac:dyDescent="0.2">
      <c r="A115" s="11" t="s">
        <v>3</v>
      </c>
      <c r="B115" s="12">
        <v>106</v>
      </c>
      <c r="C115" s="13" t="s">
        <v>168</v>
      </c>
      <c r="D115" s="13" t="s">
        <v>377</v>
      </c>
      <c r="E115" s="38">
        <v>10</v>
      </c>
      <c r="F115" s="38">
        <v>0</v>
      </c>
      <c r="G115" s="8">
        <f t="shared" ref="G115:G129" si="65">ROUND(F115/$E115*100,1)</f>
        <v>0</v>
      </c>
      <c r="H115" s="38">
        <v>0</v>
      </c>
      <c r="I115" s="8">
        <f t="shared" ref="I115:I129" si="66">ROUND(H115/$E115*100,1)</f>
        <v>0</v>
      </c>
      <c r="J115" s="38">
        <v>0</v>
      </c>
      <c r="K115" s="8">
        <f t="shared" ref="K115:K129" si="67">ROUND(J115/$E115*100,1)</f>
        <v>0</v>
      </c>
      <c r="L115" s="38">
        <v>0</v>
      </c>
      <c r="M115" s="8">
        <f t="shared" ref="M115:M129" si="68">ROUND(L115/$E115*100,1)</f>
        <v>0</v>
      </c>
      <c r="N115" s="38">
        <v>0</v>
      </c>
      <c r="O115" s="8">
        <f t="shared" ref="O115:O129" si="69">ROUND(N115/$E115*100,1)</f>
        <v>0</v>
      </c>
      <c r="P115" s="38">
        <v>0</v>
      </c>
      <c r="Q115" s="8">
        <f t="shared" ref="Q115:Q129" si="70">ROUND(P115/$E115*100,1)</f>
        <v>0</v>
      </c>
      <c r="R115" s="38">
        <v>0</v>
      </c>
      <c r="S115" s="8">
        <f t="shared" ref="S115:S129" si="71">ROUND(R115/$E115*100,1)</f>
        <v>0</v>
      </c>
      <c r="T115" s="38">
        <v>0</v>
      </c>
      <c r="U115" s="8">
        <f t="shared" ref="U115:U129" si="72">ROUND(T115/$E115*100,1)</f>
        <v>0</v>
      </c>
      <c r="V115" s="38">
        <v>0</v>
      </c>
      <c r="W115" s="8">
        <f t="shared" ref="W115:W129" si="73">ROUND(V115/$E115*100,1)</f>
        <v>0</v>
      </c>
      <c r="X115" s="39">
        <f t="shared" si="28"/>
        <v>0</v>
      </c>
    </row>
    <row r="116" spans="1:24" s="3" customFormat="1" ht="30" hidden="1" customHeight="1" x14ac:dyDescent="0.2">
      <c r="A116" s="11" t="s">
        <v>3</v>
      </c>
      <c r="B116" s="12">
        <v>107</v>
      </c>
      <c r="C116" s="13" t="s">
        <v>169</v>
      </c>
      <c r="D116" s="13" t="s">
        <v>378</v>
      </c>
      <c r="E116" s="38">
        <v>15</v>
      </c>
      <c r="F116" s="38">
        <v>12</v>
      </c>
      <c r="G116" s="8">
        <f t="shared" si="65"/>
        <v>80</v>
      </c>
      <c r="H116" s="38">
        <v>11</v>
      </c>
      <c r="I116" s="8">
        <f t="shared" si="66"/>
        <v>73.3</v>
      </c>
      <c r="J116" s="38">
        <v>0</v>
      </c>
      <c r="K116" s="8">
        <f t="shared" si="67"/>
        <v>0</v>
      </c>
      <c r="L116" s="38">
        <v>0</v>
      </c>
      <c r="M116" s="8">
        <f t="shared" si="68"/>
        <v>0</v>
      </c>
      <c r="N116" s="38">
        <v>10</v>
      </c>
      <c r="O116" s="8">
        <f t="shared" si="69"/>
        <v>66.7</v>
      </c>
      <c r="P116" s="38">
        <v>10</v>
      </c>
      <c r="Q116" s="8">
        <f t="shared" si="70"/>
        <v>66.7</v>
      </c>
      <c r="R116" s="38">
        <v>0</v>
      </c>
      <c r="S116" s="8">
        <f t="shared" si="71"/>
        <v>0</v>
      </c>
      <c r="T116" s="38">
        <v>0</v>
      </c>
      <c r="U116" s="8">
        <f t="shared" si="72"/>
        <v>0</v>
      </c>
      <c r="V116" s="38">
        <v>5</v>
      </c>
      <c r="W116" s="8">
        <f t="shared" si="73"/>
        <v>33.299999999999997</v>
      </c>
      <c r="X116" s="39">
        <f t="shared" si="28"/>
        <v>35.6</v>
      </c>
    </row>
    <row r="117" spans="1:24" s="3" customFormat="1" ht="30" hidden="1" customHeight="1" x14ac:dyDescent="0.2">
      <c r="A117" s="11" t="s">
        <v>3</v>
      </c>
      <c r="B117" s="12">
        <v>108</v>
      </c>
      <c r="C117" s="13" t="s">
        <v>170</v>
      </c>
      <c r="D117" s="13" t="s">
        <v>379</v>
      </c>
      <c r="E117" s="38">
        <v>11</v>
      </c>
      <c r="F117" s="38">
        <v>0</v>
      </c>
      <c r="G117" s="8">
        <f t="shared" si="65"/>
        <v>0</v>
      </c>
      <c r="H117" s="38">
        <v>0</v>
      </c>
      <c r="I117" s="8">
        <f t="shared" si="66"/>
        <v>0</v>
      </c>
      <c r="J117" s="38">
        <v>0</v>
      </c>
      <c r="K117" s="8">
        <f t="shared" si="67"/>
        <v>0</v>
      </c>
      <c r="L117" s="38">
        <v>0</v>
      </c>
      <c r="M117" s="8">
        <f t="shared" si="68"/>
        <v>0</v>
      </c>
      <c r="N117" s="38">
        <v>0</v>
      </c>
      <c r="O117" s="8">
        <f t="shared" si="69"/>
        <v>0</v>
      </c>
      <c r="P117" s="38">
        <v>0</v>
      </c>
      <c r="Q117" s="8">
        <f t="shared" si="70"/>
        <v>0</v>
      </c>
      <c r="R117" s="38">
        <v>0</v>
      </c>
      <c r="S117" s="8">
        <f t="shared" si="71"/>
        <v>0</v>
      </c>
      <c r="T117" s="38">
        <v>0</v>
      </c>
      <c r="U117" s="8">
        <f t="shared" si="72"/>
        <v>0</v>
      </c>
      <c r="V117" s="38">
        <v>0</v>
      </c>
      <c r="W117" s="8">
        <f t="shared" si="73"/>
        <v>0</v>
      </c>
      <c r="X117" s="39">
        <f t="shared" si="28"/>
        <v>0</v>
      </c>
    </row>
    <row r="118" spans="1:24" s="3" customFormat="1" ht="30" hidden="1" customHeight="1" x14ac:dyDescent="0.2">
      <c r="A118" s="11" t="s">
        <v>3</v>
      </c>
      <c r="B118" s="12">
        <v>109</v>
      </c>
      <c r="C118" s="13" t="s">
        <v>171</v>
      </c>
      <c r="D118" s="13" t="s">
        <v>380</v>
      </c>
      <c r="E118" s="38">
        <v>10</v>
      </c>
      <c r="F118" s="38">
        <v>9</v>
      </c>
      <c r="G118" s="8">
        <f t="shared" si="65"/>
        <v>90</v>
      </c>
      <c r="H118" s="38">
        <v>9</v>
      </c>
      <c r="I118" s="8">
        <f t="shared" si="66"/>
        <v>90</v>
      </c>
      <c r="J118" s="38">
        <v>0</v>
      </c>
      <c r="K118" s="8">
        <f t="shared" si="67"/>
        <v>0</v>
      </c>
      <c r="L118" s="38">
        <v>0</v>
      </c>
      <c r="M118" s="8">
        <f t="shared" si="68"/>
        <v>0</v>
      </c>
      <c r="N118" s="38">
        <v>8</v>
      </c>
      <c r="O118" s="8">
        <f t="shared" si="69"/>
        <v>80</v>
      </c>
      <c r="P118" s="38">
        <v>7</v>
      </c>
      <c r="Q118" s="8">
        <f t="shared" si="70"/>
        <v>70</v>
      </c>
      <c r="R118" s="38">
        <v>0</v>
      </c>
      <c r="S118" s="8">
        <f t="shared" si="71"/>
        <v>0</v>
      </c>
      <c r="T118" s="38">
        <v>0</v>
      </c>
      <c r="U118" s="8">
        <f t="shared" si="72"/>
        <v>0</v>
      </c>
      <c r="V118" s="38">
        <v>0</v>
      </c>
      <c r="W118" s="8">
        <f t="shared" si="73"/>
        <v>0</v>
      </c>
      <c r="X118" s="39">
        <f t="shared" si="28"/>
        <v>36.700000000000003</v>
      </c>
    </row>
    <row r="119" spans="1:24" s="3" customFormat="1" ht="30" hidden="1" customHeight="1" x14ac:dyDescent="0.2">
      <c r="A119" s="11" t="s">
        <v>3</v>
      </c>
      <c r="B119" s="12">
        <v>110</v>
      </c>
      <c r="C119" s="13" t="s">
        <v>172</v>
      </c>
      <c r="D119" s="13" t="s">
        <v>381</v>
      </c>
      <c r="E119" s="38">
        <v>30</v>
      </c>
      <c r="F119" s="38">
        <v>28</v>
      </c>
      <c r="G119" s="8">
        <f t="shared" si="65"/>
        <v>93.3</v>
      </c>
      <c r="H119" s="38">
        <v>29</v>
      </c>
      <c r="I119" s="8">
        <f t="shared" si="66"/>
        <v>96.7</v>
      </c>
      <c r="J119" s="38">
        <v>0</v>
      </c>
      <c r="K119" s="8">
        <f t="shared" si="67"/>
        <v>0</v>
      </c>
      <c r="L119" s="38">
        <v>0</v>
      </c>
      <c r="M119" s="8">
        <f t="shared" si="68"/>
        <v>0</v>
      </c>
      <c r="N119" s="38">
        <v>22</v>
      </c>
      <c r="O119" s="8">
        <f t="shared" si="69"/>
        <v>73.3</v>
      </c>
      <c r="P119" s="38">
        <v>12</v>
      </c>
      <c r="Q119" s="8">
        <f t="shared" si="70"/>
        <v>40</v>
      </c>
      <c r="R119" s="38">
        <v>0</v>
      </c>
      <c r="S119" s="8">
        <f t="shared" si="71"/>
        <v>0</v>
      </c>
      <c r="T119" s="38">
        <v>2</v>
      </c>
      <c r="U119" s="8">
        <f t="shared" si="72"/>
        <v>6.7</v>
      </c>
      <c r="V119" s="38">
        <v>9</v>
      </c>
      <c r="W119" s="8">
        <f t="shared" si="73"/>
        <v>30</v>
      </c>
      <c r="X119" s="39">
        <f t="shared" si="28"/>
        <v>37.799999999999997</v>
      </c>
    </row>
    <row r="120" spans="1:24" s="3" customFormat="1" ht="30" hidden="1" customHeight="1" x14ac:dyDescent="0.2">
      <c r="A120" s="11" t="s">
        <v>3</v>
      </c>
      <c r="B120" s="12">
        <v>111</v>
      </c>
      <c r="C120" s="13" t="s">
        <v>173</v>
      </c>
      <c r="D120" s="13" t="s">
        <v>382</v>
      </c>
      <c r="E120" s="38">
        <v>12</v>
      </c>
      <c r="F120" s="38">
        <v>0</v>
      </c>
      <c r="G120" s="8">
        <f t="shared" si="65"/>
        <v>0</v>
      </c>
      <c r="H120" s="38">
        <v>0</v>
      </c>
      <c r="I120" s="8">
        <f t="shared" si="66"/>
        <v>0</v>
      </c>
      <c r="J120" s="38">
        <v>0</v>
      </c>
      <c r="K120" s="8">
        <f t="shared" si="67"/>
        <v>0</v>
      </c>
      <c r="L120" s="38">
        <v>0</v>
      </c>
      <c r="M120" s="8">
        <f t="shared" si="68"/>
        <v>0</v>
      </c>
      <c r="N120" s="38">
        <v>0</v>
      </c>
      <c r="O120" s="8">
        <f t="shared" si="69"/>
        <v>0</v>
      </c>
      <c r="P120" s="38">
        <v>0</v>
      </c>
      <c r="Q120" s="8">
        <f t="shared" si="70"/>
        <v>0</v>
      </c>
      <c r="R120" s="38">
        <v>0</v>
      </c>
      <c r="S120" s="8">
        <f t="shared" si="71"/>
        <v>0</v>
      </c>
      <c r="T120" s="38">
        <v>0</v>
      </c>
      <c r="U120" s="8">
        <f t="shared" si="72"/>
        <v>0</v>
      </c>
      <c r="V120" s="38">
        <v>0</v>
      </c>
      <c r="W120" s="8">
        <f t="shared" si="73"/>
        <v>0</v>
      </c>
      <c r="X120" s="39">
        <f t="shared" si="28"/>
        <v>0</v>
      </c>
    </row>
    <row r="121" spans="1:24" s="3" customFormat="1" ht="30" hidden="1" customHeight="1" x14ac:dyDescent="0.2">
      <c r="A121" s="11" t="s">
        <v>3</v>
      </c>
      <c r="B121" s="12">
        <v>112</v>
      </c>
      <c r="C121" s="13" t="s">
        <v>174</v>
      </c>
      <c r="D121" s="13" t="s">
        <v>383</v>
      </c>
      <c r="E121" s="38">
        <v>9</v>
      </c>
      <c r="F121" s="38">
        <v>0</v>
      </c>
      <c r="G121" s="8">
        <f t="shared" si="65"/>
        <v>0</v>
      </c>
      <c r="H121" s="38">
        <v>0</v>
      </c>
      <c r="I121" s="8">
        <f t="shared" si="66"/>
        <v>0</v>
      </c>
      <c r="J121" s="38">
        <v>0</v>
      </c>
      <c r="K121" s="8">
        <f t="shared" si="67"/>
        <v>0</v>
      </c>
      <c r="L121" s="38">
        <v>0</v>
      </c>
      <c r="M121" s="8">
        <f t="shared" si="68"/>
        <v>0</v>
      </c>
      <c r="N121" s="38">
        <v>0</v>
      </c>
      <c r="O121" s="8">
        <f t="shared" si="69"/>
        <v>0</v>
      </c>
      <c r="P121" s="38">
        <v>0</v>
      </c>
      <c r="Q121" s="8">
        <f t="shared" si="70"/>
        <v>0</v>
      </c>
      <c r="R121" s="38">
        <v>0</v>
      </c>
      <c r="S121" s="8">
        <f t="shared" si="71"/>
        <v>0</v>
      </c>
      <c r="T121" s="38">
        <v>0</v>
      </c>
      <c r="U121" s="8">
        <f t="shared" si="72"/>
        <v>0</v>
      </c>
      <c r="V121" s="38">
        <v>0</v>
      </c>
      <c r="W121" s="8">
        <f t="shared" si="73"/>
        <v>0</v>
      </c>
      <c r="X121" s="39">
        <f t="shared" si="28"/>
        <v>0</v>
      </c>
    </row>
    <row r="122" spans="1:24" s="3" customFormat="1" ht="30" hidden="1" customHeight="1" x14ac:dyDescent="0.2">
      <c r="A122" s="11" t="s">
        <v>3</v>
      </c>
      <c r="B122" s="12">
        <v>113</v>
      </c>
      <c r="C122" s="13" t="s">
        <v>175</v>
      </c>
      <c r="D122" s="13" t="s">
        <v>384</v>
      </c>
      <c r="E122" s="38">
        <v>9</v>
      </c>
      <c r="F122" s="38">
        <v>9</v>
      </c>
      <c r="G122" s="8">
        <f t="shared" si="65"/>
        <v>100</v>
      </c>
      <c r="H122" s="38">
        <v>8</v>
      </c>
      <c r="I122" s="8">
        <f t="shared" si="66"/>
        <v>88.9</v>
      </c>
      <c r="J122" s="38">
        <v>0</v>
      </c>
      <c r="K122" s="8">
        <f t="shared" si="67"/>
        <v>0</v>
      </c>
      <c r="L122" s="38">
        <v>0</v>
      </c>
      <c r="M122" s="8">
        <f t="shared" si="68"/>
        <v>0</v>
      </c>
      <c r="N122" s="38">
        <v>8</v>
      </c>
      <c r="O122" s="8">
        <f t="shared" si="69"/>
        <v>88.9</v>
      </c>
      <c r="P122" s="38">
        <v>8</v>
      </c>
      <c r="Q122" s="8">
        <f t="shared" si="70"/>
        <v>88.9</v>
      </c>
      <c r="R122" s="38">
        <v>0</v>
      </c>
      <c r="S122" s="8">
        <f t="shared" si="71"/>
        <v>0</v>
      </c>
      <c r="T122" s="38">
        <v>0</v>
      </c>
      <c r="U122" s="8">
        <f t="shared" si="72"/>
        <v>0</v>
      </c>
      <c r="V122" s="38">
        <v>3</v>
      </c>
      <c r="W122" s="8">
        <f t="shared" si="73"/>
        <v>33.299999999999997</v>
      </c>
      <c r="X122" s="39">
        <f t="shared" si="28"/>
        <v>44.4</v>
      </c>
    </row>
    <row r="123" spans="1:24" s="3" customFormat="1" ht="30" hidden="1" customHeight="1" x14ac:dyDescent="0.2">
      <c r="A123" s="11" t="s">
        <v>3</v>
      </c>
      <c r="B123" s="12">
        <v>114</v>
      </c>
      <c r="C123" s="13" t="s">
        <v>176</v>
      </c>
      <c r="D123" s="13" t="s">
        <v>385</v>
      </c>
      <c r="E123" s="38">
        <v>31</v>
      </c>
      <c r="F123" s="38">
        <v>31</v>
      </c>
      <c r="G123" s="8">
        <f t="shared" si="65"/>
        <v>100</v>
      </c>
      <c r="H123" s="38">
        <v>31</v>
      </c>
      <c r="I123" s="8">
        <f t="shared" si="66"/>
        <v>100</v>
      </c>
      <c r="J123" s="38">
        <v>0</v>
      </c>
      <c r="K123" s="8">
        <f t="shared" si="67"/>
        <v>0</v>
      </c>
      <c r="L123" s="38">
        <v>0</v>
      </c>
      <c r="M123" s="8">
        <f t="shared" si="68"/>
        <v>0</v>
      </c>
      <c r="N123" s="38">
        <v>26</v>
      </c>
      <c r="O123" s="8">
        <f t="shared" si="69"/>
        <v>83.9</v>
      </c>
      <c r="P123" s="38">
        <v>18</v>
      </c>
      <c r="Q123" s="8">
        <f t="shared" si="70"/>
        <v>58.1</v>
      </c>
      <c r="R123" s="38">
        <v>0</v>
      </c>
      <c r="S123" s="8">
        <f t="shared" si="71"/>
        <v>0</v>
      </c>
      <c r="T123" s="38">
        <v>0</v>
      </c>
      <c r="U123" s="8">
        <f t="shared" si="72"/>
        <v>0</v>
      </c>
      <c r="V123" s="38">
        <v>2</v>
      </c>
      <c r="W123" s="8">
        <f t="shared" si="73"/>
        <v>6.5</v>
      </c>
      <c r="X123" s="39">
        <f t="shared" si="28"/>
        <v>38.700000000000003</v>
      </c>
    </row>
    <row r="124" spans="1:24" s="3" customFormat="1" ht="30" hidden="1" customHeight="1" x14ac:dyDescent="0.2">
      <c r="A124" s="11" t="s">
        <v>3</v>
      </c>
      <c r="B124" s="12">
        <v>115</v>
      </c>
      <c r="C124" s="13" t="s">
        <v>177</v>
      </c>
      <c r="D124" s="13" t="s">
        <v>386</v>
      </c>
      <c r="E124" s="38">
        <v>33</v>
      </c>
      <c r="F124" s="38">
        <v>31</v>
      </c>
      <c r="G124" s="8">
        <f t="shared" si="65"/>
        <v>93.9</v>
      </c>
      <c r="H124" s="38">
        <v>30</v>
      </c>
      <c r="I124" s="8">
        <f t="shared" si="66"/>
        <v>90.9</v>
      </c>
      <c r="J124" s="38">
        <v>0</v>
      </c>
      <c r="K124" s="8">
        <f t="shared" si="67"/>
        <v>0</v>
      </c>
      <c r="L124" s="38">
        <v>0</v>
      </c>
      <c r="M124" s="8">
        <f t="shared" si="68"/>
        <v>0</v>
      </c>
      <c r="N124" s="38">
        <v>27</v>
      </c>
      <c r="O124" s="8">
        <f t="shared" si="69"/>
        <v>81.8</v>
      </c>
      <c r="P124" s="38">
        <v>20</v>
      </c>
      <c r="Q124" s="8">
        <f t="shared" si="70"/>
        <v>60.6</v>
      </c>
      <c r="R124" s="38">
        <v>0</v>
      </c>
      <c r="S124" s="8">
        <f t="shared" si="71"/>
        <v>0</v>
      </c>
      <c r="T124" s="38">
        <v>0</v>
      </c>
      <c r="U124" s="8">
        <f t="shared" si="72"/>
        <v>0</v>
      </c>
      <c r="V124" s="38">
        <v>9</v>
      </c>
      <c r="W124" s="8">
        <f t="shared" si="73"/>
        <v>27.3</v>
      </c>
      <c r="X124" s="39">
        <f t="shared" si="28"/>
        <v>39.4</v>
      </c>
    </row>
    <row r="125" spans="1:24" s="3" customFormat="1" ht="30" hidden="1" customHeight="1" x14ac:dyDescent="0.2">
      <c r="A125" s="11" t="s">
        <v>3</v>
      </c>
      <c r="B125" s="12">
        <v>116</v>
      </c>
      <c r="C125" s="13" t="s">
        <v>178</v>
      </c>
      <c r="D125" s="13" t="s">
        <v>387</v>
      </c>
      <c r="E125" s="38">
        <v>10</v>
      </c>
      <c r="F125" s="38">
        <v>10</v>
      </c>
      <c r="G125" s="8">
        <f t="shared" si="65"/>
        <v>100</v>
      </c>
      <c r="H125" s="38">
        <v>10</v>
      </c>
      <c r="I125" s="8">
        <f t="shared" si="66"/>
        <v>100</v>
      </c>
      <c r="J125" s="38">
        <v>0</v>
      </c>
      <c r="K125" s="8">
        <f t="shared" si="67"/>
        <v>0</v>
      </c>
      <c r="L125" s="38">
        <v>0</v>
      </c>
      <c r="M125" s="8">
        <f t="shared" si="68"/>
        <v>0</v>
      </c>
      <c r="N125" s="38">
        <v>9</v>
      </c>
      <c r="O125" s="8">
        <f t="shared" si="69"/>
        <v>90</v>
      </c>
      <c r="P125" s="38">
        <v>5</v>
      </c>
      <c r="Q125" s="8">
        <f t="shared" si="70"/>
        <v>50</v>
      </c>
      <c r="R125" s="38">
        <v>0</v>
      </c>
      <c r="S125" s="8">
        <f t="shared" si="71"/>
        <v>0</v>
      </c>
      <c r="T125" s="38">
        <v>0</v>
      </c>
      <c r="U125" s="8">
        <f t="shared" si="72"/>
        <v>0</v>
      </c>
      <c r="V125" s="38">
        <v>4</v>
      </c>
      <c r="W125" s="8">
        <f t="shared" si="73"/>
        <v>40</v>
      </c>
      <c r="X125" s="39">
        <f t="shared" si="28"/>
        <v>42.2</v>
      </c>
    </row>
    <row r="126" spans="1:24" s="3" customFormat="1" ht="30" hidden="1" customHeight="1" x14ac:dyDescent="0.2">
      <c r="A126" s="11" t="s">
        <v>3</v>
      </c>
      <c r="B126" s="12">
        <v>117</v>
      </c>
      <c r="C126" s="13" t="s">
        <v>179</v>
      </c>
      <c r="D126" s="13" t="s">
        <v>388</v>
      </c>
      <c r="E126" s="38">
        <v>28</v>
      </c>
      <c r="F126" s="38">
        <v>26</v>
      </c>
      <c r="G126" s="8">
        <f t="shared" si="65"/>
        <v>92.9</v>
      </c>
      <c r="H126" s="38">
        <v>28</v>
      </c>
      <c r="I126" s="8">
        <f t="shared" si="66"/>
        <v>100</v>
      </c>
      <c r="J126" s="38">
        <v>0</v>
      </c>
      <c r="K126" s="8">
        <f t="shared" si="67"/>
        <v>0</v>
      </c>
      <c r="L126" s="38">
        <v>0</v>
      </c>
      <c r="M126" s="8">
        <f t="shared" si="68"/>
        <v>0</v>
      </c>
      <c r="N126" s="38">
        <v>2</v>
      </c>
      <c r="O126" s="8">
        <f t="shared" si="69"/>
        <v>7.1</v>
      </c>
      <c r="P126" s="38">
        <v>15</v>
      </c>
      <c r="Q126" s="8">
        <f t="shared" si="70"/>
        <v>53.6</v>
      </c>
      <c r="R126" s="38">
        <v>0</v>
      </c>
      <c r="S126" s="8">
        <f t="shared" si="71"/>
        <v>0</v>
      </c>
      <c r="T126" s="38">
        <v>0</v>
      </c>
      <c r="U126" s="8">
        <f t="shared" si="72"/>
        <v>0</v>
      </c>
      <c r="V126" s="38">
        <v>11</v>
      </c>
      <c r="W126" s="8">
        <f t="shared" si="73"/>
        <v>39.299999999999997</v>
      </c>
      <c r="X126" s="39">
        <f t="shared" si="28"/>
        <v>32.5</v>
      </c>
    </row>
    <row r="127" spans="1:24" s="3" customFormat="1" ht="30" hidden="1" customHeight="1" x14ac:dyDescent="0.2">
      <c r="A127" s="11" t="s">
        <v>3</v>
      </c>
      <c r="B127" s="12">
        <v>118</v>
      </c>
      <c r="C127" s="13" t="s">
        <v>180</v>
      </c>
      <c r="D127" s="13" t="s">
        <v>389</v>
      </c>
      <c r="E127" s="38">
        <v>25</v>
      </c>
      <c r="F127" s="38">
        <v>20</v>
      </c>
      <c r="G127" s="8">
        <f t="shared" si="65"/>
        <v>80</v>
      </c>
      <c r="H127" s="38">
        <v>22</v>
      </c>
      <c r="I127" s="8">
        <f t="shared" si="66"/>
        <v>88</v>
      </c>
      <c r="J127" s="38">
        <v>0</v>
      </c>
      <c r="K127" s="8">
        <f t="shared" si="67"/>
        <v>0</v>
      </c>
      <c r="L127" s="38">
        <v>0</v>
      </c>
      <c r="M127" s="8">
        <f t="shared" si="68"/>
        <v>0</v>
      </c>
      <c r="N127" s="38">
        <v>22</v>
      </c>
      <c r="O127" s="8">
        <f t="shared" si="69"/>
        <v>88</v>
      </c>
      <c r="P127" s="38">
        <v>9</v>
      </c>
      <c r="Q127" s="8">
        <f t="shared" si="70"/>
        <v>36</v>
      </c>
      <c r="R127" s="38">
        <v>0</v>
      </c>
      <c r="S127" s="8">
        <f t="shared" si="71"/>
        <v>0</v>
      </c>
      <c r="T127" s="38">
        <v>0</v>
      </c>
      <c r="U127" s="8">
        <f t="shared" si="72"/>
        <v>0</v>
      </c>
      <c r="V127" s="38">
        <v>7</v>
      </c>
      <c r="W127" s="8">
        <f t="shared" si="73"/>
        <v>28</v>
      </c>
      <c r="X127" s="39">
        <f t="shared" si="28"/>
        <v>35.6</v>
      </c>
    </row>
    <row r="128" spans="1:24" s="3" customFormat="1" ht="30" hidden="1" customHeight="1" x14ac:dyDescent="0.2">
      <c r="A128" s="11" t="s">
        <v>3</v>
      </c>
      <c r="B128" s="12">
        <v>119</v>
      </c>
      <c r="C128" s="13" t="s">
        <v>181</v>
      </c>
      <c r="D128" s="13" t="s">
        <v>390</v>
      </c>
      <c r="E128" s="38">
        <v>3</v>
      </c>
      <c r="F128" s="38">
        <v>0</v>
      </c>
      <c r="G128" s="8">
        <f t="shared" si="65"/>
        <v>0</v>
      </c>
      <c r="H128" s="38">
        <v>0</v>
      </c>
      <c r="I128" s="8">
        <f t="shared" si="66"/>
        <v>0</v>
      </c>
      <c r="J128" s="38">
        <v>0</v>
      </c>
      <c r="K128" s="8">
        <f t="shared" si="67"/>
        <v>0</v>
      </c>
      <c r="L128" s="38">
        <v>0</v>
      </c>
      <c r="M128" s="8">
        <f t="shared" si="68"/>
        <v>0</v>
      </c>
      <c r="N128" s="38">
        <v>0</v>
      </c>
      <c r="O128" s="8">
        <f t="shared" si="69"/>
        <v>0</v>
      </c>
      <c r="P128" s="38">
        <v>0</v>
      </c>
      <c r="Q128" s="8">
        <f t="shared" si="70"/>
        <v>0</v>
      </c>
      <c r="R128" s="38">
        <v>0</v>
      </c>
      <c r="S128" s="8">
        <f t="shared" si="71"/>
        <v>0</v>
      </c>
      <c r="T128" s="38">
        <v>0</v>
      </c>
      <c r="U128" s="8">
        <f t="shared" si="72"/>
        <v>0</v>
      </c>
      <c r="V128" s="38">
        <v>0</v>
      </c>
      <c r="W128" s="8">
        <f t="shared" si="73"/>
        <v>0</v>
      </c>
      <c r="X128" s="39">
        <f t="shared" si="28"/>
        <v>0</v>
      </c>
    </row>
    <row r="129" spans="1:24" s="3" customFormat="1" ht="30" hidden="1" customHeight="1" x14ac:dyDescent="0.2">
      <c r="A129" s="25" t="s">
        <v>3</v>
      </c>
      <c r="B129" s="12">
        <v>120</v>
      </c>
      <c r="C129" s="13" t="s">
        <v>182</v>
      </c>
      <c r="D129" s="13" t="s">
        <v>391</v>
      </c>
      <c r="E129" s="38">
        <v>14</v>
      </c>
      <c r="F129" s="38">
        <v>0</v>
      </c>
      <c r="G129" s="8">
        <f t="shared" si="65"/>
        <v>0</v>
      </c>
      <c r="H129" s="38">
        <v>0</v>
      </c>
      <c r="I129" s="8">
        <f t="shared" si="66"/>
        <v>0</v>
      </c>
      <c r="J129" s="38">
        <v>0</v>
      </c>
      <c r="K129" s="8">
        <f t="shared" si="67"/>
        <v>0</v>
      </c>
      <c r="L129" s="38">
        <v>0</v>
      </c>
      <c r="M129" s="8">
        <f t="shared" si="68"/>
        <v>0</v>
      </c>
      <c r="N129" s="38">
        <v>0</v>
      </c>
      <c r="O129" s="8">
        <f t="shared" si="69"/>
        <v>0</v>
      </c>
      <c r="P129" s="38">
        <v>0</v>
      </c>
      <c r="Q129" s="8">
        <f t="shared" si="70"/>
        <v>0</v>
      </c>
      <c r="R129" s="38">
        <v>0</v>
      </c>
      <c r="S129" s="8">
        <f t="shared" si="71"/>
        <v>0</v>
      </c>
      <c r="T129" s="38">
        <v>0</v>
      </c>
      <c r="U129" s="8">
        <f t="shared" si="72"/>
        <v>0</v>
      </c>
      <c r="V129" s="38">
        <v>0</v>
      </c>
      <c r="W129" s="8">
        <f t="shared" si="73"/>
        <v>0</v>
      </c>
      <c r="X129" s="39">
        <f t="shared" si="28"/>
        <v>0</v>
      </c>
    </row>
    <row r="130" spans="1:24" s="3" customFormat="1" ht="30" hidden="1" customHeight="1" x14ac:dyDescent="0.2">
      <c r="A130" s="21" t="s">
        <v>3</v>
      </c>
      <c r="B130" s="26"/>
      <c r="C130" s="22" t="s">
        <v>48</v>
      </c>
      <c r="D130" s="22"/>
      <c r="E130" s="27"/>
      <c r="F130" s="27"/>
      <c r="G130" s="24">
        <f>ROUND(AVERAGE(G115:G129),1)</f>
        <v>55.3</v>
      </c>
      <c r="H130" s="27"/>
      <c r="I130" s="24">
        <f>ROUND(AVERAGE(I115:I129),1)</f>
        <v>55.2</v>
      </c>
      <c r="J130" s="27"/>
      <c r="K130" s="24">
        <f>ROUND(AVERAGE(K115:K129),1)</f>
        <v>0</v>
      </c>
      <c r="L130" s="27"/>
      <c r="M130" s="24">
        <f>ROUND(AVERAGE(M115:M129),1)</f>
        <v>0</v>
      </c>
      <c r="N130" s="27"/>
      <c r="O130" s="24">
        <f>ROUND(AVERAGE(O115:O129),1)</f>
        <v>44</v>
      </c>
      <c r="P130" s="27"/>
      <c r="Q130" s="24">
        <f>ROUND(AVERAGE(Q115:Q129),1)</f>
        <v>34.9</v>
      </c>
      <c r="R130" s="27"/>
      <c r="S130" s="24">
        <f>ROUND(AVERAGE(S115:S129),1)</f>
        <v>0</v>
      </c>
      <c r="T130" s="27"/>
      <c r="U130" s="24">
        <f>ROUND(AVERAGE(U115:U129),1)</f>
        <v>0.4</v>
      </c>
      <c r="V130" s="27"/>
      <c r="W130" s="24">
        <f>ROUND(AVERAGE(W115:W129),1)</f>
        <v>15.8</v>
      </c>
      <c r="X130" s="24">
        <f t="shared" si="28"/>
        <v>22.8</v>
      </c>
    </row>
    <row r="131" spans="1:24" s="3" customFormat="1" ht="30" hidden="1" customHeight="1" x14ac:dyDescent="0.2">
      <c r="A131" s="11" t="s">
        <v>4</v>
      </c>
      <c r="B131" s="12">
        <v>121</v>
      </c>
      <c r="C131" s="13" t="s">
        <v>183</v>
      </c>
      <c r="D131" s="13" t="s">
        <v>473</v>
      </c>
      <c r="E131" s="38">
        <v>16</v>
      </c>
      <c r="F131" s="38">
        <v>0</v>
      </c>
      <c r="G131" s="8">
        <f>ROUND(F131/$E131*100,1)</f>
        <v>0</v>
      </c>
      <c r="H131" s="38">
        <v>0</v>
      </c>
      <c r="I131" s="8">
        <f>ROUND(H131/$E131*100,1)</f>
        <v>0</v>
      </c>
      <c r="J131" s="38">
        <v>0</v>
      </c>
      <c r="K131" s="8">
        <f>ROUND(J131/$E131*100,1)</f>
        <v>0</v>
      </c>
      <c r="L131" s="38">
        <v>0</v>
      </c>
      <c r="M131" s="8">
        <f>ROUND(L131/$E131*100,1)</f>
        <v>0</v>
      </c>
      <c r="N131" s="38">
        <v>0</v>
      </c>
      <c r="O131" s="8">
        <f>ROUND(N131/$E131*100,1)</f>
        <v>0</v>
      </c>
      <c r="P131" s="38">
        <v>0</v>
      </c>
      <c r="Q131" s="8">
        <f>ROUND(P131/$E131*100,1)</f>
        <v>0</v>
      </c>
      <c r="R131" s="38">
        <v>0</v>
      </c>
      <c r="S131" s="8">
        <f>ROUND(R131/$E131*100,1)</f>
        <v>0</v>
      </c>
      <c r="T131" s="38">
        <v>0</v>
      </c>
      <c r="U131" s="8">
        <f>ROUND(T131/$E131*100,1)</f>
        <v>0</v>
      </c>
      <c r="V131" s="38">
        <v>0</v>
      </c>
      <c r="W131" s="8">
        <f>ROUND(V131/$E131*100,1)</f>
        <v>0</v>
      </c>
      <c r="X131" s="39">
        <f t="shared" ref="X131:X194" si="74">ROUND(AVERAGE(W131,U131,S131,Q131,O131,M131,K131,I131,G131),1)</f>
        <v>0</v>
      </c>
    </row>
    <row r="132" spans="1:24" s="3" customFormat="1" ht="30" hidden="1" customHeight="1" x14ac:dyDescent="0.2">
      <c r="A132" s="11" t="s">
        <v>4</v>
      </c>
      <c r="B132" s="12">
        <v>122</v>
      </c>
      <c r="C132" s="13" t="s">
        <v>184</v>
      </c>
      <c r="D132" s="13" t="s">
        <v>474</v>
      </c>
      <c r="E132" s="38">
        <v>8</v>
      </c>
      <c r="F132" s="38">
        <v>7</v>
      </c>
      <c r="G132" s="8">
        <f>ROUND(F132/$E132*100,1)</f>
        <v>87.5</v>
      </c>
      <c r="H132" s="38">
        <v>7</v>
      </c>
      <c r="I132" s="8">
        <f>ROUND(H132/$E132*100,1)</f>
        <v>87.5</v>
      </c>
      <c r="J132" s="38">
        <v>0</v>
      </c>
      <c r="K132" s="8">
        <f>ROUND(J132/$E132*100,1)</f>
        <v>0</v>
      </c>
      <c r="L132" s="38">
        <v>0</v>
      </c>
      <c r="M132" s="8">
        <f>ROUND(L132/$E132*100,1)</f>
        <v>0</v>
      </c>
      <c r="N132" s="38">
        <v>6</v>
      </c>
      <c r="O132" s="8">
        <f>ROUND(N132/$E132*100,1)</f>
        <v>75</v>
      </c>
      <c r="P132" s="38">
        <v>6</v>
      </c>
      <c r="Q132" s="8">
        <f>ROUND(P132/$E132*100,1)</f>
        <v>75</v>
      </c>
      <c r="R132" s="38">
        <v>0</v>
      </c>
      <c r="S132" s="8">
        <f>ROUND(R132/$E132*100,1)</f>
        <v>0</v>
      </c>
      <c r="T132" s="38">
        <v>0</v>
      </c>
      <c r="U132" s="8">
        <f>ROUND(T132/$E132*100,1)</f>
        <v>0</v>
      </c>
      <c r="V132" s="38">
        <v>5</v>
      </c>
      <c r="W132" s="8">
        <f>ROUND(V132/$E132*100,1)</f>
        <v>62.5</v>
      </c>
      <c r="X132" s="39">
        <f t="shared" si="74"/>
        <v>43.1</v>
      </c>
    </row>
    <row r="133" spans="1:24" s="3" customFormat="1" ht="30" hidden="1" customHeight="1" x14ac:dyDescent="0.2">
      <c r="A133" s="11" t="s">
        <v>4</v>
      </c>
      <c r="B133" s="12">
        <v>123</v>
      </c>
      <c r="C133" s="13" t="s">
        <v>185</v>
      </c>
      <c r="D133" s="13" t="s">
        <v>475</v>
      </c>
      <c r="E133" s="38">
        <v>7</v>
      </c>
      <c r="F133" s="38">
        <v>0</v>
      </c>
      <c r="G133" s="8">
        <f>ROUND(F133/$E133*100,1)</f>
        <v>0</v>
      </c>
      <c r="H133" s="38">
        <v>0</v>
      </c>
      <c r="I133" s="8">
        <f>ROUND(H133/$E133*100,1)</f>
        <v>0</v>
      </c>
      <c r="J133" s="38">
        <v>0</v>
      </c>
      <c r="K133" s="8">
        <f>ROUND(J133/$E133*100,1)</f>
        <v>0</v>
      </c>
      <c r="L133" s="38">
        <v>0</v>
      </c>
      <c r="M133" s="8">
        <f>ROUND(L133/$E133*100,1)</f>
        <v>0</v>
      </c>
      <c r="N133" s="38">
        <v>0</v>
      </c>
      <c r="O133" s="8">
        <f>ROUND(N133/$E133*100,1)</f>
        <v>0</v>
      </c>
      <c r="P133" s="38">
        <v>0</v>
      </c>
      <c r="Q133" s="8">
        <f>ROUND(P133/$E133*100,1)</f>
        <v>0</v>
      </c>
      <c r="R133" s="38">
        <v>0</v>
      </c>
      <c r="S133" s="8">
        <f>ROUND(R133/$E133*100,1)</f>
        <v>0</v>
      </c>
      <c r="T133" s="38">
        <v>0</v>
      </c>
      <c r="U133" s="8">
        <f>ROUND(T133/$E133*100,1)</f>
        <v>0</v>
      </c>
      <c r="V133" s="38">
        <v>0</v>
      </c>
      <c r="W133" s="8">
        <f>ROUND(V133/$E133*100,1)</f>
        <v>0</v>
      </c>
      <c r="X133" s="39">
        <f t="shared" si="74"/>
        <v>0</v>
      </c>
    </row>
    <row r="134" spans="1:24" s="3" customFormat="1" ht="30" hidden="1" customHeight="1" x14ac:dyDescent="0.2">
      <c r="A134" s="25" t="s">
        <v>4</v>
      </c>
      <c r="B134" s="12">
        <v>124</v>
      </c>
      <c r="C134" s="13" t="s">
        <v>186</v>
      </c>
      <c r="D134" s="13" t="s">
        <v>476</v>
      </c>
      <c r="E134" s="38">
        <v>1</v>
      </c>
      <c r="F134" s="38">
        <v>0</v>
      </c>
      <c r="G134" s="8">
        <f>ROUND(F134/$E134*100,1)</f>
        <v>0</v>
      </c>
      <c r="H134" s="38">
        <v>0</v>
      </c>
      <c r="I134" s="8">
        <f>ROUND(H134/$E134*100,1)</f>
        <v>0</v>
      </c>
      <c r="J134" s="38">
        <v>0</v>
      </c>
      <c r="K134" s="8">
        <f>ROUND(J134/$E134*100,1)</f>
        <v>0</v>
      </c>
      <c r="L134" s="38">
        <v>0</v>
      </c>
      <c r="M134" s="8">
        <f>ROUND(L134/$E134*100,1)</f>
        <v>0</v>
      </c>
      <c r="N134" s="38">
        <v>0</v>
      </c>
      <c r="O134" s="8">
        <f>ROUND(N134/$E134*100,1)</f>
        <v>0</v>
      </c>
      <c r="P134" s="38">
        <v>0</v>
      </c>
      <c r="Q134" s="8">
        <f>ROUND(P134/$E134*100,1)</f>
        <v>0</v>
      </c>
      <c r="R134" s="38">
        <v>0</v>
      </c>
      <c r="S134" s="8">
        <f>ROUND(R134/$E134*100,1)</f>
        <v>0</v>
      </c>
      <c r="T134" s="38">
        <v>0</v>
      </c>
      <c r="U134" s="8">
        <f>ROUND(T134/$E134*100,1)</f>
        <v>0</v>
      </c>
      <c r="V134" s="38">
        <v>0</v>
      </c>
      <c r="W134" s="8">
        <f>ROUND(V134/$E134*100,1)</f>
        <v>0</v>
      </c>
      <c r="X134" s="39">
        <f t="shared" si="74"/>
        <v>0</v>
      </c>
    </row>
    <row r="135" spans="1:24" s="3" customFormat="1" ht="30" hidden="1" customHeight="1" x14ac:dyDescent="0.2">
      <c r="A135" s="21" t="s">
        <v>4</v>
      </c>
      <c r="B135" s="26"/>
      <c r="C135" s="22" t="s">
        <v>48</v>
      </c>
      <c r="D135" s="22"/>
      <c r="E135" s="27"/>
      <c r="F135" s="27"/>
      <c r="G135" s="24">
        <f>ROUND(AVERAGE(G131:G134),1)</f>
        <v>21.9</v>
      </c>
      <c r="H135" s="27"/>
      <c r="I135" s="24">
        <f>ROUND(AVERAGE(I131:I134),1)</f>
        <v>21.9</v>
      </c>
      <c r="J135" s="27"/>
      <c r="K135" s="24">
        <f>ROUND(AVERAGE(K131:K134),1)</f>
        <v>0</v>
      </c>
      <c r="L135" s="27"/>
      <c r="M135" s="24">
        <f>ROUND(AVERAGE(M131:M134),1)</f>
        <v>0</v>
      </c>
      <c r="N135" s="27"/>
      <c r="O135" s="24">
        <f>ROUND(AVERAGE(O131:O134),1)</f>
        <v>18.8</v>
      </c>
      <c r="P135" s="27"/>
      <c r="Q135" s="24">
        <f>ROUND(AVERAGE(Q131:Q134),1)</f>
        <v>18.8</v>
      </c>
      <c r="R135" s="27"/>
      <c r="S135" s="24">
        <f>ROUND(AVERAGE(S131:S134),1)</f>
        <v>0</v>
      </c>
      <c r="T135" s="27"/>
      <c r="U135" s="24">
        <f>ROUND(AVERAGE(U131:U134),1)</f>
        <v>0</v>
      </c>
      <c r="V135" s="27"/>
      <c r="W135" s="24">
        <f>ROUND(AVERAGE(W131:W134),1)</f>
        <v>15.6</v>
      </c>
      <c r="X135" s="24">
        <f t="shared" si="74"/>
        <v>10.8</v>
      </c>
    </row>
    <row r="136" spans="1:24" s="3" customFormat="1" ht="30" hidden="1" customHeight="1" x14ac:dyDescent="0.2">
      <c r="A136" s="11" t="s">
        <v>5</v>
      </c>
      <c r="B136" s="12">
        <v>125</v>
      </c>
      <c r="C136" s="13" t="s">
        <v>187</v>
      </c>
      <c r="D136" s="13" t="s">
        <v>469</v>
      </c>
      <c r="E136" s="38">
        <v>22</v>
      </c>
      <c r="F136" s="38">
        <v>1</v>
      </c>
      <c r="G136" s="8">
        <f>ROUND(F136/$E136*100,1)</f>
        <v>4.5</v>
      </c>
      <c r="H136" s="38">
        <v>1</v>
      </c>
      <c r="I136" s="8">
        <f>ROUND(H136/$E136*100,1)</f>
        <v>4.5</v>
      </c>
      <c r="J136" s="38">
        <v>0</v>
      </c>
      <c r="K136" s="8">
        <f>ROUND(J136/$E136*100,1)</f>
        <v>0</v>
      </c>
      <c r="L136" s="38">
        <v>0</v>
      </c>
      <c r="M136" s="8">
        <f>ROUND(L136/$E136*100,1)</f>
        <v>0</v>
      </c>
      <c r="N136" s="38">
        <v>0</v>
      </c>
      <c r="O136" s="8">
        <f>ROUND(N136/$E136*100,1)</f>
        <v>0</v>
      </c>
      <c r="P136" s="38">
        <v>0</v>
      </c>
      <c r="Q136" s="8">
        <f>ROUND(P136/$E136*100,1)</f>
        <v>0</v>
      </c>
      <c r="R136" s="38">
        <v>0</v>
      </c>
      <c r="S136" s="8">
        <f>ROUND(R136/$E136*100,1)</f>
        <v>0</v>
      </c>
      <c r="T136" s="38">
        <v>0</v>
      </c>
      <c r="U136" s="8">
        <f>ROUND(T136/$E136*100,1)</f>
        <v>0</v>
      </c>
      <c r="V136" s="38">
        <v>0</v>
      </c>
      <c r="W136" s="8">
        <f>ROUND(V136/$E136*100,1)</f>
        <v>0</v>
      </c>
      <c r="X136" s="39">
        <f t="shared" si="74"/>
        <v>1</v>
      </c>
    </row>
    <row r="137" spans="1:24" s="3" customFormat="1" ht="30" hidden="1" customHeight="1" x14ac:dyDescent="0.2">
      <c r="A137" s="11" t="s">
        <v>5</v>
      </c>
      <c r="B137" s="12">
        <v>126</v>
      </c>
      <c r="C137" s="13" t="s">
        <v>188</v>
      </c>
      <c r="D137" s="13" t="s">
        <v>470</v>
      </c>
      <c r="E137" s="38">
        <v>3</v>
      </c>
      <c r="F137" s="38">
        <v>2</v>
      </c>
      <c r="G137" s="8">
        <f>ROUND(F137/$E137*100,1)</f>
        <v>66.7</v>
      </c>
      <c r="H137" s="38">
        <v>1</v>
      </c>
      <c r="I137" s="8">
        <f>ROUND(H137/$E137*100,1)</f>
        <v>33.299999999999997</v>
      </c>
      <c r="J137" s="38">
        <v>0</v>
      </c>
      <c r="K137" s="8">
        <f>ROUND(J137/$E137*100,1)</f>
        <v>0</v>
      </c>
      <c r="L137" s="38">
        <v>0</v>
      </c>
      <c r="M137" s="8">
        <f>ROUND(L137/$E137*100,1)</f>
        <v>0</v>
      </c>
      <c r="N137" s="38">
        <v>2</v>
      </c>
      <c r="O137" s="8">
        <f>ROUND(N137/$E137*100,1)</f>
        <v>66.7</v>
      </c>
      <c r="P137" s="38">
        <v>2</v>
      </c>
      <c r="Q137" s="8">
        <f>ROUND(P137/$E137*100,1)</f>
        <v>66.7</v>
      </c>
      <c r="R137" s="38">
        <v>0</v>
      </c>
      <c r="S137" s="8">
        <f>ROUND(R137/$E137*100,1)</f>
        <v>0</v>
      </c>
      <c r="T137" s="38">
        <v>0</v>
      </c>
      <c r="U137" s="8">
        <f>ROUND(T137/$E137*100,1)</f>
        <v>0</v>
      </c>
      <c r="V137" s="38">
        <v>0</v>
      </c>
      <c r="W137" s="8">
        <f>ROUND(V137/$E137*100,1)</f>
        <v>0</v>
      </c>
      <c r="X137" s="39">
        <f t="shared" si="74"/>
        <v>25.9</v>
      </c>
    </row>
    <row r="138" spans="1:24" s="3" customFormat="1" ht="30" hidden="1" customHeight="1" x14ac:dyDescent="0.2">
      <c r="A138" s="11" t="s">
        <v>5</v>
      </c>
      <c r="B138" s="12">
        <v>127</v>
      </c>
      <c r="C138" s="13" t="s">
        <v>189</v>
      </c>
      <c r="D138" s="13" t="s">
        <v>471</v>
      </c>
      <c r="E138" s="38">
        <v>2</v>
      </c>
      <c r="F138" s="38">
        <v>0</v>
      </c>
      <c r="G138" s="8">
        <f>ROUND(F138/$E138*100,1)</f>
        <v>0</v>
      </c>
      <c r="H138" s="38">
        <v>0</v>
      </c>
      <c r="I138" s="8">
        <f>ROUND(H138/$E138*100,1)</f>
        <v>0</v>
      </c>
      <c r="J138" s="38">
        <v>0</v>
      </c>
      <c r="K138" s="8">
        <f>ROUND(J138/$E138*100,1)</f>
        <v>0</v>
      </c>
      <c r="L138" s="38">
        <v>0</v>
      </c>
      <c r="M138" s="8">
        <f>ROUND(L138/$E138*100,1)</f>
        <v>0</v>
      </c>
      <c r="N138" s="38">
        <v>0</v>
      </c>
      <c r="O138" s="8">
        <f>ROUND(N138/$E138*100,1)</f>
        <v>0</v>
      </c>
      <c r="P138" s="38">
        <v>0</v>
      </c>
      <c r="Q138" s="8">
        <f>ROUND(P138/$E138*100,1)</f>
        <v>0</v>
      </c>
      <c r="R138" s="38">
        <v>0</v>
      </c>
      <c r="S138" s="8">
        <f>ROUND(R138/$E138*100,1)</f>
        <v>0</v>
      </c>
      <c r="T138" s="38">
        <v>0</v>
      </c>
      <c r="U138" s="8">
        <f>ROUND(T138/$E138*100,1)</f>
        <v>0</v>
      </c>
      <c r="V138" s="38">
        <v>0</v>
      </c>
      <c r="W138" s="8">
        <f>ROUND(V138/$E138*100,1)</f>
        <v>0</v>
      </c>
      <c r="X138" s="39">
        <f t="shared" si="74"/>
        <v>0</v>
      </c>
    </row>
    <row r="139" spans="1:24" s="3" customFormat="1" ht="30" hidden="1" customHeight="1" x14ac:dyDescent="0.2">
      <c r="A139" s="11" t="s">
        <v>5</v>
      </c>
      <c r="B139" s="12">
        <v>128</v>
      </c>
      <c r="C139" s="13" t="s">
        <v>190</v>
      </c>
      <c r="D139" s="13" t="s">
        <v>472</v>
      </c>
      <c r="E139" s="38">
        <v>28</v>
      </c>
      <c r="F139" s="38">
        <v>27</v>
      </c>
      <c r="G139" s="8">
        <f>ROUND(F139/$E139*100,1)</f>
        <v>96.4</v>
      </c>
      <c r="H139" s="38">
        <v>27</v>
      </c>
      <c r="I139" s="8">
        <f>ROUND(H139/$E139*100,1)</f>
        <v>96.4</v>
      </c>
      <c r="J139" s="38">
        <v>0</v>
      </c>
      <c r="K139" s="8">
        <f>ROUND(J139/$E139*100,1)</f>
        <v>0</v>
      </c>
      <c r="L139" s="38">
        <v>0</v>
      </c>
      <c r="M139" s="8">
        <f>ROUND(L139/$E139*100,1)</f>
        <v>0</v>
      </c>
      <c r="N139" s="38">
        <v>20</v>
      </c>
      <c r="O139" s="8">
        <f>ROUND(N139/$E139*100,1)</f>
        <v>71.400000000000006</v>
      </c>
      <c r="P139" s="38">
        <v>15</v>
      </c>
      <c r="Q139" s="8">
        <f>ROUND(P139/$E139*100,1)</f>
        <v>53.6</v>
      </c>
      <c r="R139" s="38">
        <v>0</v>
      </c>
      <c r="S139" s="8">
        <f>ROUND(R139/$E139*100,1)</f>
        <v>0</v>
      </c>
      <c r="T139" s="38">
        <v>0</v>
      </c>
      <c r="U139" s="8">
        <f>ROUND(T139/$E139*100,1)</f>
        <v>0</v>
      </c>
      <c r="V139" s="38">
        <v>1</v>
      </c>
      <c r="W139" s="8">
        <f>ROUND(V139/$E139*100,1)</f>
        <v>3.6</v>
      </c>
      <c r="X139" s="39">
        <f t="shared" si="74"/>
        <v>35.700000000000003</v>
      </c>
    </row>
    <row r="140" spans="1:24" s="3" customFormat="1" ht="30" hidden="1" customHeight="1" x14ac:dyDescent="0.2">
      <c r="A140" s="21" t="s">
        <v>5</v>
      </c>
      <c r="B140" s="26"/>
      <c r="C140" s="22" t="s">
        <v>48</v>
      </c>
      <c r="D140" s="22"/>
      <c r="E140" s="27"/>
      <c r="F140" s="27"/>
      <c r="G140" s="24">
        <f>ROUND(AVERAGE(G136:G139),1)</f>
        <v>41.9</v>
      </c>
      <c r="H140" s="27"/>
      <c r="I140" s="24">
        <f>ROUND(AVERAGE(I136:I139),1)</f>
        <v>33.6</v>
      </c>
      <c r="J140" s="27"/>
      <c r="K140" s="24">
        <f>ROUND(AVERAGE(K136:K139),1)</f>
        <v>0</v>
      </c>
      <c r="L140" s="27"/>
      <c r="M140" s="24">
        <f>ROUND(AVERAGE(M136:M139),1)</f>
        <v>0</v>
      </c>
      <c r="N140" s="27"/>
      <c r="O140" s="24">
        <f>ROUND(AVERAGE(O136:O139),1)</f>
        <v>34.5</v>
      </c>
      <c r="P140" s="27"/>
      <c r="Q140" s="24">
        <f>ROUND(AVERAGE(Q136:Q139),1)</f>
        <v>30.1</v>
      </c>
      <c r="R140" s="27"/>
      <c r="S140" s="24">
        <f>ROUND(AVERAGE(S136:S139),1)</f>
        <v>0</v>
      </c>
      <c r="T140" s="27"/>
      <c r="U140" s="24">
        <f>ROUND(AVERAGE(U136:U139),1)</f>
        <v>0</v>
      </c>
      <c r="V140" s="27"/>
      <c r="W140" s="24">
        <f>ROUND(AVERAGE(W136:W139),1)</f>
        <v>0.9</v>
      </c>
      <c r="X140" s="24">
        <f t="shared" si="74"/>
        <v>15.7</v>
      </c>
    </row>
    <row r="141" spans="1:24" s="3" customFormat="1" ht="30" hidden="1" customHeight="1" x14ac:dyDescent="0.2">
      <c r="A141" s="11" t="s">
        <v>6</v>
      </c>
      <c r="B141" s="12">
        <v>129</v>
      </c>
      <c r="C141" s="13" t="s">
        <v>191</v>
      </c>
      <c r="D141" s="13" t="s">
        <v>460</v>
      </c>
      <c r="E141" s="38">
        <v>11</v>
      </c>
      <c r="F141" s="38">
        <v>11</v>
      </c>
      <c r="G141" s="8">
        <f t="shared" ref="G141:G149" si="75">ROUND(F141/$E141*100,1)</f>
        <v>100</v>
      </c>
      <c r="H141" s="38">
        <v>11</v>
      </c>
      <c r="I141" s="8">
        <f t="shared" ref="I141:I149" si="76">ROUND(H141/$E141*100,1)</f>
        <v>100</v>
      </c>
      <c r="J141" s="38">
        <v>11</v>
      </c>
      <c r="K141" s="8">
        <f t="shared" ref="K141:K149" si="77">ROUND(J141/$E141*100,1)</f>
        <v>100</v>
      </c>
      <c r="L141" s="38">
        <v>11</v>
      </c>
      <c r="M141" s="8">
        <f t="shared" ref="M141:M149" si="78">ROUND(L141/$E141*100,1)</f>
        <v>100</v>
      </c>
      <c r="N141" s="38">
        <v>11</v>
      </c>
      <c r="O141" s="8">
        <f t="shared" ref="O141:O149" si="79">ROUND(N141/$E141*100,1)</f>
        <v>100</v>
      </c>
      <c r="P141" s="38">
        <v>11</v>
      </c>
      <c r="Q141" s="8">
        <f t="shared" ref="Q141:Q149" si="80">ROUND(P141/$E141*100,1)</f>
        <v>100</v>
      </c>
      <c r="R141" s="38">
        <v>8</v>
      </c>
      <c r="S141" s="8">
        <f t="shared" ref="S141:S149" si="81">ROUND(R141/$E141*100,1)</f>
        <v>72.7</v>
      </c>
      <c r="T141" s="38">
        <v>10</v>
      </c>
      <c r="U141" s="8">
        <f t="shared" ref="U141:U149" si="82">ROUND(T141/$E141*100,1)</f>
        <v>90.9</v>
      </c>
      <c r="V141" s="38">
        <v>10</v>
      </c>
      <c r="W141" s="8">
        <f t="shared" ref="W141:W149" si="83">ROUND(V141/$E141*100,1)</f>
        <v>90.9</v>
      </c>
      <c r="X141" s="39">
        <f t="shared" si="74"/>
        <v>94.9</v>
      </c>
    </row>
    <row r="142" spans="1:24" s="3" customFormat="1" ht="30" hidden="1" customHeight="1" x14ac:dyDescent="0.2">
      <c r="A142" s="11" t="s">
        <v>6</v>
      </c>
      <c r="B142" s="12">
        <v>130</v>
      </c>
      <c r="C142" s="13" t="s">
        <v>192</v>
      </c>
      <c r="D142" s="13" t="s">
        <v>461</v>
      </c>
      <c r="E142" s="38">
        <v>7</v>
      </c>
      <c r="F142" s="38">
        <v>7</v>
      </c>
      <c r="G142" s="8">
        <f t="shared" si="75"/>
        <v>100</v>
      </c>
      <c r="H142" s="38">
        <v>5</v>
      </c>
      <c r="I142" s="8">
        <f t="shared" si="76"/>
        <v>71.400000000000006</v>
      </c>
      <c r="J142" s="38">
        <v>7</v>
      </c>
      <c r="K142" s="8">
        <f t="shared" si="77"/>
        <v>100</v>
      </c>
      <c r="L142" s="38">
        <v>7</v>
      </c>
      <c r="M142" s="8">
        <f t="shared" si="78"/>
        <v>100</v>
      </c>
      <c r="N142" s="38">
        <v>6</v>
      </c>
      <c r="O142" s="8">
        <f t="shared" si="79"/>
        <v>85.7</v>
      </c>
      <c r="P142" s="38">
        <v>7</v>
      </c>
      <c r="Q142" s="8">
        <f t="shared" si="80"/>
        <v>100</v>
      </c>
      <c r="R142" s="38">
        <v>7</v>
      </c>
      <c r="S142" s="8">
        <f t="shared" si="81"/>
        <v>100</v>
      </c>
      <c r="T142" s="38">
        <v>7</v>
      </c>
      <c r="U142" s="8">
        <f t="shared" si="82"/>
        <v>100</v>
      </c>
      <c r="V142" s="38">
        <v>7</v>
      </c>
      <c r="W142" s="8">
        <f t="shared" si="83"/>
        <v>100</v>
      </c>
      <c r="X142" s="39">
        <f t="shared" si="74"/>
        <v>95.2</v>
      </c>
    </row>
    <row r="143" spans="1:24" s="3" customFormat="1" ht="30" hidden="1" customHeight="1" x14ac:dyDescent="0.2">
      <c r="A143" s="11" t="s">
        <v>6</v>
      </c>
      <c r="B143" s="12">
        <v>131</v>
      </c>
      <c r="C143" s="13" t="s">
        <v>193</v>
      </c>
      <c r="D143" s="13" t="s">
        <v>462</v>
      </c>
      <c r="E143" s="38">
        <v>17</v>
      </c>
      <c r="F143" s="38">
        <v>17</v>
      </c>
      <c r="G143" s="8">
        <f t="shared" si="75"/>
        <v>100</v>
      </c>
      <c r="H143" s="38">
        <v>17</v>
      </c>
      <c r="I143" s="8">
        <f t="shared" si="76"/>
        <v>100</v>
      </c>
      <c r="J143" s="38">
        <v>17</v>
      </c>
      <c r="K143" s="8">
        <f t="shared" si="77"/>
        <v>100</v>
      </c>
      <c r="L143" s="38">
        <v>17</v>
      </c>
      <c r="M143" s="8">
        <f t="shared" si="78"/>
        <v>100</v>
      </c>
      <c r="N143" s="38">
        <v>17</v>
      </c>
      <c r="O143" s="8">
        <f t="shared" si="79"/>
        <v>100</v>
      </c>
      <c r="P143" s="38">
        <v>17</v>
      </c>
      <c r="Q143" s="8">
        <f t="shared" si="80"/>
        <v>100</v>
      </c>
      <c r="R143" s="38">
        <v>17</v>
      </c>
      <c r="S143" s="8">
        <f t="shared" si="81"/>
        <v>100</v>
      </c>
      <c r="T143" s="38">
        <v>17</v>
      </c>
      <c r="U143" s="8">
        <f t="shared" si="82"/>
        <v>100</v>
      </c>
      <c r="V143" s="38">
        <v>17</v>
      </c>
      <c r="W143" s="8">
        <f t="shared" si="83"/>
        <v>100</v>
      </c>
      <c r="X143" s="39">
        <f t="shared" si="74"/>
        <v>100</v>
      </c>
    </row>
    <row r="144" spans="1:24" s="3" customFormat="1" ht="30" hidden="1" customHeight="1" x14ac:dyDescent="0.2">
      <c r="A144" s="11" t="s">
        <v>6</v>
      </c>
      <c r="B144" s="12">
        <v>132</v>
      </c>
      <c r="C144" s="13" t="s">
        <v>194</v>
      </c>
      <c r="D144" s="13" t="s">
        <v>463</v>
      </c>
      <c r="E144" s="38">
        <v>17</v>
      </c>
      <c r="F144" s="38">
        <v>17</v>
      </c>
      <c r="G144" s="8">
        <f t="shared" si="75"/>
        <v>100</v>
      </c>
      <c r="H144" s="38">
        <v>17</v>
      </c>
      <c r="I144" s="8">
        <f t="shared" si="76"/>
        <v>100</v>
      </c>
      <c r="J144" s="38">
        <v>17</v>
      </c>
      <c r="K144" s="8">
        <f t="shared" si="77"/>
        <v>100</v>
      </c>
      <c r="L144" s="38">
        <v>17</v>
      </c>
      <c r="M144" s="8">
        <f t="shared" si="78"/>
        <v>100</v>
      </c>
      <c r="N144" s="38">
        <v>17</v>
      </c>
      <c r="O144" s="8">
        <f t="shared" si="79"/>
        <v>100</v>
      </c>
      <c r="P144" s="38">
        <v>17</v>
      </c>
      <c r="Q144" s="8">
        <f t="shared" si="80"/>
        <v>100</v>
      </c>
      <c r="R144" s="38">
        <v>17</v>
      </c>
      <c r="S144" s="8">
        <f t="shared" si="81"/>
        <v>100</v>
      </c>
      <c r="T144" s="38">
        <v>17</v>
      </c>
      <c r="U144" s="8">
        <f t="shared" si="82"/>
        <v>100</v>
      </c>
      <c r="V144" s="38">
        <v>17</v>
      </c>
      <c r="W144" s="8">
        <f t="shared" si="83"/>
        <v>100</v>
      </c>
      <c r="X144" s="39">
        <f t="shared" si="74"/>
        <v>100</v>
      </c>
    </row>
    <row r="145" spans="1:24" s="3" customFormat="1" ht="30" hidden="1" customHeight="1" x14ac:dyDescent="0.2">
      <c r="A145" s="11" t="s">
        <v>6</v>
      </c>
      <c r="B145" s="12">
        <v>133</v>
      </c>
      <c r="C145" s="13" t="s">
        <v>195</v>
      </c>
      <c r="D145" s="13" t="s">
        <v>464</v>
      </c>
      <c r="E145" s="38">
        <v>6</v>
      </c>
      <c r="F145" s="38">
        <v>6</v>
      </c>
      <c r="G145" s="8">
        <f t="shared" si="75"/>
        <v>100</v>
      </c>
      <c r="H145" s="38">
        <v>6</v>
      </c>
      <c r="I145" s="8">
        <f t="shared" si="76"/>
        <v>100</v>
      </c>
      <c r="J145" s="38">
        <v>6</v>
      </c>
      <c r="K145" s="8">
        <f t="shared" si="77"/>
        <v>100</v>
      </c>
      <c r="L145" s="38">
        <v>6</v>
      </c>
      <c r="M145" s="8">
        <f t="shared" si="78"/>
        <v>100</v>
      </c>
      <c r="N145" s="38">
        <v>6</v>
      </c>
      <c r="O145" s="8">
        <f t="shared" si="79"/>
        <v>100</v>
      </c>
      <c r="P145" s="38">
        <v>6</v>
      </c>
      <c r="Q145" s="8">
        <f t="shared" si="80"/>
        <v>100</v>
      </c>
      <c r="R145" s="38">
        <v>6</v>
      </c>
      <c r="S145" s="8">
        <f t="shared" si="81"/>
        <v>100</v>
      </c>
      <c r="T145" s="38">
        <v>6</v>
      </c>
      <c r="U145" s="8">
        <f t="shared" si="82"/>
        <v>100</v>
      </c>
      <c r="V145" s="38">
        <v>6</v>
      </c>
      <c r="W145" s="8">
        <f t="shared" si="83"/>
        <v>100</v>
      </c>
      <c r="X145" s="39">
        <f t="shared" si="74"/>
        <v>100</v>
      </c>
    </row>
    <row r="146" spans="1:24" s="3" customFormat="1" ht="30" hidden="1" customHeight="1" x14ac:dyDescent="0.2">
      <c r="A146" s="11" t="s">
        <v>6</v>
      </c>
      <c r="B146" s="12">
        <v>134</v>
      </c>
      <c r="C146" s="13" t="s">
        <v>196</v>
      </c>
      <c r="D146" s="13" t="s">
        <v>465</v>
      </c>
      <c r="E146" s="38">
        <v>16</v>
      </c>
      <c r="F146" s="38">
        <v>16</v>
      </c>
      <c r="G146" s="8">
        <f t="shared" si="75"/>
        <v>100</v>
      </c>
      <c r="H146" s="38">
        <v>16</v>
      </c>
      <c r="I146" s="8">
        <f t="shared" si="76"/>
        <v>100</v>
      </c>
      <c r="J146" s="38">
        <v>16</v>
      </c>
      <c r="K146" s="8">
        <f t="shared" si="77"/>
        <v>100</v>
      </c>
      <c r="L146" s="38">
        <v>16</v>
      </c>
      <c r="M146" s="8">
        <f t="shared" si="78"/>
        <v>100</v>
      </c>
      <c r="N146" s="38">
        <v>16</v>
      </c>
      <c r="O146" s="8">
        <f t="shared" si="79"/>
        <v>100</v>
      </c>
      <c r="P146" s="38">
        <v>16</v>
      </c>
      <c r="Q146" s="8">
        <f t="shared" si="80"/>
        <v>100</v>
      </c>
      <c r="R146" s="38">
        <v>16</v>
      </c>
      <c r="S146" s="8">
        <f t="shared" si="81"/>
        <v>100</v>
      </c>
      <c r="T146" s="38">
        <v>16</v>
      </c>
      <c r="U146" s="8">
        <f t="shared" si="82"/>
        <v>100</v>
      </c>
      <c r="V146" s="38">
        <v>16</v>
      </c>
      <c r="W146" s="8">
        <f t="shared" si="83"/>
        <v>100</v>
      </c>
      <c r="X146" s="39">
        <f t="shared" si="74"/>
        <v>100</v>
      </c>
    </row>
    <row r="147" spans="1:24" s="3" customFormat="1" ht="30" hidden="1" customHeight="1" x14ac:dyDescent="0.2">
      <c r="A147" s="11" t="s">
        <v>6</v>
      </c>
      <c r="B147" s="12">
        <v>135</v>
      </c>
      <c r="C147" s="13" t="s">
        <v>197</v>
      </c>
      <c r="D147" s="13" t="s">
        <v>466</v>
      </c>
      <c r="E147" s="38">
        <v>31</v>
      </c>
      <c r="F147" s="38">
        <v>31</v>
      </c>
      <c r="G147" s="8">
        <f t="shared" si="75"/>
        <v>100</v>
      </c>
      <c r="H147" s="38">
        <v>31</v>
      </c>
      <c r="I147" s="8">
        <f t="shared" si="76"/>
        <v>100</v>
      </c>
      <c r="J147" s="38">
        <v>31</v>
      </c>
      <c r="K147" s="8">
        <f t="shared" si="77"/>
        <v>100</v>
      </c>
      <c r="L147" s="38">
        <v>31</v>
      </c>
      <c r="M147" s="8">
        <f t="shared" si="78"/>
        <v>100</v>
      </c>
      <c r="N147" s="38">
        <v>31</v>
      </c>
      <c r="O147" s="8">
        <f t="shared" si="79"/>
        <v>100</v>
      </c>
      <c r="P147" s="38">
        <v>31</v>
      </c>
      <c r="Q147" s="8">
        <f t="shared" si="80"/>
        <v>100</v>
      </c>
      <c r="R147" s="38">
        <v>31</v>
      </c>
      <c r="S147" s="8">
        <f t="shared" si="81"/>
        <v>100</v>
      </c>
      <c r="T147" s="38">
        <v>30</v>
      </c>
      <c r="U147" s="8">
        <f t="shared" si="82"/>
        <v>96.8</v>
      </c>
      <c r="V147" s="38">
        <v>31</v>
      </c>
      <c r="W147" s="8">
        <f t="shared" si="83"/>
        <v>100</v>
      </c>
      <c r="X147" s="39">
        <f t="shared" si="74"/>
        <v>99.6</v>
      </c>
    </row>
    <row r="148" spans="1:24" s="3" customFormat="1" ht="30" hidden="1" customHeight="1" x14ac:dyDescent="0.2">
      <c r="A148" s="11" t="s">
        <v>6</v>
      </c>
      <c r="B148" s="12">
        <v>136</v>
      </c>
      <c r="C148" s="13" t="s">
        <v>198</v>
      </c>
      <c r="D148" s="13" t="s">
        <v>467</v>
      </c>
      <c r="E148" s="38">
        <v>8</v>
      </c>
      <c r="F148" s="38">
        <v>8</v>
      </c>
      <c r="G148" s="8">
        <f t="shared" si="75"/>
        <v>100</v>
      </c>
      <c r="H148" s="38">
        <v>8</v>
      </c>
      <c r="I148" s="8">
        <f t="shared" si="76"/>
        <v>100</v>
      </c>
      <c r="J148" s="38">
        <v>8</v>
      </c>
      <c r="K148" s="8">
        <f t="shared" si="77"/>
        <v>100</v>
      </c>
      <c r="L148" s="38">
        <v>8</v>
      </c>
      <c r="M148" s="8">
        <f t="shared" si="78"/>
        <v>100</v>
      </c>
      <c r="N148" s="38">
        <v>8</v>
      </c>
      <c r="O148" s="8">
        <f t="shared" si="79"/>
        <v>100</v>
      </c>
      <c r="P148" s="38">
        <v>8</v>
      </c>
      <c r="Q148" s="8">
        <f t="shared" si="80"/>
        <v>100</v>
      </c>
      <c r="R148" s="38">
        <v>8</v>
      </c>
      <c r="S148" s="8">
        <f t="shared" si="81"/>
        <v>100</v>
      </c>
      <c r="T148" s="38">
        <v>8</v>
      </c>
      <c r="U148" s="8">
        <f t="shared" si="82"/>
        <v>100</v>
      </c>
      <c r="V148" s="38">
        <v>8</v>
      </c>
      <c r="W148" s="8">
        <f t="shared" si="83"/>
        <v>100</v>
      </c>
      <c r="X148" s="39">
        <f t="shared" si="74"/>
        <v>100</v>
      </c>
    </row>
    <row r="149" spans="1:24" s="3" customFormat="1" ht="30" hidden="1" customHeight="1" x14ac:dyDescent="0.2">
      <c r="A149" s="11" t="s">
        <v>6</v>
      </c>
      <c r="B149" s="12">
        <v>137</v>
      </c>
      <c r="C149" s="13" t="s">
        <v>199</v>
      </c>
      <c r="D149" s="13" t="s">
        <v>468</v>
      </c>
      <c r="E149" s="38">
        <v>10</v>
      </c>
      <c r="F149" s="38">
        <v>10</v>
      </c>
      <c r="G149" s="8">
        <f t="shared" si="75"/>
        <v>100</v>
      </c>
      <c r="H149" s="38">
        <v>10</v>
      </c>
      <c r="I149" s="8">
        <f t="shared" si="76"/>
        <v>100</v>
      </c>
      <c r="J149" s="38">
        <v>10</v>
      </c>
      <c r="K149" s="8">
        <f t="shared" si="77"/>
        <v>100</v>
      </c>
      <c r="L149" s="38">
        <v>10</v>
      </c>
      <c r="M149" s="8">
        <f t="shared" si="78"/>
        <v>100</v>
      </c>
      <c r="N149" s="38">
        <v>10</v>
      </c>
      <c r="O149" s="8">
        <f t="shared" si="79"/>
        <v>100</v>
      </c>
      <c r="P149" s="38">
        <v>10</v>
      </c>
      <c r="Q149" s="8">
        <f t="shared" si="80"/>
        <v>100</v>
      </c>
      <c r="R149" s="38">
        <v>10</v>
      </c>
      <c r="S149" s="8">
        <f t="shared" si="81"/>
        <v>100</v>
      </c>
      <c r="T149" s="38">
        <v>10</v>
      </c>
      <c r="U149" s="8">
        <f t="shared" si="82"/>
        <v>100</v>
      </c>
      <c r="V149" s="38">
        <v>10</v>
      </c>
      <c r="W149" s="8">
        <f t="shared" si="83"/>
        <v>100</v>
      </c>
      <c r="X149" s="39">
        <f t="shared" si="74"/>
        <v>100</v>
      </c>
    </row>
    <row r="150" spans="1:24" s="3" customFormat="1" ht="30" hidden="1" customHeight="1" x14ac:dyDescent="0.2">
      <c r="A150" s="21" t="s">
        <v>6</v>
      </c>
      <c r="B150" s="26"/>
      <c r="C150" s="22" t="s">
        <v>48</v>
      </c>
      <c r="D150" s="22"/>
      <c r="E150" s="27"/>
      <c r="F150" s="27"/>
      <c r="G150" s="24">
        <f>ROUND(AVERAGE(G141:G149),1)</f>
        <v>100</v>
      </c>
      <c r="H150" s="27"/>
      <c r="I150" s="24">
        <f>ROUND(AVERAGE(I141:I149),1)</f>
        <v>96.8</v>
      </c>
      <c r="J150" s="27"/>
      <c r="K150" s="24">
        <f>ROUND(AVERAGE(K141:K149),1)</f>
        <v>100</v>
      </c>
      <c r="L150" s="27"/>
      <c r="M150" s="24">
        <f>ROUND(AVERAGE(M141:M149),1)</f>
        <v>100</v>
      </c>
      <c r="N150" s="27"/>
      <c r="O150" s="24">
        <f>ROUND(AVERAGE(O141:O149),1)</f>
        <v>98.4</v>
      </c>
      <c r="P150" s="27"/>
      <c r="Q150" s="24">
        <f>ROUND(AVERAGE(Q141:Q149),1)</f>
        <v>100</v>
      </c>
      <c r="R150" s="27"/>
      <c r="S150" s="24">
        <f>ROUND(AVERAGE(S141:S149),1)</f>
        <v>97</v>
      </c>
      <c r="T150" s="27"/>
      <c r="U150" s="24">
        <f>ROUND(AVERAGE(U141:U149),1)</f>
        <v>98.6</v>
      </c>
      <c r="V150" s="27"/>
      <c r="W150" s="24">
        <f>ROUND(AVERAGE(W141:W149),1)</f>
        <v>99</v>
      </c>
      <c r="X150" s="24">
        <f t="shared" si="74"/>
        <v>98.9</v>
      </c>
    </row>
    <row r="151" spans="1:24" s="3" customFormat="1" ht="30" hidden="1" customHeight="1" x14ac:dyDescent="0.2">
      <c r="A151" s="13" t="s">
        <v>9</v>
      </c>
      <c r="B151" s="12">
        <v>138</v>
      </c>
      <c r="C151" s="13" t="s">
        <v>200</v>
      </c>
      <c r="D151" s="13" t="s">
        <v>449</v>
      </c>
      <c r="E151" s="38">
        <v>28</v>
      </c>
      <c r="F151" s="38">
        <v>1</v>
      </c>
      <c r="G151" s="8">
        <f t="shared" ref="G151:G161" si="84">ROUND(F151/$E151*100,1)</f>
        <v>3.6</v>
      </c>
      <c r="H151" s="38">
        <v>1</v>
      </c>
      <c r="I151" s="8">
        <f t="shared" ref="I151:I161" si="85">ROUND(H151/$E151*100,1)</f>
        <v>3.6</v>
      </c>
      <c r="J151" s="38">
        <v>0</v>
      </c>
      <c r="K151" s="8">
        <f t="shared" ref="K151:K161" si="86">ROUND(J151/$E151*100,1)</f>
        <v>0</v>
      </c>
      <c r="L151" s="38">
        <v>0</v>
      </c>
      <c r="M151" s="8">
        <f t="shared" ref="M151:M161" si="87">ROUND(L151/$E151*100,1)</f>
        <v>0</v>
      </c>
      <c r="N151" s="38">
        <v>0</v>
      </c>
      <c r="O151" s="8">
        <f t="shared" ref="O151:O161" si="88">ROUND(N151/$E151*100,1)</f>
        <v>0</v>
      </c>
      <c r="P151" s="38">
        <v>0</v>
      </c>
      <c r="Q151" s="8">
        <f t="shared" ref="Q151:Q161" si="89">ROUND(P151/$E151*100,1)</f>
        <v>0</v>
      </c>
      <c r="R151" s="38">
        <v>0</v>
      </c>
      <c r="S151" s="8">
        <f t="shared" ref="S151:S161" si="90">ROUND(R151/$E151*100,1)</f>
        <v>0</v>
      </c>
      <c r="T151" s="38">
        <v>0</v>
      </c>
      <c r="U151" s="8">
        <f t="shared" ref="U151:U161" si="91">ROUND(T151/$E151*100,1)</f>
        <v>0</v>
      </c>
      <c r="V151" s="38">
        <v>0</v>
      </c>
      <c r="W151" s="8">
        <f t="shared" ref="W151:W161" si="92">ROUND(V151/$E151*100,1)</f>
        <v>0</v>
      </c>
      <c r="X151" s="39">
        <f t="shared" si="74"/>
        <v>0.8</v>
      </c>
    </row>
    <row r="152" spans="1:24" s="3" customFormat="1" ht="30" hidden="1" customHeight="1" x14ac:dyDescent="0.2">
      <c r="A152" s="13" t="s">
        <v>9</v>
      </c>
      <c r="B152" s="12">
        <v>139</v>
      </c>
      <c r="C152" s="13" t="s">
        <v>201</v>
      </c>
      <c r="D152" s="13" t="s">
        <v>450</v>
      </c>
      <c r="E152" s="38">
        <v>12</v>
      </c>
      <c r="F152" s="38">
        <v>12</v>
      </c>
      <c r="G152" s="8">
        <f t="shared" si="84"/>
        <v>100</v>
      </c>
      <c r="H152" s="38">
        <v>12</v>
      </c>
      <c r="I152" s="8">
        <f t="shared" si="85"/>
        <v>100</v>
      </c>
      <c r="J152" s="38">
        <v>0</v>
      </c>
      <c r="K152" s="8">
        <f t="shared" si="86"/>
        <v>0</v>
      </c>
      <c r="L152" s="38">
        <v>0</v>
      </c>
      <c r="M152" s="8">
        <f t="shared" si="87"/>
        <v>0</v>
      </c>
      <c r="N152" s="38">
        <v>8</v>
      </c>
      <c r="O152" s="8">
        <f t="shared" si="88"/>
        <v>66.7</v>
      </c>
      <c r="P152" s="38">
        <v>4</v>
      </c>
      <c r="Q152" s="8">
        <f t="shared" si="89"/>
        <v>33.299999999999997</v>
      </c>
      <c r="R152" s="38">
        <v>0</v>
      </c>
      <c r="S152" s="8">
        <f t="shared" si="90"/>
        <v>0</v>
      </c>
      <c r="T152" s="38">
        <v>0</v>
      </c>
      <c r="U152" s="8">
        <f t="shared" si="91"/>
        <v>0</v>
      </c>
      <c r="V152" s="38">
        <v>2</v>
      </c>
      <c r="W152" s="8">
        <f t="shared" si="92"/>
        <v>16.7</v>
      </c>
      <c r="X152" s="39">
        <f t="shared" si="74"/>
        <v>35.200000000000003</v>
      </c>
    </row>
    <row r="153" spans="1:24" s="3" customFormat="1" ht="30" hidden="1" customHeight="1" x14ac:dyDescent="0.2">
      <c r="A153" s="13" t="s">
        <v>9</v>
      </c>
      <c r="B153" s="12">
        <v>140</v>
      </c>
      <c r="C153" s="13" t="s">
        <v>202</v>
      </c>
      <c r="D153" s="13" t="s">
        <v>451</v>
      </c>
      <c r="E153" s="38">
        <v>1</v>
      </c>
      <c r="F153" s="38">
        <v>1</v>
      </c>
      <c r="G153" s="8">
        <f t="shared" si="84"/>
        <v>100</v>
      </c>
      <c r="H153" s="38">
        <v>1</v>
      </c>
      <c r="I153" s="8">
        <f t="shared" si="85"/>
        <v>100</v>
      </c>
      <c r="J153" s="38">
        <v>0</v>
      </c>
      <c r="K153" s="8">
        <f t="shared" si="86"/>
        <v>0</v>
      </c>
      <c r="L153" s="38">
        <v>0</v>
      </c>
      <c r="M153" s="8">
        <f t="shared" si="87"/>
        <v>0</v>
      </c>
      <c r="N153" s="38">
        <v>1</v>
      </c>
      <c r="O153" s="8">
        <f t="shared" si="88"/>
        <v>100</v>
      </c>
      <c r="P153" s="38">
        <v>1</v>
      </c>
      <c r="Q153" s="8">
        <f t="shared" si="89"/>
        <v>100</v>
      </c>
      <c r="R153" s="38">
        <v>0</v>
      </c>
      <c r="S153" s="8">
        <f t="shared" si="90"/>
        <v>0</v>
      </c>
      <c r="T153" s="38">
        <v>0</v>
      </c>
      <c r="U153" s="8">
        <f t="shared" si="91"/>
        <v>0</v>
      </c>
      <c r="V153" s="38">
        <v>1</v>
      </c>
      <c r="W153" s="8">
        <f t="shared" si="92"/>
        <v>100</v>
      </c>
      <c r="X153" s="39">
        <f t="shared" si="74"/>
        <v>55.6</v>
      </c>
    </row>
    <row r="154" spans="1:24" s="3" customFormat="1" ht="30" hidden="1" customHeight="1" x14ac:dyDescent="0.2">
      <c r="A154" s="13" t="s">
        <v>9</v>
      </c>
      <c r="B154" s="12">
        <v>141</v>
      </c>
      <c r="C154" s="13" t="s">
        <v>203</v>
      </c>
      <c r="D154" s="13" t="s">
        <v>452</v>
      </c>
      <c r="E154" s="38">
        <v>28</v>
      </c>
      <c r="F154" s="38">
        <v>21</v>
      </c>
      <c r="G154" s="8">
        <f t="shared" si="84"/>
        <v>75</v>
      </c>
      <c r="H154" s="38">
        <v>22</v>
      </c>
      <c r="I154" s="8">
        <f t="shared" si="85"/>
        <v>78.599999999999994</v>
      </c>
      <c r="J154" s="38">
        <v>0</v>
      </c>
      <c r="K154" s="8">
        <f t="shared" si="86"/>
        <v>0</v>
      </c>
      <c r="L154" s="38">
        <v>0</v>
      </c>
      <c r="M154" s="8">
        <f t="shared" si="87"/>
        <v>0</v>
      </c>
      <c r="N154" s="38">
        <v>1</v>
      </c>
      <c r="O154" s="8">
        <f t="shared" si="88"/>
        <v>3.6</v>
      </c>
      <c r="P154" s="38">
        <v>20</v>
      </c>
      <c r="Q154" s="8">
        <f t="shared" si="89"/>
        <v>71.400000000000006</v>
      </c>
      <c r="R154" s="38">
        <v>0</v>
      </c>
      <c r="S154" s="8">
        <f t="shared" si="90"/>
        <v>0</v>
      </c>
      <c r="T154" s="38">
        <v>1</v>
      </c>
      <c r="U154" s="8">
        <f t="shared" si="91"/>
        <v>3.6</v>
      </c>
      <c r="V154" s="38">
        <v>8</v>
      </c>
      <c r="W154" s="8">
        <f t="shared" si="92"/>
        <v>28.6</v>
      </c>
      <c r="X154" s="39">
        <f t="shared" si="74"/>
        <v>29</v>
      </c>
    </row>
    <row r="155" spans="1:24" s="3" customFormat="1" ht="30" hidden="1" customHeight="1" x14ac:dyDescent="0.2">
      <c r="A155" s="13" t="s">
        <v>9</v>
      </c>
      <c r="B155" s="12">
        <v>142</v>
      </c>
      <c r="C155" s="13" t="s">
        <v>204</v>
      </c>
      <c r="D155" s="13" t="s">
        <v>453</v>
      </c>
      <c r="E155" s="38">
        <v>1</v>
      </c>
      <c r="F155" s="38">
        <v>0</v>
      </c>
      <c r="G155" s="8">
        <f t="shared" si="84"/>
        <v>0</v>
      </c>
      <c r="H155" s="38">
        <v>0</v>
      </c>
      <c r="I155" s="8">
        <f t="shared" si="85"/>
        <v>0</v>
      </c>
      <c r="J155" s="38">
        <v>0</v>
      </c>
      <c r="K155" s="8">
        <f t="shared" si="86"/>
        <v>0</v>
      </c>
      <c r="L155" s="38">
        <v>0</v>
      </c>
      <c r="M155" s="8">
        <f t="shared" si="87"/>
        <v>0</v>
      </c>
      <c r="N155" s="38">
        <v>1</v>
      </c>
      <c r="O155" s="8">
        <f t="shared" si="88"/>
        <v>100</v>
      </c>
      <c r="P155" s="38">
        <v>1</v>
      </c>
      <c r="Q155" s="8">
        <f t="shared" si="89"/>
        <v>100</v>
      </c>
      <c r="R155" s="38">
        <v>0</v>
      </c>
      <c r="S155" s="8">
        <f t="shared" si="90"/>
        <v>0</v>
      </c>
      <c r="T155" s="38">
        <v>0</v>
      </c>
      <c r="U155" s="8">
        <f t="shared" si="91"/>
        <v>0</v>
      </c>
      <c r="V155" s="38">
        <v>0</v>
      </c>
      <c r="W155" s="8">
        <f t="shared" si="92"/>
        <v>0</v>
      </c>
      <c r="X155" s="39">
        <f t="shared" si="74"/>
        <v>22.2</v>
      </c>
    </row>
    <row r="156" spans="1:24" s="3" customFormat="1" ht="30" hidden="1" customHeight="1" x14ac:dyDescent="0.2">
      <c r="A156" s="13" t="s">
        <v>9</v>
      </c>
      <c r="B156" s="12">
        <v>143</v>
      </c>
      <c r="C156" s="13" t="s">
        <v>205</v>
      </c>
      <c r="D156" s="13" t="s">
        <v>454</v>
      </c>
      <c r="E156" s="38">
        <v>1</v>
      </c>
      <c r="F156" s="38">
        <v>0</v>
      </c>
      <c r="G156" s="8">
        <f t="shared" si="84"/>
        <v>0</v>
      </c>
      <c r="H156" s="38">
        <v>0</v>
      </c>
      <c r="I156" s="8">
        <f t="shared" si="85"/>
        <v>0</v>
      </c>
      <c r="J156" s="38">
        <v>0</v>
      </c>
      <c r="K156" s="8">
        <f t="shared" si="86"/>
        <v>0</v>
      </c>
      <c r="L156" s="38">
        <v>0</v>
      </c>
      <c r="M156" s="8">
        <f t="shared" si="87"/>
        <v>0</v>
      </c>
      <c r="N156" s="38">
        <v>0</v>
      </c>
      <c r="O156" s="8">
        <f t="shared" si="88"/>
        <v>0</v>
      </c>
      <c r="P156" s="38">
        <v>0</v>
      </c>
      <c r="Q156" s="8">
        <f t="shared" si="89"/>
        <v>0</v>
      </c>
      <c r="R156" s="38">
        <v>0</v>
      </c>
      <c r="S156" s="8">
        <f t="shared" si="90"/>
        <v>0</v>
      </c>
      <c r="T156" s="38">
        <v>0</v>
      </c>
      <c r="U156" s="8">
        <f t="shared" si="91"/>
        <v>0</v>
      </c>
      <c r="V156" s="38">
        <v>0</v>
      </c>
      <c r="W156" s="8">
        <f t="shared" si="92"/>
        <v>0</v>
      </c>
      <c r="X156" s="39">
        <f t="shared" si="74"/>
        <v>0</v>
      </c>
    </row>
    <row r="157" spans="1:24" s="3" customFormat="1" ht="30" hidden="1" customHeight="1" x14ac:dyDescent="0.2">
      <c r="A157" s="13" t="s">
        <v>9</v>
      </c>
      <c r="B157" s="12">
        <v>144</v>
      </c>
      <c r="C157" s="13" t="s">
        <v>206</v>
      </c>
      <c r="D157" s="13" t="s">
        <v>455</v>
      </c>
      <c r="E157" s="38">
        <v>13</v>
      </c>
      <c r="F157" s="38">
        <v>12</v>
      </c>
      <c r="G157" s="8">
        <f t="shared" si="84"/>
        <v>92.3</v>
      </c>
      <c r="H157" s="38">
        <v>10</v>
      </c>
      <c r="I157" s="8">
        <f t="shared" si="85"/>
        <v>76.900000000000006</v>
      </c>
      <c r="J157" s="38">
        <v>0</v>
      </c>
      <c r="K157" s="8">
        <f t="shared" si="86"/>
        <v>0</v>
      </c>
      <c r="L157" s="38">
        <v>0</v>
      </c>
      <c r="M157" s="8">
        <f t="shared" si="87"/>
        <v>0</v>
      </c>
      <c r="N157" s="38">
        <v>8</v>
      </c>
      <c r="O157" s="8">
        <f t="shared" si="88"/>
        <v>61.5</v>
      </c>
      <c r="P157" s="38">
        <v>7</v>
      </c>
      <c r="Q157" s="8">
        <f t="shared" si="89"/>
        <v>53.8</v>
      </c>
      <c r="R157" s="38">
        <v>0</v>
      </c>
      <c r="S157" s="8">
        <f t="shared" si="90"/>
        <v>0</v>
      </c>
      <c r="T157" s="38">
        <v>0</v>
      </c>
      <c r="U157" s="8">
        <f t="shared" si="91"/>
        <v>0</v>
      </c>
      <c r="V157" s="38">
        <v>1</v>
      </c>
      <c r="W157" s="8">
        <f t="shared" si="92"/>
        <v>7.7</v>
      </c>
      <c r="X157" s="39">
        <f t="shared" si="74"/>
        <v>32.5</v>
      </c>
    </row>
    <row r="158" spans="1:24" s="3" customFormat="1" ht="30" hidden="1" customHeight="1" x14ac:dyDescent="0.2">
      <c r="A158" s="13" t="s">
        <v>9</v>
      </c>
      <c r="B158" s="12">
        <v>145</v>
      </c>
      <c r="C158" s="13" t="s">
        <v>207</v>
      </c>
      <c r="D158" s="13" t="s">
        <v>456</v>
      </c>
      <c r="E158" s="38">
        <v>7</v>
      </c>
      <c r="F158" s="38">
        <v>0</v>
      </c>
      <c r="G158" s="8">
        <f t="shared" si="84"/>
        <v>0</v>
      </c>
      <c r="H158" s="38">
        <v>0</v>
      </c>
      <c r="I158" s="8">
        <f t="shared" si="85"/>
        <v>0</v>
      </c>
      <c r="J158" s="38">
        <v>0</v>
      </c>
      <c r="K158" s="8">
        <f t="shared" si="86"/>
        <v>0</v>
      </c>
      <c r="L158" s="38">
        <v>0</v>
      </c>
      <c r="M158" s="8">
        <f t="shared" si="87"/>
        <v>0</v>
      </c>
      <c r="N158" s="38">
        <v>0</v>
      </c>
      <c r="O158" s="8">
        <f t="shared" si="88"/>
        <v>0</v>
      </c>
      <c r="P158" s="38">
        <v>0</v>
      </c>
      <c r="Q158" s="8">
        <f t="shared" si="89"/>
        <v>0</v>
      </c>
      <c r="R158" s="38">
        <v>0</v>
      </c>
      <c r="S158" s="8">
        <f t="shared" si="90"/>
        <v>0</v>
      </c>
      <c r="T158" s="38">
        <v>0</v>
      </c>
      <c r="U158" s="8">
        <f t="shared" si="91"/>
        <v>0</v>
      </c>
      <c r="V158" s="38">
        <v>0</v>
      </c>
      <c r="W158" s="8">
        <f t="shared" si="92"/>
        <v>0</v>
      </c>
      <c r="X158" s="39">
        <f t="shared" si="74"/>
        <v>0</v>
      </c>
    </row>
    <row r="159" spans="1:24" s="3" customFormat="1" ht="30" hidden="1" customHeight="1" x14ac:dyDescent="0.2">
      <c r="A159" s="13" t="s">
        <v>9</v>
      </c>
      <c r="B159" s="12">
        <v>146</v>
      </c>
      <c r="C159" s="13" t="s">
        <v>208</v>
      </c>
      <c r="D159" s="13" t="s">
        <v>457</v>
      </c>
      <c r="E159" s="38">
        <v>35</v>
      </c>
      <c r="F159" s="38">
        <v>2</v>
      </c>
      <c r="G159" s="8">
        <f t="shared" si="84"/>
        <v>5.7</v>
      </c>
      <c r="H159" s="38">
        <v>2</v>
      </c>
      <c r="I159" s="8">
        <f t="shared" si="85"/>
        <v>5.7</v>
      </c>
      <c r="J159" s="38">
        <v>0</v>
      </c>
      <c r="K159" s="8">
        <f t="shared" si="86"/>
        <v>0</v>
      </c>
      <c r="L159" s="38">
        <v>0</v>
      </c>
      <c r="M159" s="8">
        <f t="shared" si="87"/>
        <v>0</v>
      </c>
      <c r="N159" s="38">
        <v>1</v>
      </c>
      <c r="O159" s="8">
        <f t="shared" si="88"/>
        <v>2.9</v>
      </c>
      <c r="P159" s="38">
        <v>1</v>
      </c>
      <c r="Q159" s="8">
        <f t="shared" si="89"/>
        <v>2.9</v>
      </c>
      <c r="R159" s="38">
        <v>0</v>
      </c>
      <c r="S159" s="8">
        <f t="shared" si="90"/>
        <v>0</v>
      </c>
      <c r="T159" s="38">
        <v>0</v>
      </c>
      <c r="U159" s="8">
        <f t="shared" si="91"/>
        <v>0</v>
      </c>
      <c r="V159" s="38">
        <v>1</v>
      </c>
      <c r="W159" s="8">
        <f t="shared" si="92"/>
        <v>2.9</v>
      </c>
      <c r="X159" s="39">
        <f t="shared" si="74"/>
        <v>2.2000000000000002</v>
      </c>
    </row>
    <row r="160" spans="1:24" s="3" customFormat="1" ht="30" hidden="1" customHeight="1" x14ac:dyDescent="0.2">
      <c r="A160" s="13" t="s">
        <v>9</v>
      </c>
      <c r="B160" s="12">
        <v>147</v>
      </c>
      <c r="C160" s="13" t="s">
        <v>209</v>
      </c>
      <c r="D160" s="13" t="s">
        <v>458</v>
      </c>
      <c r="E160" s="38">
        <v>10</v>
      </c>
      <c r="F160" s="38">
        <v>9</v>
      </c>
      <c r="G160" s="8">
        <f t="shared" si="84"/>
        <v>90</v>
      </c>
      <c r="H160" s="38">
        <v>7</v>
      </c>
      <c r="I160" s="8">
        <f t="shared" si="85"/>
        <v>70</v>
      </c>
      <c r="J160" s="38">
        <v>0</v>
      </c>
      <c r="K160" s="8">
        <f t="shared" si="86"/>
        <v>0</v>
      </c>
      <c r="L160" s="38">
        <v>0</v>
      </c>
      <c r="M160" s="8">
        <f t="shared" si="87"/>
        <v>0</v>
      </c>
      <c r="N160" s="38">
        <v>8</v>
      </c>
      <c r="O160" s="8">
        <f t="shared" si="88"/>
        <v>80</v>
      </c>
      <c r="P160" s="38">
        <v>8</v>
      </c>
      <c r="Q160" s="8">
        <f t="shared" si="89"/>
        <v>80</v>
      </c>
      <c r="R160" s="38">
        <v>0</v>
      </c>
      <c r="S160" s="8">
        <f t="shared" si="90"/>
        <v>0</v>
      </c>
      <c r="T160" s="38">
        <v>0</v>
      </c>
      <c r="U160" s="8">
        <f t="shared" si="91"/>
        <v>0</v>
      </c>
      <c r="V160" s="38">
        <v>1</v>
      </c>
      <c r="W160" s="8">
        <f t="shared" si="92"/>
        <v>10</v>
      </c>
      <c r="X160" s="39">
        <f t="shared" si="74"/>
        <v>36.700000000000003</v>
      </c>
    </row>
    <row r="161" spans="1:24" s="3" customFormat="1" ht="30" hidden="1" customHeight="1" x14ac:dyDescent="0.2">
      <c r="A161" s="13" t="s">
        <v>9</v>
      </c>
      <c r="B161" s="12">
        <v>148</v>
      </c>
      <c r="C161" s="13" t="s">
        <v>210</v>
      </c>
      <c r="D161" s="13" t="s">
        <v>459</v>
      </c>
      <c r="E161" s="38">
        <v>16</v>
      </c>
      <c r="F161" s="38">
        <v>0</v>
      </c>
      <c r="G161" s="8">
        <f t="shared" si="84"/>
        <v>0</v>
      </c>
      <c r="H161" s="38">
        <v>0</v>
      </c>
      <c r="I161" s="8">
        <f t="shared" si="85"/>
        <v>0</v>
      </c>
      <c r="J161" s="38">
        <v>0</v>
      </c>
      <c r="K161" s="8">
        <f t="shared" si="86"/>
        <v>0</v>
      </c>
      <c r="L161" s="38">
        <v>0</v>
      </c>
      <c r="M161" s="8">
        <f t="shared" si="87"/>
        <v>0</v>
      </c>
      <c r="N161" s="38">
        <v>0</v>
      </c>
      <c r="O161" s="8">
        <f t="shared" si="88"/>
        <v>0</v>
      </c>
      <c r="P161" s="38">
        <v>0</v>
      </c>
      <c r="Q161" s="8">
        <f t="shared" si="89"/>
        <v>0</v>
      </c>
      <c r="R161" s="38">
        <v>0</v>
      </c>
      <c r="S161" s="8">
        <f t="shared" si="90"/>
        <v>0</v>
      </c>
      <c r="T161" s="38">
        <v>0</v>
      </c>
      <c r="U161" s="8">
        <f t="shared" si="91"/>
        <v>0</v>
      </c>
      <c r="V161" s="38">
        <v>0</v>
      </c>
      <c r="W161" s="8">
        <f t="shared" si="92"/>
        <v>0</v>
      </c>
      <c r="X161" s="39">
        <f t="shared" si="74"/>
        <v>0</v>
      </c>
    </row>
    <row r="162" spans="1:24" s="3" customFormat="1" ht="30" hidden="1" customHeight="1" x14ac:dyDescent="0.2">
      <c r="A162" s="21" t="s">
        <v>9</v>
      </c>
      <c r="B162" s="26"/>
      <c r="C162" s="22" t="s">
        <v>48</v>
      </c>
      <c r="D162" s="22"/>
      <c r="E162" s="27"/>
      <c r="F162" s="27"/>
      <c r="G162" s="24">
        <f>ROUND(AVERAGE(G151:G161),1)</f>
        <v>42.4</v>
      </c>
      <c r="H162" s="27"/>
      <c r="I162" s="24">
        <f>ROUND(AVERAGE(I151:I161),1)</f>
        <v>39.5</v>
      </c>
      <c r="J162" s="27"/>
      <c r="K162" s="24">
        <f>ROUND(AVERAGE(K151:K161),1)</f>
        <v>0</v>
      </c>
      <c r="L162" s="27"/>
      <c r="M162" s="24">
        <f>ROUND(AVERAGE(M151:M161),1)</f>
        <v>0</v>
      </c>
      <c r="N162" s="27"/>
      <c r="O162" s="24">
        <f>ROUND(AVERAGE(O151:O161),1)</f>
        <v>37.700000000000003</v>
      </c>
      <c r="P162" s="27"/>
      <c r="Q162" s="24">
        <f>ROUND(AVERAGE(Q151:Q161),1)</f>
        <v>40.1</v>
      </c>
      <c r="R162" s="27"/>
      <c r="S162" s="24">
        <f>ROUND(AVERAGE(S151:S161),1)</f>
        <v>0</v>
      </c>
      <c r="T162" s="27"/>
      <c r="U162" s="24">
        <f>ROUND(AVERAGE(U151:U161),1)</f>
        <v>0.3</v>
      </c>
      <c r="V162" s="27"/>
      <c r="W162" s="24">
        <f>ROUND(AVERAGE(W151:W161),1)</f>
        <v>15.1</v>
      </c>
      <c r="X162" s="24">
        <f t="shared" si="74"/>
        <v>19.5</v>
      </c>
    </row>
    <row r="163" spans="1:24" s="3" customFormat="1" ht="30" hidden="1" customHeight="1" x14ac:dyDescent="0.2">
      <c r="A163" s="17" t="s">
        <v>11</v>
      </c>
      <c r="B163" s="12">
        <v>149</v>
      </c>
      <c r="C163" s="13" t="s">
        <v>211</v>
      </c>
      <c r="D163" s="13" t="s">
        <v>448</v>
      </c>
      <c r="E163" s="38">
        <v>17</v>
      </c>
      <c r="F163" s="38">
        <v>4</v>
      </c>
      <c r="G163" s="8">
        <f>ROUND(F163/$E163*100,1)</f>
        <v>23.5</v>
      </c>
      <c r="H163" s="38">
        <v>5</v>
      </c>
      <c r="I163" s="8">
        <f>ROUND(H163/$E163*100,1)</f>
        <v>29.4</v>
      </c>
      <c r="J163" s="38">
        <v>0</v>
      </c>
      <c r="K163" s="8">
        <f>ROUND(J163/$E163*100,1)</f>
        <v>0</v>
      </c>
      <c r="L163" s="38">
        <v>0</v>
      </c>
      <c r="M163" s="8">
        <f>ROUND(L163/$E163*100,1)</f>
        <v>0</v>
      </c>
      <c r="N163" s="38">
        <v>1</v>
      </c>
      <c r="O163" s="8">
        <f>ROUND(N163/$E163*100,1)</f>
        <v>5.9</v>
      </c>
      <c r="P163" s="38">
        <v>0</v>
      </c>
      <c r="Q163" s="8">
        <f>ROUND(P163/$E163*100,1)</f>
        <v>0</v>
      </c>
      <c r="R163" s="38">
        <v>0</v>
      </c>
      <c r="S163" s="8">
        <f>ROUND(R163/$E163*100,1)</f>
        <v>0</v>
      </c>
      <c r="T163" s="38">
        <v>0</v>
      </c>
      <c r="U163" s="8">
        <f>ROUND(T163/$E163*100,1)</f>
        <v>0</v>
      </c>
      <c r="V163" s="38">
        <v>0</v>
      </c>
      <c r="W163" s="8">
        <f>ROUND(V163/$E163*100,1)</f>
        <v>0</v>
      </c>
      <c r="X163" s="39">
        <f t="shared" si="74"/>
        <v>6.5</v>
      </c>
    </row>
    <row r="164" spans="1:24" s="3" customFormat="1" ht="30" hidden="1" customHeight="1" x14ac:dyDescent="0.2">
      <c r="A164" s="21" t="s">
        <v>11</v>
      </c>
      <c r="B164" s="26"/>
      <c r="C164" s="22" t="s">
        <v>48</v>
      </c>
      <c r="D164" s="22"/>
      <c r="E164" s="27"/>
      <c r="F164" s="27"/>
      <c r="G164" s="24">
        <f>ROUND(AVERAGE(G163),1)</f>
        <v>23.5</v>
      </c>
      <c r="H164" s="27"/>
      <c r="I164" s="24">
        <f>ROUND(AVERAGE(I163),1)</f>
        <v>29.4</v>
      </c>
      <c r="J164" s="27"/>
      <c r="K164" s="24">
        <f>ROUND(AVERAGE(K163),1)</f>
        <v>0</v>
      </c>
      <c r="L164" s="27"/>
      <c r="M164" s="24">
        <f>ROUND(AVERAGE(M163),1)</f>
        <v>0</v>
      </c>
      <c r="N164" s="27"/>
      <c r="O164" s="24">
        <f>ROUND(AVERAGE(O163),1)</f>
        <v>5.9</v>
      </c>
      <c r="P164" s="27"/>
      <c r="Q164" s="24">
        <f>ROUND(AVERAGE(Q163),1)</f>
        <v>0</v>
      </c>
      <c r="R164" s="27"/>
      <c r="S164" s="24">
        <f>ROUND(AVERAGE(S163),1)</f>
        <v>0</v>
      </c>
      <c r="T164" s="27"/>
      <c r="U164" s="24">
        <f>ROUND(AVERAGE(U163),1)</f>
        <v>0</v>
      </c>
      <c r="V164" s="27"/>
      <c r="W164" s="24">
        <f>ROUND(AVERAGE(W163),1)</f>
        <v>0</v>
      </c>
      <c r="X164" s="24">
        <f t="shared" si="74"/>
        <v>6.5</v>
      </c>
    </row>
    <row r="165" spans="1:24" s="3" customFormat="1" ht="30" hidden="1" customHeight="1" x14ac:dyDescent="0.2">
      <c r="A165" s="11" t="s">
        <v>12</v>
      </c>
      <c r="B165" s="12">
        <v>150</v>
      </c>
      <c r="C165" s="13" t="s">
        <v>212</v>
      </c>
      <c r="D165" s="13" t="s">
        <v>442</v>
      </c>
      <c r="E165" s="38">
        <v>9</v>
      </c>
      <c r="F165" s="38">
        <v>5</v>
      </c>
      <c r="G165" s="8">
        <f t="shared" ref="G165:G170" si="93">ROUND(F165/$E165*100,1)</f>
        <v>55.6</v>
      </c>
      <c r="H165" s="38">
        <v>6</v>
      </c>
      <c r="I165" s="8">
        <f t="shared" ref="I165:I170" si="94">ROUND(H165/$E165*100,1)</f>
        <v>66.7</v>
      </c>
      <c r="J165" s="38">
        <v>1</v>
      </c>
      <c r="K165" s="8">
        <f t="shared" ref="K165:K170" si="95">ROUND(J165/$E165*100,1)</f>
        <v>11.1</v>
      </c>
      <c r="L165" s="38">
        <v>1</v>
      </c>
      <c r="M165" s="8">
        <f t="shared" ref="M165:M170" si="96">ROUND(L165/$E165*100,1)</f>
        <v>11.1</v>
      </c>
      <c r="N165" s="38">
        <v>4</v>
      </c>
      <c r="O165" s="8">
        <f t="shared" ref="O165:O170" si="97">ROUND(N165/$E165*100,1)</f>
        <v>44.4</v>
      </c>
      <c r="P165" s="38">
        <v>3</v>
      </c>
      <c r="Q165" s="8">
        <f t="shared" ref="Q165:Q170" si="98">ROUND(P165/$E165*100,1)</f>
        <v>33.299999999999997</v>
      </c>
      <c r="R165" s="38">
        <v>0</v>
      </c>
      <c r="S165" s="8">
        <f t="shared" ref="S165:S170" si="99">ROUND(R165/$E165*100,1)</f>
        <v>0</v>
      </c>
      <c r="T165" s="38">
        <v>1</v>
      </c>
      <c r="U165" s="8">
        <f t="shared" ref="U165:U170" si="100">ROUND(T165/$E165*100,1)</f>
        <v>11.1</v>
      </c>
      <c r="V165" s="38">
        <v>4</v>
      </c>
      <c r="W165" s="8">
        <f t="shared" ref="W165:W170" si="101">ROUND(V165/$E165*100,1)</f>
        <v>44.4</v>
      </c>
      <c r="X165" s="39">
        <f t="shared" si="74"/>
        <v>30.9</v>
      </c>
    </row>
    <row r="166" spans="1:24" s="3" customFormat="1" ht="30" hidden="1" customHeight="1" x14ac:dyDescent="0.2">
      <c r="A166" s="11" t="s">
        <v>12</v>
      </c>
      <c r="B166" s="12">
        <v>151</v>
      </c>
      <c r="C166" s="13" t="s">
        <v>213</v>
      </c>
      <c r="D166" s="13" t="s">
        <v>443</v>
      </c>
      <c r="E166" s="38">
        <v>8</v>
      </c>
      <c r="F166" s="38">
        <v>6</v>
      </c>
      <c r="G166" s="8">
        <f t="shared" si="93"/>
        <v>75</v>
      </c>
      <c r="H166" s="38">
        <v>6</v>
      </c>
      <c r="I166" s="8">
        <f t="shared" si="94"/>
        <v>75</v>
      </c>
      <c r="J166" s="38">
        <v>0</v>
      </c>
      <c r="K166" s="8">
        <f t="shared" si="95"/>
        <v>0</v>
      </c>
      <c r="L166" s="38">
        <v>0</v>
      </c>
      <c r="M166" s="8">
        <f t="shared" si="96"/>
        <v>0</v>
      </c>
      <c r="N166" s="38">
        <v>3</v>
      </c>
      <c r="O166" s="8">
        <f t="shared" si="97"/>
        <v>37.5</v>
      </c>
      <c r="P166" s="38">
        <v>3</v>
      </c>
      <c r="Q166" s="8">
        <f t="shared" si="98"/>
        <v>37.5</v>
      </c>
      <c r="R166" s="38">
        <v>0</v>
      </c>
      <c r="S166" s="8">
        <f t="shared" si="99"/>
        <v>0</v>
      </c>
      <c r="T166" s="38">
        <v>0</v>
      </c>
      <c r="U166" s="8">
        <f t="shared" si="100"/>
        <v>0</v>
      </c>
      <c r="V166" s="38">
        <v>0</v>
      </c>
      <c r="W166" s="8">
        <f t="shared" si="101"/>
        <v>0</v>
      </c>
      <c r="X166" s="39">
        <f t="shared" si="74"/>
        <v>25</v>
      </c>
    </row>
    <row r="167" spans="1:24" s="3" customFormat="1" ht="30" hidden="1" customHeight="1" x14ac:dyDescent="0.2">
      <c r="A167" s="11" t="s">
        <v>12</v>
      </c>
      <c r="B167" s="12">
        <v>152</v>
      </c>
      <c r="C167" s="13" t="s">
        <v>214</v>
      </c>
      <c r="D167" s="13" t="s">
        <v>444</v>
      </c>
      <c r="E167" s="38">
        <v>8</v>
      </c>
      <c r="F167" s="38">
        <v>0</v>
      </c>
      <c r="G167" s="8">
        <f t="shared" si="93"/>
        <v>0</v>
      </c>
      <c r="H167" s="38">
        <v>0</v>
      </c>
      <c r="I167" s="8">
        <f t="shared" si="94"/>
        <v>0</v>
      </c>
      <c r="J167" s="38">
        <v>0</v>
      </c>
      <c r="K167" s="8">
        <f t="shared" si="95"/>
        <v>0</v>
      </c>
      <c r="L167" s="38">
        <v>0</v>
      </c>
      <c r="M167" s="8">
        <f t="shared" si="96"/>
        <v>0</v>
      </c>
      <c r="N167" s="38">
        <v>0</v>
      </c>
      <c r="O167" s="8">
        <f t="shared" si="97"/>
        <v>0</v>
      </c>
      <c r="P167" s="38">
        <v>0</v>
      </c>
      <c r="Q167" s="8">
        <f t="shared" si="98"/>
        <v>0</v>
      </c>
      <c r="R167" s="38">
        <v>0</v>
      </c>
      <c r="S167" s="8">
        <f t="shared" si="99"/>
        <v>0</v>
      </c>
      <c r="T167" s="38">
        <v>0</v>
      </c>
      <c r="U167" s="8">
        <f t="shared" si="100"/>
        <v>0</v>
      </c>
      <c r="V167" s="38">
        <v>0</v>
      </c>
      <c r="W167" s="8">
        <f t="shared" si="101"/>
        <v>0</v>
      </c>
      <c r="X167" s="39">
        <f t="shared" si="74"/>
        <v>0</v>
      </c>
    </row>
    <row r="168" spans="1:24" s="3" customFormat="1" ht="30" hidden="1" customHeight="1" x14ac:dyDescent="0.2">
      <c r="A168" s="11" t="s">
        <v>12</v>
      </c>
      <c r="B168" s="12">
        <v>153</v>
      </c>
      <c r="C168" s="13" t="s">
        <v>215</v>
      </c>
      <c r="D168" s="13" t="s">
        <v>445</v>
      </c>
      <c r="E168" s="38">
        <v>6</v>
      </c>
      <c r="F168" s="38">
        <v>6</v>
      </c>
      <c r="G168" s="8">
        <f t="shared" si="93"/>
        <v>100</v>
      </c>
      <c r="H168" s="38">
        <v>6</v>
      </c>
      <c r="I168" s="8">
        <f t="shared" si="94"/>
        <v>100</v>
      </c>
      <c r="J168" s="38">
        <v>0</v>
      </c>
      <c r="K168" s="8">
        <f t="shared" si="95"/>
        <v>0</v>
      </c>
      <c r="L168" s="38">
        <v>0</v>
      </c>
      <c r="M168" s="8">
        <f t="shared" si="96"/>
        <v>0</v>
      </c>
      <c r="N168" s="38">
        <v>3</v>
      </c>
      <c r="O168" s="8">
        <f t="shared" si="97"/>
        <v>50</v>
      </c>
      <c r="P168" s="38">
        <v>3</v>
      </c>
      <c r="Q168" s="8">
        <f t="shared" si="98"/>
        <v>50</v>
      </c>
      <c r="R168" s="38">
        <v>0</v>
      </c>
      <c r="S168" s="8">
        <f t="shared" si="99"/>
        <v>0</v>
      </c>
      <c r="T168" s="38">
        <v>0</v>
      </c>
      <c r="U168" s="8">
        <f t="shared" si="100"/>
        <v>0</v>
      </c>
      <c r="V168" s="38">
        <v>0</v>
      </c>
      <c r="W168" s="8">
        <f t="shared" si="101"/>
        <v>0</v>
      </c>
      <c r="X168" s="39">
        <f t="shared" si="74"/>
        <v>33.299999999999997</v>
      </c>
    </row>
    <row r="169" spans="1:24" s="3" customFormat="1" ht="30" hidden="1" customHeight="1" x14ac:dyDescent="0.2">
      <c r="A169" s="11" t="s">
        <v>12</v>
      </c>
      <c r="B169" s="12">
        <v>154</v>
      </c>
      <c r="C169" s="13" t="s">
        <v>216</v>
      </c>
      <c r="D169" s="13" t="s">
        <v>446</v>
      </c>
      <c r="E169" s="38">
        <v>7</v>
      </c>
      <c r="F169" s="38">
        <v>7</v>
      </c>
      <c r="G169" s="8">
        <f t="shared" si="93"/>
        <v>100</v>
      </c>
      <c r="H169" s="38">
        <v>7</v>
      </c>
      <c r="I169" s="8">
        <f t="shared" si="94"/>
        <v>100</v>
      </c>
      <c r="J169" s="38">
        <v>0</v>
      </c>
      <c r="K169" s="8">
        <f t="shared" si="95"/>
        <v>0</v>
      </c>
      <c r="L169" s="38">
        <v>0</v>
      </c>
      <c r="M169" s="8">
        <f t="shared" si="96"/>
        <v>0</v>
      </c>
      <c r="N169" s="38">
        <v>7</v>
      </c>
      <c r="O169" s="8">
        <f t="shared" si="97"/>
        <v>100</v>
      </c>
      <c r="P169" s="38">
        <v>7</v>
      </c>
      <c r="Q169" s="8">
        <f t="shared" si="98"/>
        <v>100</v>
      </c>
      <c r="R169" s="38">
        <v>0</v>
      </c>
      <c r="S169" s="8">
        <f t="shared" si="99"/>
        <v>0</v>
      </c>
      <c r="T169" s="38">
        <v>0</v>
      </c>
      <c r="U169" s="8">
        <f t="shared" si="100"/>
        <v>0</v>
      </c>
      <c r="V169" s="38">
        <v>0</v>
      </c>
      <c r="W169" s="8">
        <f t="shared" si="101"/>
        <v>0</v>
      </c>
      <c r="X169" s="39">
        <f t="shared" si="74"/>
        <v>44.4</v>
      </c>
    </row>
    <row r="170" spans="1:24" s="3" customFormat="1" ht="30" hidden="1" customHeight="1" x14ac:dyDescent="0.2">
      <c r="A170" s="11" t="s">
        <v>12</v>
      </c>
      <c r="B170" s="12">
        <v>155</v>
      </c>
      <c r="C170" s="13" t="s">
        <v>217</v>
      </c>
      <c r="D170" s="13" t="s">
        <v>447</v>
      </c>
      <c r="E170" s="38">
        <v>11</v>
      </c>
      <c r="F170" s="38">
        <v>10</v>
      </c>
      <c r="G170" s="8">
        <f t="shared" si="93"/>
        <v>90.9</v>
      </c>
      <c r="H170" s="38">
        <v>10</v>
      </c>
      <c r="I170" s="8">
        <f t="shared" si="94"/>
        <v>90.9</v>
      </c>
      <c r="J170" s="38">
        <v>0</v>
      </c>
      <c r="K170" s="8">
        <f t="shared" si="95"/>
        <v>0</v>
      </c>
      <c r="L170" s="38">
        <v>0</v>
      </c>
      <c r="M170" s="8">
        <f t="shared" si="96"/>
        <v>0</v>
      </c>
      <c r="N170" s="38">
        <v>9</v>
      </c>
      <c r="O170" s="8">
        <f t="shared" si="97"/>
        <v>81.8</v>
      </c>
      <c r="P170" s="38">
        <v>0</v>
      </c>
      <c r="Q170" s="8">
        <f t="shared" si="98"/>
        <v>0</v>
      </c>
      <c r="R170" s="38">
        <v>0</v>
      </c>
      <c r="S170" s="8">
        <f t="shared" si="99"/>
        <v>0</v>
      </c>
      <c r="T170" s="38">
        <v>0</v>
      </c>
      <c r="U170" s="8">
        <f t="shared" si="100"/>
        <v>0</v>
      </c>
      <c r="V170" s="38">
        <v>2</v>
      </c>
      <c r="W170" s="8">
        <f t="shared" si="101"/>
        <v>18.2</v>
      </c>
      <c r="X170" s="39">
        <f t="shared" si="74"/>
        <v>31.3</v>
      </c>
    </row>
    <row r="171" spans="1:24" s="3" customFormat="1" ht="30" hidden="1" customHeight="1" x14ac:dyDescent="0.2">
      <c r="A171" s="21" t="s">
        <v>12</v>
      </c>
      <c r="B171" s="26"/>
      <c r="C171" s="22" t="s">
        <v>48</v>
      </c>
      <c r="D171" s="22"/>
      <c r="E171" s="27"/>
      <c r="F171" s="27"/>
      <c r="G171" s="24">
        <f>ROUND(AVERAGE(G165:G170),1)</f>
        <v>70.3</v>
      </c>
      <c r="H171" s="27"/>
      <c r="I171" s="24">
        <f>ROUND(AVERAGE(I165:I170),1)</f>
        <v>72.099999999999994</v>
      </c>
      <c r="J171" s="27"/>
      <c r="K171" s="24">
        <f>ROUND(AVERAGE(K165:K170),1)</f>
        <v>1.9</v>
      </c>
      <c r="L171" s="27"/>
      <c r="M171" s="24">
        <f>ROUND(AVERAGE(M165:M170),1)</f>
        <v>1.9</v>
      </c>
      <c r="N171" s="27"/>
      <c r="O171" s="24">
        <f>ROUND(AVERAGE(O165:O170),1)</f>
        <v>52.3</v>
      </c>
      <c r="P171" s="27"/>
      <c r="Q171" s="24">
        <f>ROUND(AVERAGE(Q165:Q170),1)</f>
        <v>36.799999999999997</v>
      </c>
      <c r="R171" s="27"/>
      <c r="S171" s="24">
        <f>ROUND(AVERAGE(S165:S170),1)</f>
        <v>0</v>
      </c>
      <c r="T171" s="27"/>
      <c r="U171" s="24">
        <f>ROUND(AVERAGE(U165:U170),1)</f>
        <v>1.9</v>
      </c>
      <c r="V171" s="27"/>
      <c r="W171" s="24">
        <f>ROUND(AVERAGE(W165:W170),1)</f>
        <v>10.4</v>
      </c>
      <c r="X171" s="24">
        <f t="shared" si="74"/>
        <v>27.5</v>
      </c>
    </row>
    <row r="172" spans="1:24" s="3" customFormat="1" ht="30" hidden="1" customHeight="1" x14ac:dyDescent="0.2">
      <c r="A172" s="11" t="s">
        <v>13</v>
      </c>
      <c r="B172" s="12">
        <v>156</v>
      </c>
      <c r="C172" s="14" t="s">
        <v>218</v>
      </c>
      <c r="D172" s="14" t="s">
        <v>429</v>
      </c>
      <c r="E172" s="38">
        <v>13</v>
      </c>
      <c r="F172" s="38">
        <v>0</v>
      </c>
      <c r="G172" s="8">
        <f t="shared" ref="G172:G184" si="102">ROUND(F172/$E172*100,1)</f>
        <v>0</v>
      </c>
      <c r="H172" s="38">
        <v>0</v>
      </c>
      <c r="I172" s="8">
        <f t="shared" ref="I172:I184" si="103">ROUND(H172/$E172*100,1)</f>
        <v>0</v>
      </c>
      <c r="J172" s="38">
        <v>0</v>
      </c>
      <c r="K172" s="8">
        <f t="shared" ref="K172:K184" si="104">ROUND(J172/$E172*100,1)</f>
        <v>0</v>
      </c>
      <c r="L172" s="38">
        <v>0</v>
      </c>
      <c r="M172" s="8">
        <f t="shared" ref="M172:M184" si="105">ROUND(L172/$E172*100,1)</f>
        <v>0</v>
      </c>
      <c r="N172" s="38">
        <v>0</v>
      </c>
      <c r="O172" s="8">
        <f t="shared" ref="O172:O184" si="106">ROUND(N172/$E172*100,1)</f>
        <v>0</v>
      </c>
      <c r="P172" s="38">
        <v>0</v>
      </c>
      <c r="Q172" s="8">
        <f t="shared" ref="Q172:Q184" si="107">ROUND(P172/$E172*100,1)</f>
        <v>0</v>
      </c>
      <c r="R172" s="38">
        <v>0</v>
      </c>
      <c r="S172" s="8">
        <f t="shared" ref="S172:S184" si="108">ROUND(R172/$E172*100,1)</f>
        <v>0</v>
      </c>
      <c r="T172" s="38">
        <v>0</v>
      </c>
      <c r="U172" s="8">
        <f t="shared" ref="U172:U184" si="109">ROUND(T172/$E172*100,1)</f>
        <v>0</v>
      </c>
      <c r="V172" s="38">
        <v>0</v>
      </c>
      <c r="W172" s="8">
        <f t="shared" ref="W172:W184" si="110">ROUND(V172/$E172*100,1)</f>
        <v>0</v>
      </c>
      <c r="X172" s="39">
        <f t="shared" si="74"/>
        <v>0</v>
      </c>
    </row>
    <row r="173" spans="1:24" s="3" customFormat="1" ht="30" hidden="1" customHeight="1" x14ac:dyDescent="0.2">
      <c r="A173" s="11" t="s">
        <v>13</v>
      </c>
      <c r="B173" s="12">
        <v>157</v>
      </c>
      <c r="C173" s="14" t="s">
        <v>219</v>
      </c>
      <c r="D173" s="14" t="s">
        <v>430</v>
      </c>
      <c r="E173" s="38">
        <v>6</v>
      </c>
      <c r="F173" s="38">
        <v>6</v>
      </c>
      <c r="G173" s="8">
        <f t="shared" si="102"/>
        <v>100</v>
      </c>
      <c r="H173" s="38">
        <v>6</v>
      </c>
      <c r="I173" s="8">
        <f t="shared" si="103"/>
        <v>100</v>
      </c>
      <c r="J173" s="38">
        <v>0</v>
      </c>
      <c r="K173" s="8">
        <f t="shared" si="104"/>
        <v>0</v>
      </c>
      <c r="L173" s="38">
        <v>0</v>
      </c>
      <c r="M173" s="8">
        <f t="shared" si="105"/>
        <v>0</v>
      </c>
      <c r="N173" s="38">
        <v>1</v>
      </c>
      <c r="O173" s="8">
        <f t="shared" si="106"/>
        <v>16.7</v>
      </c>
      <c r="P173" s="38">
        <v>5</v>
      </c>
      <c r="Q173" s="8">
        <f t="shared" si="107"/>
        <v>83.3</v>
      </c>
      <c r="R173" s="38">
        <v>0</v>
      </c>
      <c r="S173" s="8">
        <f t="shared" si="108"/>
        <v>0</v>
      </c>
      <c r="T173" s="38">
        <v>0</v>
      </c>
      <c r="U173" s="8">
        <f t="shared" si="109"/>
        <v>0</v>
      </c>
      <c r="V173" s="38">
        <v>2</v>
      </c>
      <c r="W173" s="8">
        <f t="shared" si="110"/>
        <v>33.299999999999997</v>
      </c>
      <c r="X173" s="39">
        <f t="shared" si="74"/>
        <v>37</v>
      </c>
    </row>
    <row r="174" spans="1:24" s="3" customFormat="1" ht="30" hidden="1" customHeight="1" x14ac:dyDescent="0.2">
      <c r="A174" s="11" t="s">
        <v>13</v>
      </c>
      <c r="B174" s="12">
        <v>158</v>
      </c>
      <c r="C174" s="14" t="s">
        <v>220</v>
      </c>
      <c r="D174" s="14" t="s">
        <v>431</v>
      </c>
      <c r="E174" s="38">
        <v>3</v>
      </c>
      <c r="F174" s="38">
        <v>3</v>
      </c>
      <c r="G174" s="8">
        <f t="shared" si="102"/>
        <v>100</v>
      </c>
      <c r="H174" s="38">
        <v>3</v>
      </c>
      <c r="I174" s="8">
        <f t="shared" si="103"/>
        <v>100</v>
      </c>
      <c r="J174" s="38">
        <v>3</v>
      </c>
      <c r="K174" s="8">
        <f t="shared" si="104"/>
        <v>100</v>
      </c>
      <c r="L174" s="38">
        <v>3</v>
      </c>
      <c r="M174" s="8">
        <f t="shared" si="105"/>
        <v>100</v>
      </c>
      <c r="N174" s="38">
        <v>3</v>
      </c>
      <c r="O174" s="8">
        <f t="shared" si="106"/>
        <v>100</v>
      </c>
      <c r="P174" s="38">
        <v>3</v>
      </c>
      <c r="Q174" s="8">
        <f t="shared" si="107"/>
        <v>100</v>
      </c>
      <c r="R174" s="38">
        <v>3</v>
      </c>
      <c r="S174" s="8">
        <f t="shared" si="108"/>
        <v>100</v>
      </c>
      <c r="T174" s="38">
        <v>3</v>
      </c>
      <c r="U174" s="8">
        <f t="shared" si="109"/>
        <v>100</v>
      </c>
      <c r="V174" s="38">
        <v>3</v>
      </c>
      <c r="W174" s="8">
        <f t="shared" si="110"/>
        <v>100</v>
      </c>
      <c r="X174" s="39">
        <f t="shared" si="74"/>
        <v>100</v>
      </c>
    </row>
    <row r="175" spans="1:24" s="3" customFormat="1" ht="30" hidden="1" customHeight="1" x14ac:dyDescent="0.2">
      <c r="A175" s="11" t="s">
        <v>13</v>
      </c>
      <c r="B175" s="12">
        <v>159</v>
      </c>
      <c r="C175" s="14" t="s">
        <v>221</v>
      </c>
      <c r="D175" s="14" t="s">
        <v>432</v>
      </c>
      <c r="E175" s="38">
        <v>7</v>
      </c>
      <c r="F175" s="38">
        <v>5</v>
      </c>
      <c r="G175" s="8">
        <f t="shared" si="102"/>
        <v>71.400000000000006</v>
      </c>
      <c r="H175" s="38">
        <v>4</v>
      </c>
      <c r="I175" s="8">
        <f t="shared" si="103"/>
        <v>57.1</v>
      </c>
      <c r="J175" s="38">
        <v>0</v>
      </c>
      <c r="K175" s="8">
        <f t="shared" si="104"/>
        <v>0</v>
      </c>
      <c r="L175" s="38">
        <v>0</v>
      </c>
      <c r="M175" s="8">
        <f t="shared" si="105"/>
        <v>0</v>
      </c>
      <c r="N175" s="38">
        <v>4</v>
      </c>
      <c r="O175" s="8">
        <f t="shared" si="106"/>
        <v>57.1</v>
      </c>
      <c r="P175" s="38">
        <v>4</v>
      </c>
      <c r="Q175" s="8">
        <f t="shared" si="107"/>
        <v>57.1</v>
      </c>
      <c r="R175" s="38">
        <v>0</v>
      </c>
      <c r="S175" s="8">
        <f t="shared" si="108"/>
        <v>0</v>
      </c>
      <c r="T175" s="38">
        <v>1</v>
      </c>
      <c r="U175" s="8">
        <f t="shared" si="109"/>
        <v>14.3</v>
      </c>
      <c r="V175" s="38">
        <v>2</v>
      </c>
      <c r="W175" s="8">
        <f t="shared" si="110"/>
        <v>28.6</v>
      </c>
      <c r="X175" s="39">
        <f t="shared" si="74"/>
        <v>31.7</v>
      </c>
    </row>
    <row r="176" spans="1:24" s="3" customFormat="1" ht="30" hidden="1" customHeight="1" x14ac:dyDescent="0.2">
      <c r="A176" s="11" t="s">
        <v>13</v>
      </c>
      <c r="B176" s="12">
        <v>160</v>
      </c>
      <c r="C176" s="14" t="s">
        <v>222</v>
      </c>
      <c r="D176" s="14" t="s">
        <v>433</v>
      </c>
      <c r="E176" s="38">
        <v>17</v>
      </c>
      <c r="F176" s="38">
        <v>14</v>
      </c>
      <c r="G176" s="8">
        <f t="shared" si="102"/>
        <v>82.4</v>
      </c>
      <c r="H176" s="38">
        <v>14</v>
      </c>
      <c r="I176" s="8">
        <f t="shared" si="103"/>
        <v>82.4</v>
      </c>
      <c r="J176" s="38">
        <v>0</v>
      </c>
      <c r="K176" s="8">
        <f t="shared" si="104"/>
        <v>0</v>
      </c>
      <c r="L176" s="38">
        <v>0</v>
      </c>
      <c r="M176" s="8">
        <f t="shared" si="105"/>
        <v>0</v>
      </c>
      <c r="N176" s="38">
        <v>14</v>
      </c>
      <c r="O176" s="8">
        <f t="shared" si="106"/>
        <v>82.4</v>
      </c>
      <c r="P176" s="38">
        <v>11</v>
      </c>
      <c r="Q176" s="8">
        <f t="shared" si="107"/>
        <v>64.7</v>
      </c>
      <c r="R176" s="38">
        <v>0</v>
      </c>
      <c r="S176" s="8">
        <f t="shared" si="108"/>
        <v>0</v>
      </c>
      <c r="T176" s="38">
        <v>0</v>
      </c>
      <c r="U176" s="8">
        <f t="shared" si="109"/>
        <v>0</v>
      </c>
      <c r="V176" s="38">
        <v>4</v>
      </c>
      <c r="W176" s="8">
        <f t="shared" si="110"/>
        <v>23.5</v>
      </c>
      <c r="X176" s="39">
        <f t="shared" si="74"/>
        <v>37.299999999999997</v>
      </c>
    </row>
    <row r="177" spans="1:24" s="3" customFormat="1" ht="30" hidden="1" customHeight="1" x14ac:dyDescent="0.2">
      <c r="A177" s="11" t="s">
        <v>13</v>
      </c>
      <c r="B177" s="12">
        <v>161</v>
      </c>
      <c r="C177" s="14" t="s">
        <v>223</v>
      </c>
      <c r="D177" s="14" t="s">
        <v>434</v>
      </c>
      <c r="E177" s="38">
        <v>3</v>
      </c>
      <c r="F177" s="38">
        <v>3</v>
      </c>
      <c r="G177" s="8">
        <f t="shared" si="102"/>
        <v>100</v>
      </c>
      <c r="H177" s="38">
        <v>2</v>
      </c>
      <c r="I177" s="8">
        <f t="shared" si="103"/>
        <v>66.7</v>
      </c>
      <c r="J177" s="38">
        <v>0</v>
      </c>
      <c r="K177" s="8">
        <f t="shared" si="104"/>
        <v>0</v>
      </c>
      <c r="L177" s="38">
        <v>0</v>
      </c>
      <c r="M177" s="8">
        <f t="shared" si="105"/>
        <v>0</v>
      </c>
      <c r="N177" s="38">
        <v>2</v>
      </c>
      <c r="O177" s="8">
        <f t="shared" si="106"/>
        <v>66.7</v>
      </c>
      <c r="P177" s="38">
        <v>2</v>
      </c>
      <c r="Q177" s="8">
        <f t="shared" si="107"/>
        <v>66.7</v>
      </c>
      <c r="R177" s="38">
        <v>0</v>
      </c>
      <c r="S177" s="8">
        <f t="shared" si="108"/>
        <v>0</v>
      </c>
      <c r="T177" s="38">
        <v>0</v>
      </c>
      <c r="U177" s="8">
        <f t="shared" si="109"/>
        <v>0</v>
      </c>
      <c r="V177" s="38">
        <v>0</v>
      </c>
      <c r="W177" s="8">
        <f t="shared" si="110"/>
        <v>0</v>
      </c>
      <c r="X177" s="39">
        <f t="shared" si="74"/>
        <v>33.299999999999997</v>
      </c>
    </row>
    <row r="178" spans="1:24" s="3" customFormat="1" ht="30" hidden="1" customHeight="1" x14ac:dyDescent="0.2">
      <c r="A178" s="11" t="s">
        <v>13</v>
      </c>
      <c r="B178" s="12">
        <v>162</v>
      </c>
      <c r="C178" s="14" t="s">
        <v>224</v>
      </c>
      <c r="D178" s="14" t="s">
        <v>435</v>
      </c>
      <c r="E178" s="38">
        <v>2</v>
      </c>
      <c r="F178" s="38">
        <v>2</v>
      </c>
      <c r="G178" s="8">
        <f t="shared" si="102"/>
        <v>100</v>
      </c>
      <c r="H178" s="38">
        <v>2</v>
      </c>
      <c r="I178" s="8">
        <f t="shared" si="103"/>
        <v>100</v>
      </c>
      <c r="J178" s="38">
        <v>0</v>
      </c>
      <c r="K178" s="8">
        <f t="shared" si="104"/>
        <v>0</v>
      </c>
      <c r="L178" s="38">
        <v>0</v>
      </c>
      <c r="M178" s="8">
        <f t="shared" si="105"/>
        <v>0</v>
      </c>
      <c r="N178" s="38">
        <v>1</v>
      </c>
      <c r="O178" s="8">
        <f t="shared" si="106"/>
        <v>50</v>
      </c>
      <c r="P178" s="38">
        <v>1</v>
      </c>
      <c r="Q178" s="8">
        <f t="shared" si="107"/>
        <v>50</v>
      </c>
      <c r="R178" s="38">
        <v>0</v>
      </c>
      <c r="S178" s="8">
        <f t="shared" si="108"/>
        <v>0</v>
      </c>
      <c r="T178" s="38">
        <v>0</v>
      </c>
      <c r="U178" s="8">
        <f t="shared" si="109"/>
        <v>0</v>
      </c>
      <c r="V178" s="38">
        <v>0</v>
      </c>
      <c r="W178" s="8">
        <f t="shared" si="110"/>
        <v>0</v>
      </c>
      <c r="X178" s="39">
        <f t="shared" si="74"/>
        <v>33.299999999999997</v>
      </c>
    </row>
    <row r="179" spans="1:24" s="3" customFormat="1" ht="30" hidden="1" customHeight="1" x14ac:dyDescent="0.2">
      <c r="A179" s="11" t="s">
        <v>13</v>
      </c>
      <c r="B179" s="12">
        <v>163</v>
      </c>
      <c r="C179" s="14" t="s">
        <v>225</v>
      </c>
      <c r="D179" s="14" t="s">
        <v>436</v>
      </c>
      <c r="E179" s="38">
        <v>15</v>
      </c>
      <c r="F179" s="38">
        <v>14</v>
      </c>
      <c r="G179" s="8">
        <f t="shared" si="102"/>
        <v>93.3</v>
      </c>
      <c r="H179" s="38">
        <v>15</v>
      </c>
      <c r="I179" s="8">
        <f t="shared" si="103"/>
        <v>100</v>
      </c>
      <c r="J179" s="38">
        <v>0</v>
      </c>
      <c r="K179" s="8">
        <f t="shared" si="104"/>
        <v>0</v>
      </c>
      <c r="L179" s="38">
        <v>0</v>
      </c>
      <c r="M179" s="8">
        <f t="shared" si="105"/>
        <v>0</v>
      </c>
      <c r="N179" s="38">
        <v>12</v>
      </c>
      <c r="O179" s="8">
        <f t="shared" si="106"/>
        <v>80</v>
      </c>
      <c r="P179" s="38">
        <v>12</v>
      </c>
      <c r="Q179" s="8">
        <f t="shared" si="107"/>
        <v>80</v>
      </c>
      <c r="R179" s="38">
        <v>0</v>
      </c>
      <c r="S179" s="8">
        <f t="shared" si="108"/>
        <v>0</v>
      </c>
      <c r="T179" s="38">
        <v>0</v>
      </c>
      <c r="U179" s="8">
        <f t="shared" si="109"/>
        <v>0</v>
      </c>
      <c r="V179" s="38">
        <v>8</v>
      </c>
      <c r="W179" s="8">
        <f t="shared" si="110"/>
        <v>53.3</v>
      </c>
      <c r="X179" s="39">
        <f t="shared" si="74"/>
        <v>45.2</v>
      </c>
    </row>
    <row r="180" spans="1:24" s="3" customFormat="1" ht="30" hidden="1" customHeight="1" x14ac:dyDescent="0.2">
      <c r="A180" s="11" t="s">
        <v>13</v>
      </c>
      <c r="B180" s="12">
        <v>164</v>
      </c>
      <c r="C180" s="14" t="s">
        <v>226</v>
      </c>
      <c r="D180" s="14" t="s">
        <v>437</v>
      </c>
      <c r="E180" s="38">
        <v>9</v>
      </c>
      <c r="F180" s="38">
        <v>9</v>
      </c>
      <c r="G180" s="8">
        <f t="shared" si="102"/>
        <v>100</v>
      </c>
      <c r="H180" s="38">
        <v>9</v>
      </c>
      <c r="I180" s="8">
        <f t="shared" si="103"/>
        <v>100</v>
      </c>
      <c r="J180" s="38">
        <v>0</v>
      </c>
      <c r="K180" s="8">
        <f t="shared" si="104"/>
        <v>0</v>
      </c>
      <c r="L180" s="38">
        <v>0</v>
      </c>
      <c r="M180" s="8">
        <f t="shared" si="105"/>
        <v>0</v>
      </c>
      <c r="N180" s="38">
        <v>9</v>
      </c>
      <c r="O180" s="8">
        <f t="shared" si="106"/>
        <v>100</v>
      </c>
      <c r="P180" s="38">
        <v>9</v>
      </c>
      <c r="Q180" s="8">
        <f t="shared" si="107"/>
        <v>100</v>
      </c>
      <c r="R180" s="38">
        <v>1</v>
      </c>
      <c r="S180" s="8">
        <f t="shared" si="108"/>
        <v>11.1</v>
      </c>
      <c r="T180" s="38">
        <v>0</v>
      </c>
      <c r="U180" s="8">
        <f t="shared" si="109"/>
        <v>0</v>
      </c>
      <c r="V180" s="38">
        <v>2</v>
      </c>
      <c r="W180" s="8">
        <f t="shared" si="110"/>
        <v>22.2</v>
      </c>
      <c r="X180" s="39">
        <f t="shared" si="74"/>
        <v>48.1</v>
      </c>
    </row>
    <row r="181" spans="1:24" s="3" customFormat="1" ht="30" hidden="1" customHeight="1" x14ac:dyDescent="0.2">
      <c r="A181" s="11" t="s">
        <v>13</v>
      </c>
      <c r="B181" s="12">
        <v>165</v>
      </c>
      <c r="C181" s="14" t="s">
        <v>227</v>
      </c>
      <c r="D181" s="14" t="s">
        <v>438</v>
      </c>
      <c r="E181" s="38">
        <v>6</v>
      </c>
      <c r="F181" s="38">
        <v>6</v>
      </c>
      <c r="G181" s="8">
        <f t="shared" si="102"/>
        <v>100</v>
      </c>
      <c r="H181" s="38">
        <v>6</v>
      </c>
      <c r="I181" s="8">
        <f t="shared" si="103"/>
        <v>100</v>
      </c>
      <c r="J181" s="38">
        <v>0</v>
      </c>
      <c r="K181" s="8">
        <f t="shared" si="104"/>
        <v>0</v>
      </c>
      <c r="L181" s="38">
        <v>0</v>
      </c>
      <c r="M181" s="8">
        <f t="shared" si="105"/>
        <v>0</v>
      </c>
      <c r="N181" s="38">
        <v>5</v>
      </c>
      <c r="O181" s="8">
        <f t="shared" si="106"/>
        <v>83.3</v>
      </c>
      <c r="P181" s="38">
        <v>5</v>
      </c>
      <c r="Q181" s="8">
        <f t="shared" si="107"/>
        <v>83.3</v>
      </c>
      <c r="R181" s="38">
        <v>0</v>
      </c>
      <c r="S181" s="8">
        <f t="shared" si="108"/>
        <v>0</v>
      </c>
      <c r="T181" s="38">
        <v>0</v>
      </c>
      <c r="U181" s="8">
        <f t="shared" si="109"/>
        <v>0</v>
      </c>
      <c r="V181" s="38">
        <v>2</v>
      </c>
      <c r="W181" s="8">
        <f t="shared" si="110"/>
        <v>33.299999999999997</v>
      </c>
      <c r="X181" s="39">
        <f t="shared" si="74"/>
        <v>44.4</v>
      </c>
    </row>
    <row r="182" spans="1:24" s="3" customFormat="1" ht="30" hidden="1" customHeight="1" x14ac:dyDescent="0.2">
      <c r="A182" s="11" t="s">
        <v>13</v>
      </c>
      <c r="B182" s="12">
        <v>166</v>
      </c>
      <c r="C182" s="14" t="s">
        <v>228</v>
      </c>
      <c r="D182" s="14" t="s">
        <v>439</v>
      </c>
      <c r="E182" s="38">
        <v>7</v>
      </c>
      <c r="F182" s="38">
        <v>7</v>
      </c>
      <c r="G182" s="8">
        <f t="shared" si="102"/>
        <v>100</v>
      </c>
      <c r="H182" s="38">
        <v>7</v>
      </c>
      <c r="I182" s="8">
        <f t="shared" si="103"/>
        <v>100</v>
      </c>
      <c r="J182" s="38">
        <v>0</v>
      </c>
      <c r="K182" s="8">
        <f t="shared" si="104"/>
        <v>0</v>
      </c>
      <c r="L182" s="38">
        <v>0</v>
      </c>
      <c r="M182" s="8">
        <f t="shared" si="105"/>
        <v>0</v>
      </c>
      <c r="N182" s="38">
        <v>6</v>
      </c>
      <c r="O182" s="8">
        <f t="shared" si="106"/>
        <v>85.7</v>
      </c>
      <c r="P182" s="38">
        <v>7</v>
      </c>
      <c r="Q182" s="8">
        <f t="shared" si="107"/>
        <v>100</v>
      </c>
      <c r="R182" s="38">
        <v>0</v>
      </c>
      <c r="S182" s="8">
        <f t="shared" si="108"/>
        <v>0</v>
      </c>
      <c r="T182" s="38">
        <v>0</v>
      </c>
      <c r="U182" s="8">
        <f t="shared" si="109"/>
        <v>0</v>
      </c>
      <c r="V182" s="38">
        <v>2</v>
      </c>
      <c r="W182" s="8">
        <f t="shared" si="110"/>
        <v>28.6</v>
      </c>
      <c r="X182" s="39">
        <f t="shared" si="74"/>
        <v>46</v>
      </c>
    </row>
    <row r="183" spans="1:24" s="3" customFormat="1" ht="30" hidden="1" customHeight="1" x14ac:dyDescent="0.2">
      <c r="A183" s="11" t="s">
        <v>13</v>
      </c>
      <c r="B183" s="12">
        <v>167</v>
      </c>
      <c r="C183" s="14" t="s">
        <v>229</v>
      </c>
      <c r="D183" s="14" t="s">
        <v>440</v>
      </c>
      <c r="E183" s="38">
        <v>3</v>
      </c>
      <c r="F183" s="38">
        <v>3</v>
      </c>
      <c r="G183" s="8">
        <f t="shared" si="102"/>
        <v>100</v>
      </c>
      <c r="H183" s="38">
        <v>3</v>
      </c>
      <c r="I183" s="8">
        <f t="shared" si="103"/>
        <v>100</v>
      </c>
      <c r="J183" s="38">
        <v>0</v>
      </c>
      <c r="K183" s="8">
        <f t="shared" si="104"/>
        <v>0</v>
      </c>
      <c r="L183" s="38">
        <v>0</v>
      </c>
      <c r="M183" s="8">
        <f t="shared" si="105"/>
        <v>0</v>
      </c>
      <c r="N183" s="38">
        <v>0</v>
      </c>
      <c r="O183" s="8">
        <f t="shared" si="106"/>
        <v>0</v>
      </c>
      <c r="P183" s="38">
        <v>1</v>
      </c>
      <c r="Q183" s="8">
        <f t="shared" si="107"/>
        <v>33.299999999999997</v>
      </c>
      <c r="R183" s="38">
        <v>0</v>
      </c>
      <c r="S183" s="8">
        <f t="shared" si="108"/>
        <v>0</v>
      </c>
      <c r="T183" s="38">
        <v>0</v>
      </c>
      <c r="U183" s="8">
        <f t="shared" si="109"/>
        <v>0</v>
      </c>
      <c r="V183" s="38">
        <v>0</v>
      </c>
      <c r="W183" s="8">
        <f t="shared" si="110"/>
        <v>0</v>
      </c>
      <c r="X183" s="39">
        <f t="shared" si="74"/>
        <v>25.9</v>
      </c>
    </row>
    <row r="184" spans="1:24" s="3" customFormat="1" ht="30" hidden="1" customHeight="1" x14ac:dyDescent="0.2">
      <c r="A184" s="25" t="s">
        <v>13</v>
      </c>
      <c r="B184" s="12">
        <v>168</v>
      </c>
      <c r="C184" s="14" t="s">
        <v>230</v>
      </c>
      <c r="D184" s="14" t="s">
        <v>441</v>
      </c>
      <c r="E184" s="38">
        <v>2</v>
      </c>
      <c r="F184" s="38">
        <v>2</v>
      </c>
      <c r="G184" s="8">
        <f t="shared" si="102"/>
        <v>100</v>
      </c>
      <c r="H184" s="38">
        <v>2</v>
      </c>
      <c r="I184" s="8">
        <f t="shared" si="103"/>
        <v>100</v>
      </c>
      <c r="J184" s="38">
        <v>0</v>
      </c>
      <c r="K184" s="8">
        <f t="shared" si="104"/>
        <v>0</v>
      </c>
      <c r="L184" s="38">
        <v>0</v>
      </c>
      <c r="M184" s="8">
        <f t="shared" si="105"/>
        <v>0</v>
      </c>
      <c r="N184" s="38">
        <v>2</v>
      </c>
      <c r="O184" s="8">
        <f t="shared" si="106"/>
        <v>100</v>
      </c>
      <c r="P184" s="38">
        <v>1</v>
      </c>
      <c r="Q184" s="8">
        <f t="shared" si="107"/>
        <v>50</v>
      </c>
      <c r="R184" s="38">
        <v>0</v>
      </c>
      <c r="S184" s="8">
        <f t="shared" si="108"/>
        <v>0</v>
      </c>
      <c r="T184" s="38">
        <v>0</v>
      </c>
      <c r="U184" s="8">
        <f t="shared" si="109"/>
        <v>0</v>
      </c>
      <c r="V184" s="38">
        <v>0</v>
      </c>
      <c r="W184" s="8">
        <f t="shared" si="110"/>
        <v>0</v>
      </c>
      <c r="X184" s="39">
        <f t="shared" si="74"/>
        <v>38.9</v>
      </c>
    </row>
    <row r="185" spans="1:24" s="3" customFormat="1" ht="30" hidden="1" customHeight="1" x14ac:dyDescent="0.2">
      <c r="A185" s="21" t="s">
        <v>13</v>
      </c>
      <c r="B185" s="26"/>
      <c r="C185" s="22" t="s">
        <v>48</v>
      </c>
      <c r="D185" s="22"/>
      <c r="E185" s="27"/>
      <c r="F185" s="27"/>
      <c r="G185" s="24">
        <f>ROUND(AVERAGE(G172:G184),1)</f>
        <v>88.2</v>
      </c>
      <c r="H185" s="27"/>
      <c r="I185" s="24">
        <f>ROUND(AVERAGE(I172:I184),1)</f>
        <v>85.1</v>
      </c>
      <c r="J185" s="27"/>
      <c r="K185" s="24">
        <f>ROUND(AVERAGE(K172:K184),1)</f>
        <v>7.7</v>
      </c>
      <c r="L185" s="27"/>
      <c r="M185" s="24">
        <f>ROUND(AVERAGE(M172:M184),1)</f>
        <v>7.7</v>
      </c>
      <c r="N185" s="27"/>
      <c r="O185" s="24">
        <f>ROUND(AVERAGE(O172:O184),1)</f>
        <v>63.2</v>
      </c>
      <c r="P185" s="27"/>
      <c r="Q185" s="24">
        <f>ROUND(AVERAGE(Q172:Q184),1)</f>
        <v>66.8</v>
      </c>
      <c r="R185" s="27"/>
      <c r="S185" s="24">
        <f>ROUND(AVERAGE(S172:S184),1)</f>
        <v>8.5</v>
      </c>
      <c r="T185" s="27"/>
      <c r="U185" s="24">
        <f>ROUND(AVERAGE(U172:U184),1)</f>
        <v>8.8000000000000007</v>
      </c>
      <c r="V185" s="27"/>
      <c r="W185" s="24">
        <f>ROUND(AVERAGE(W172:W184),1)</f>
        <v>24.8</v>
      </c>
      <c r="X185" s="23">
        <f t="shared" si="74"/>
        <v>40.1</v>
      </c>
    </row>
    <row r="186" spans="1:24" s="3" customFormat="1" ht="30" hidden="1" customHeight="1" x14ac:dyDescent="0.2">
      <c r="A186" s="11" t="s">
        <v>14</v>
      </c>
      <c r="B186" s="12">
        <v>169</v>
      </c>
      <c r="C186" s="13" t="s">
        <v>231</v>
      </c>
      <c r="D186" s="14" t="s">
        <v>416</v>
      </c>
      <c r="E186" s="35">
        <v>14</v>
      </c>
      <c r="F186" s="35">
        <v>0</v>
      </c>
      <c r="G186" s="8">
        <f t="shared" ref="G186:G198" si="111">ROUND(F186/$E186*100,1)</f>
        <v>0</v>
      </c>
      <c r="H186" s="35">
        <v>0</v>
      </c>
      <c r="I186" s="8">
        <f t="shared" ref="I186:I198" si="112">ROUND(H186/$E186*100,1)</f>
        <v>0</v>
      </c>
      <c r="J186" s="35">
        <v>0</v>
      </c>
      <c r="K186" s="8">
        <f t="shared" ref="K186:K198" si="113">ROUND(J186/$E186*100,1)</f>
        <v>0</v>
      </c>
      <c r="L186" s="35">
        <v>0</v>
      </c>
      <c r="M186" s="8">
        <f t="shared" ref="M186:M198" si="114">ROUND(L186/$E186*100,1)</f>
        <v>0</v>
      </c>
      <c r="N186" s="35">
        <v>0</v>
      </c>
      <c r="O186" s="8">
        <f t="shared" ref="O186:O198" si="115">ROUND(N186/$E186*100,1)</f>
        <v>0</v>
      </c>
      <c r="P186" s="35">
        <v>0</v>
      </c>
      <c r="Q186" s="8">
        <f t="shared" ref="Q186:Q198" si="116">ROUND(P186/$E186*100,1)</f>
        <v>0</v>
      </c>
      <c r="R186" s="35">
        <v>0</v>
      </c>
      <c r="S186" s="8">
        <f t="shared" ref="S186:S198" si="117">ROUND(R186/$E186*100,1)</f>
        <v>0</v>
      </c>
      <c r="T186" s="35">
        <v>0</v>
      </c>
      <c r="U186" s="8">
        <f t="shared" ref="U186:U198" si="118">ROUND(T186/$E186*100,1)</f>
        <v>0</v>
      </c>
      <c r="V186" s="35">
        <v>0</v>
      </c>
      <c r="W186" s="8">
        <f t="shared" ref="W186:W198" si="119">ROUND(V186/$E186*100,1)</f>
        <v>0</v>
      </c>
      <c r="X186" s="39">
        <f t="shared" si="74"/>
        <v>0</v>
      </c>
    </row>
    <row r="187" spans="1:24" s="3" customFormat="1" ht="30" hidden="1" customHeight="1" x14ac:dyDescent="0.2">
      <c r="A187" s="11" t="s">
        <v>14</v>
      </c>
      <c r="B187" s="12">
        <v>170</v>
      </c>
      <c r="C187" s="13" t="s">
        <v>232</v>
      </c>
      <c r="D187" s="14" t="s">
        <v>417</v>
      </c>
      <c r="E187" s="35">
        <v>22</v>
      </c>
      <c r="F187" s="35">
        <v>21</v>
      </c>
      <c r="G187" s="8">
        <f t="shared" si="111"/>
        <v>95.5</v>
      </c>
      <c r="H187" s="35">
        <v>21</v>
      </c>
      <c r="I187" s="8">
        <f t="shared" si="112"/>
        <v>95.5</v>
      </c>
      <c r="J187" s="35">
        <v>0</v>
      </c>
      <c r="K187" s="8">
        <f t="shared" si="113"/>
        <v>0</v>
      </c>
      <c r="L187" s="35">
        <v>0</v>
      </c>
      <c r="M187" s="8">
        <f t="shared" si="114"/>
        <v>0</v>
      </c>
      <c r="N187" s="35">
        <v>19</v>
      </c>
      <c r="O187" s="8">
        <f t="shared" si="115"/>
        <v>86.4</v>
      </c>
      <c r="P187" s="35">
        <v>14</v>
      </c>
      <c r="Q187" s="8">
        <f t="shared" si="116"/>
        <v>63.6</v>
      </c>
      <c r="R187" s="35">
        <v>1</v>
      </c>
      <c r="S187" s="8">
        <f t="shared" si="117"/>
        <v>4.5</v>
      </c>
      <c r="T187" s="35">
        <v>1</v>
      </c>
      <c r="U187" s="8">
        <f t="shared" si="118"/>
        <v>4.5</v>
      </c>
      <c r="V187" s="35">
        <v>5</v>
      </c>
      <c r="W187" s="8">
        <f t="shared" si="119"/>
        <v>22.7</v>
      </c>
      <c r="X187" s="39">
        <f t="shared" si="74"/>
        <v>41.4</v>
      </c>
    </row>
    <row r="188" spans="1:24" s="3" customFormat="1" ht="30" hidden="1" customHeight="1" x14ac:dyDescent="0.2">
      <c r="A188" s="11" t="s">
        <v>14</v>
      </c>
      <c r="B188" s="12">
        <v>171</v>
      </c>
      <c r="C188" s="13" t="s">
        <v>233</v>
      </c>
      <c r="D188" s="14" t="s">
        <v>418</v>
      </c>
      <c r="E188" s="35">
        <v>20</v>
      </c>
      <c r="F188" s="35">
        <v>0</v>
      </c>
      <c r="G188" s="8">
        <f t="shared" si="111"/>
        <v>0</v>
      </c>
      <c r="H188" s="35">
        <v>0</v>
      </c>
      <c r="I188" s="8">
        <f t="shared" si="112"/>
        <v>0</v>
      </c>
      <c r="J188" s="35">
        <v>0</v>
      </c>
      <c r="K188" s="8">
        <f t="shared" si="113"/>
        <v>0</v>
      </c>
      <c r="L188" s="35">
        <v>0</v>
      </c>
      <c r="M188" s="8">
        <f t="shared" si="114"/>
        <v>0</v>
      </c>
      <c r="N188" s="35">
        <v>0</v>
      </c>
      <c r="O188" s="8">
        <f t="shared" si="115"/>
        <v>0</v>
      </c>
      <c r="P188" s="35">
        <v>0</v>
      </c>
      <c r="Q188" s="8">
        <f t="shared" si="116"/>
        <v>0</v>
      </c>
      <c r="R188" s="35">
        <v>0</v>
      </c>
      <c r="S188" s="8">
        <f t="shared" si="117"/>
        <v>0</v>
      </c>
      <c r="T188" s="35">
        <v>0</v>
      </c>
      <c r="U188" s="8">
        <f t="shared" si="118"/>
        <v>0</v>
      </c>
      <c r="V188" s="35">
        <v>0</v>
      </c>
      <c r="W188" s="8">
        <f t="shared" si="119"/>
        <v>0</v>
      </c>
      <c r="X188" s="39">
        <f t="shared" si="74"/>
        <v>0</v>
      </c>
    </row>
    <row r="189" spans="1:24" s="3" customFormat="1" ht="30" hidden="1" customHeight="1" x14ac:dyDescent="0.2">
      <c r="A189" s="11" t="s">
        <v>14</v>
      </c>
      <c r="B189" s="12">
        <v>172</v>
      </c>
      <c r="C189" s="13" t="s">
        <v>234</v>
      </c>
      <c r="D189" s="14" t="s">
        <v>419</v>
      </c>
      <c r="E189" s="35">
        <v>6</v>
      </c>
      <c r="F189" s="35">
        <v>6</v>
      </c>
      <c r="G189" s="8">
        <f t="shared" si="111"/>
        <v>100</v>
      </c>
      <c r="H189" s="35">
        <v>6</v>
      </c>
      <c r="I189" s="8">
        <f t="shared" si="112"/>
        <v>100</v>
      </c>
      <c r="J189" s="35">
        <v>0</v>
      </c>
      <c r="K189" s="8">
        <f t="shared" si="113"/>
        <v>0</v>
      </c>
      <c r="L189" s="35">
        <v>0</v>
      </c>
      <c r="M189" s="8">
        <f t="shared" si="114"/>
        <v>0</v>
      </c>
      <c r="N189" s="35">
        <v>6</v>
      </c>
      <c r="O189" s="8">
        <f t="shared" si="115"/>
        <v>100</v>
      </c>
      <c r="P189" s="35">
        <v>6</v>
      </c>
      <c r="Q189" s="8">
        <f t="shared" si="116"/>
        <v>100</v>
      </c>
      <c r="R189" s="35">
        <v>0</v>
      </c>
      <c r="S189" s="8">
        <f t="shared" si="117"/>
        <v>0</v>
      </c>
      <c r="T189" s="35">
        <v>0</v>
      </c>
      <c r="U189" s="8">
        <f t="shared" si="118"/>
        <v>0</v>
      </c>
      <c r="V189" s="35">
        <v>2</v>
      </c>
      <c r="W189" s="8">
        <f t="shared" si="119"/>
        <v>33.299999999999997</v>
      </c>
      <c r="X189" s="39">
        <f t="shared" si="74"/>
        <v>48.1</v>
      </c>
    </row>
    <row r="190" spans="1:24" s="3" customFormat="1" ht="30" hidden="1" customHeight="1" x14ac:dyDescent="0.2">
      <c r="A190" s="11" t="s">
        <v>14</v>
      </c>
      <c r="B190" s="12">
        <v>173</v>
      </c>
      <c r="C190" s="13" t="s">
        <v>235</v>
      </c>
      <c r="D190" s="14" t="s">
        <v>420</v>
      </c>
      <c r="E190" s="35">
        <v>8</v>
      </c>
      <c r="F190" s="35">
        <v>7</v>
      </c>
      <c r="G190" s="8">
        <f t="shared" si="111"/>
        <v>87.5</v>
      </c>
      <c r="H190" s="35">
        <v>5</v>
      </c>
      <c r="I190" s="8">
        <f t="shared" si="112"/>
        <v>62.5</v>
      </c>
      <c r="J190" s="35">
        <v>0</v>
      </c>
      <c r="K190" s="8">
        <f t="shared" si="113"/>
        <v>0</v>
      </c>
      <c r="L190" s="35">
        <v>0</v>
      </c>
      <c r="M190" s="8">
        <f t="shared" si="114"/>
        <v>0</v>
      </c>
      <c r="N190" s="35">
        <v>4</v>
      </c>
      <c r="O190" s="8">
        <f t="shared" si="115"/>
        <v>50</v>
      </c>
      <c r="P190" s="35">
        <v>4</v>
      </c>
      <c r="Q190" s="8">
        <f t="shared" si="116"/>
        <v>50</v>
      </c>
      <c r="R190" s="35">
        <v>0</v>
      </c>
      <c r="S190" s="8">
        <f t="shared" si="117"/>
        <v>0</v>
      </c>
      <c r="T190" s="35">
        <v>0</v>
      </c>
      <c r="U190" s="8">
        <f t="shared" si="118"/>
        <v>0</v>
      </c>
      <c r="V190" s="35">
        <v>4</v>
      </c>
      <c r="W190" s="8">
        <f t="shared" si="119"/>
        <v>50</v>
      </c>
      <c r="X190" s="39">
        <f t="shared" si="74"/>
        <v>33.299999999999997</v>
      </c>
    </row>
    <row r="191" spans="1:24" s="3" customFormat="1" ht="30" hidden="1" customHeight="1" x14ac:dyDescent="0.2">
      <c r="A191" s="11" t="s">
        <v>14</v>
      </c>
      <c r="B191" s="12">
        <v>174</v>
      </c>
      <c r="C191" s="13" t="s">
        <v>236</v>
      </c>
      <c r="D191" s="14" t="s">
        <v>421</v>
      </c>
      <c r="E191" s="35">
        <v>15</v>
      </c>
      <c r="F191" s="35">
        <v>13</v>
      </c>
      <c r="G191" s="8">
        <f t="shared" si="111"/>
        <v>86.7</v>
      </c>
      <c r="H191" s="35">
        <v>6</v>
      </c>
      <c r="I191" s="8">
        <f t="shared" si="112"/>
        <v>40</v>
      </c>
      <c r="J191" s="35">
        <v>0</v>
      </c>
      <c r="K191" s="8">
        <f t="shared" si="113"/>
        <v>0</v>
      </c>
      <c r="L191" s="35">
        <v>0</v>
      </c>
      <c r="M191" s="8">
        <f t="shared" si="114"/>
        <v>0</v>
      </c>
      <c r="N191" s="35">
        <v>11</v>
      </c>
      <c r="O191" s="8">
        <f t="shared" si="115"/>
        <v>73.3</v>
      </c>
      <c r="P191" s="35">
        <v>5</v>
      </c>
      <c r="Q191" s="8">
        <f t="shared" si="116"/>
        <v>33.299999999999997</v>
      </c>
      <c r="R191" s="35">
        <v>0</v>
      </c>
      <c r="S191" s="8">
        <f t="shared" si="117"/>
        <v>0</v>
      </c>
      <c r="T191" s="35">
        <v>0</v>
      </c>
      <c r="U191" s="8">
        <f t="shared" si="118"/>
        <v>0</v>
      </c>
      <c r="V191" s="35">
        <v>1</v>
      </c>
      <c r="W191" s="8">
        <f t="shared" si="119"/>
        <v>6.7</v>
      </c>
      <c r="X191" s="39">
        <f t="shared" si="74"/>
        <v>26.7</v>
      </c>
    </row>
    <row r="192" spans="1:24" s="3" customFormat="1" ht="30" hidden="1" customHeight="1" x14ac:dyDescent="0.2">
      <c r="A192" s="11" t="s">
        <v>14</v>
      </c>
      <c r="B192" s="12">
        <v>175</v>
      </c>
      <c r="C192" s="13" t="s">
        <v>237</v>
      </c>
      <c r="D192" s="14" t="s">
        <v>422</v>
      </c>
      <c r="E192" s="35">
        <v>17</v>
      </c>
      <c r="F192" s="35">
        <v>0</v>
      </c>
      <c r="G192" s="8">
        <f t="shared" si="111"/>
        <v>0</v>
      </c>
      <c r="H192" s="35">
        <v>0</v>
      </c>
      <c r="I192" s="8">
        <f t="shared" si="112"/>
        <v>0</v>
      </c>
      <c r="J192" s="35">
        <v>0</v>
      </c>
      <c r="K192" s="8">
        <f t="shared" si="113"/>
        <v>0</v>
      </c>
      <c r="L192" s="35">
        <v>0</v>
      </c>
      <c r="M192" s="8">
        <f t="shared" si="114"/>
        <v>0</v>
      </c>
      <c r="N192" s="35">
        <v>0</v>
      </c>
      <c r="O192" s="8">
        <f t="shared" si="115"/>
        <v>0</v>
      </c>
      <c r="P192" s="35">
        <v>0</v>
      </c>
      <c r="Q192" s="8">
        <f t="shared" si="116"/>
        <v>0</v>
      </c>
      <c r="R192" s="35">
        <v>0</v>
      </c>
      <c r="S192" s="8">
        <f t="shared" si="117"/>
        <v>0</v>
      </c>
      <c r="T192" s="35">
        <v>0</v>
      </c>
      <c r="U192" s="8">
        <f t="shared" si="118"/>
        <v>0</v>
      </c>
      <c r="V192" s="35">
        <v>0</v>
      </c>
      <c r="W192" s="8">
        <f t="shared" si="119"/>
        <v>0</v>
      </c>
      <c r="X192" s="39">
        <f t="shared" si="74"/>
        <v>0</v>
      </c>
    </row>
    <row r="193" spans="1:24" s="3" customFormat="1" ht="30" hidden="1" customHeight="1" x14ac:dyDescent="0.2">
      <c r="A193" s="11" t="s">
        <v>14</v>
      </c>
      <c r="B193" s="12">
        <v>176</v>
      </c>
      <c r="C193" s="13" t="s">
        <v>238</v>
      </c>
      <c r="D193" s="14" t="s">
        <v>423</v>
      </c>
      <c r="E193" s="35">
        <v>22</v>
      </c>
      <c r="F193" s="35">
        <v>0</v>
      </c>
      <c r="G193" s="8">
        <f t="shared" si="111"/>
        <v>0</v>
      </c>
      <c r="H193" s="35">
        <v>0</v>
      </c>
      <c r="I193" s="8">
        <f t="shared" si="112"/>
        <v>0</v>
      </c>
      <c r="J193" s="35">
        <v>0</v>
      </c>
      <c r="K193" s="8">
        <f t="shared" si="113"/>
        <v>0</v>
      </c>
      <c r="L193" s="35">
        <v>0</v>
      </c>
      <c r="M193" s="8">
        <f t="shared" si="114"/>
        <v>0</v>
      </c>
      <c r="N193" s="35">
        <v>0</v>
      </c>
      <c r="O193" s="8">
        <f t="shared" si="115"/>
        <v>0</v>
      </c>
      <c r="P193" s="35">
        <v>0</v>
      </c>
      <c r="Q193" s="8">
        <f t="shared" si="116"/>
        <v>0</v>
      </c>
      <c r="R193" s="35">
        <v>0</v>
      </c>
      <c r="S193" s="8">
        <f t="shared" si="117"/>
        <v>0</v>
      </c>
      <c r="T193" s="35">
        <v>0</v>
      </c>
      <c r="U193" s="8">
        <f t="shared" si="118"/>
        <v>0</v>
      </c>
      <c r="V193" s="35">
        <v>0</v>
      </c>
      <c r="W193" s="8">
        <f t="shared" si="119"/>
        <v>0</v>
      </c>
      <c r="X193" s="39">
        <f t="shared" si="74"/>
        <v>0</v>
      </c>
    </row>
    <row r="194" spans="1:24" s="3" customFormat="1" ht="30" hidden="1" customHeight="1" x14ac:dyDescent="0.2">
      <c r="A194" s="11" t="s">
        <v>14</v>
      </c>
      <c r="B194" s="12">
        <v>177</v>
      </c>
      <c r="C194" s="13" t="s">
        <v>239</v>
      </c>
      <c r="D194" s="14" t="s">
        <v>424</v>
      </c>
      <c r="E194" s="35">
        <v>1</v>
      </c>
      <c r="F194" s="35">
        <v>0</v>
      </c>
      <c r="G194" s="8">
        <f t="shared" si="111"/>
        <v>0</v>
      </c>
      <c r="H194" s="35">
        <v>0</v>
      </c>
      <c r="I194" s="8">
        <f t="shared" si="112"/>
        <v>0</v>
      </c>
      <c r="J194" s="35">
        <v>0</v>
      </c>
      <c r="K194" s="8">
        <f t="shared" si="113"/>
        <v>0</v>
      </c>
      <c r="L194" s="35">
        <v>0</v>
      </c>
      <c r="M194" s="8">
        <f t="shared" si="114"/>
        <v>0</v>
      </c>
      <c r="N194" s="35">
        <v>0</v>
      </c>
      <c r="O194" s="8">
        <f t="shared" si="115"/>
        <v>0</v>
      </c>
      <c r="P194" s="35">
        <v>0</v>
      </c>
      <c r="Q194" s="8">
        <f t="shared" si="116"/>
        <v>0</v>
      </c>
      <c r="R194" s="35">
        <v>0</v>
      </c>
      <c r="S194" s="8">
        <f t="shared" si="117"/>
        <v>0</v>
      </c>
      <c r="T194" s="35">
        <v>0</v>
      </c>
      <c r="U194" s="8">
        <f t="shared" si="118"/>
        <v>0</v>
      </c>
      <c r="V194" s="35">
        <v>0</v>
      </c>
      <c r="W194" s="8">
        <f t="shared" si="119"/>
        <v>0</v>
      </c>
      <c r="X194" s="39">
        <f t="shared" si="74"/>
        <v>0</v>
      </c>
    </row>
    <row r="195" spans="1:24" s="3" customFormat="1" ht="30" hidden="1" customHeight="1" x14ac:dyDescent="0.2">
      <c r="A195" s="11" t="s">
        <v>14</v>
      </c>
      <c r="B195" s="12">
        <v>178</v>
      </c>
      <c r="C195" s="13" t="s">
        <v>240</v>
      </c>
      <c r="D195" s="14" t="s">
        <v>425</v>
      </c>
      <c r="E195" s="35">
        <v>3</v>
      </c>
      <c r="F195" s="35">
        <v>0</v>
      </c>
      <c r="G195" s="8">
        <f t="shared" si="111"/>
        <v>0</v>
      </c>
      <c r="H195" s="35">
        <v>0</v>
      </c>
      <c r="I195" s="8">
        <f t="shared" si="112"/>
        <v>0</v>
      </c>
      <c r="J195" s="35">
        <v>0</v>
      </c>
      <c r="K195" s="8">
        <f t="shared" si="113"/>
        <v>0</v>
      </c>
      <c r="L195" s="35">
        <v>0</v>
      </c>
      <c r="M195" s="8">
        <f t="shared" si="114"/>
        <v>0</v>
      </c>
      <c r="N195" s="35">
        <v>0</v>
      </c>
      <c r="O195" s="8">
        <f t="shared" si="115"/>
        <v>0</v>
      </c>
      <c r="P195" s="35">
        <v>0</v>
      </c>
      <c r="Q195" s="8">
        <f t="shared" si="116"/>
        <v>0</v>
      </c>
      <c r="R195" s="35">
        <v>0</v>
      </c>
      <c r="S195" s="8">
        <f t="shared" si="117"/>
        <v>0</v>
      </c>
      <c r="T195" s="35">
        <v>0</v>
      </c>
      <c r="U195" s="8">
        <f t="shared" si="118"/>
        <v>0</v>
      </c>
      <c r="V195" s="35">
        <v>0</v>
      </c>
      <c r="W195" s="8">
        <f t="shared" si="119"/>
        <v>0</v>
      </c>
      <c r="X195" s="39">
        <f t="shared" ref="X195:X224" si="120">ROUND(AVERAGE(W195,U195,S195,Q195,O195,M195,K195,I195,G195),1)</f>
        <v>0</v>
      </c>
    </row>
    <row r="196" spans="1:24" s="3" customFormat="1" ht="30" hidden="1" customHeight="1" x14ac:dyDescent="0.2">
      <c r="A196" s="11" t="s">
        <v>14</v>
      </c>
      <c r="B196" s="12">
        <v>179</v>
      </c>
      <c r="C196" s="13" t="s">
        <v>241</v>
      </c>
      <c r="D196" s="14" t="s">
        <v>426</v>
      </c>
      <c r="E196" s="35">
        <v>6</v>
      </c>
      <c r="F196" s="35">
        <v>5</v>
      </c>
      <c r="G196" s="8">
        <f t="shared" si="111"/>
        <v>83.3</v>
      </c>
      <c r="H196" s="35">
        <v>4</v>
      </c>
      <c r="I196" s="8">
        <f t="shared" si="112"/>
        <v>66.7</v>
      </c>
      <c r="J196" s="35">
        <v>0</v>
      </c>
      <c r="K196" s="8">
        <f t="shared" si="113"/>
        <v>0</v>
      </c>
      <c r="L196" s="35">
        <v>0</v>
      </c>
      <c r="M196" s="8">
        <f t="shared" si="114"/>
        <v>0</v>
      </c>
      <c r="N196" s="35">
        <v>4</v>
      </c>
      <c r="O196" s="8">
        <f t="shared" si="115"/>
        <v>66.7</v>
      </c>
      <c r="P196" s="35">
        <v>2</v>
      </c>
      <c r="Q196" s="8">
        <f t="shared" si="116"/>
        <v>33.299999999999997</v>
      </c>
      <c r="R196" s="35">
        <v>0</v>
      </c>
      <c r="S196" s="8">
        <f t="shared" si="117"/>
        <v>0</v>
      </c>
      <c r="T196" s="35">
        <v>0</v>
      </c>
      <c r="U196" s="8">
        <f t="shared" si="118"/>
        <v>0</v>
      </c>
      <c r="V196" s="35">
        <v>0</v>
      </c>
      <c r="W196" s="8">
        <f t="shared" si="119"/>
        <v>0</v>
      </c>
      <c r="X196" s="39">
        <f t="shared" si="120"/>
        <v>27.8</v>
      </c>
    </row>
    <row r="197" spans="1:24" s="3" customFormat="1" ht="30" hidden="1" customHeight="1" x14ac:dyDescent="0.2">
      <c r="A197" s="11" t="s">
        <v>14</v>
      </c>
      <c r="B197" s="12">
        <v>180</v>
      </c>
      <c r="C197" s="13" t="s">
        <v>242</v>
      </c>
      <c r="D197" s="14" t="s">
        <v>427</v>
      </c>
      <c r="E197" s="35">
        <v>18</v>
      </c>
      <c r="F197" s="35">
        <v>0</v>
      </c>
      <c r="G197" s="8">
        <f t="shared" si="111"/>
        <v>0</v>
      </c>
      <c r="H197" s="35">
        <v>0</v>
      </c>
      <c r="I197" s="8">
        <f t="shared" si="112"/>
        <v>0</v>
      </c>
      <c r="J197" s="35">
        <v>0</v>
      </c>
      <c r="K197" s="8">
        <f t="shared" si="113"/>
        <v>0</v>
      </c>
      <c r="L197" s="35">
        <v>0</v>
      </c>
      <c r="M197" s="8">
        <f t="shared" si="114"/>
        <v>0</v>
      </c>
      <c r="N197" s="35">
        <v>0</v>
      </c>
      <c r="O197" s="8">
        <f t="shared" si="115"/>
        <v>0</v>
      </c>
      <c r="P197" s="35">
        <v>0</v>
      </c>
      <c r="Q197" s="8">
        <f t="shared" si="116"/>
        <v>0</v>
      </c>
      <c r="R197" s="35">
        <v>0</v>
      </c>
      <c r="S197" s="8">
        <f t="shared" si="117"/>
        <v>0</v>
      </c>
      <c r="T197" s="35">
        <v>0</v>
      </c>
      <c r="U197" s="8">
        <f t="shared" si="118"/>
        <v>0</v>
      </c>
      <c r="V197" s="35">
        <v>0</v>
      </c>
      <c r="W197" s="8">
        <f t="shared" si="119"/>
        <v>0</v>
      </c>
      <c r="X197" s="39">
        <f t="shared" si="120"/>
        <v>0</v>
      </c>
    </row>
    <row r="198" spans="1:24" s="3" customFormat="1" ht="30" hidden="1" customHeight="1" x14ac:dyDescent="0.2">
      <c r="A198" s="25" t="s">
        <v>14</v>
      </c>
      <c r="B198" s="12">
        <v>181</v>
      </c>
      <c r="C198" s="13" t="s">
        <v>243</v>
      </c>
      <c r="D198" s="14" t="s">
        <v>428</v>
      </c>
      <c r="E198" s="35">
        <v>1</v>
      </c>
      <c r="F198" s="35">
        <v>0</v>
      </c>
      <c r="G198" s="8">
        <f t="shared" si="111"/>
        <v>0</v>
      </c>
      <c r="H198" s="35">
        <v>0</v>
      </c>
      <c r="I198" s="8">
        <f t="shared" si="112"/>
        <v>0</v>
      </c>
      <c r="J198" s="35">
        <v>0</v>
      </c>
      <c r="K198" s="8">
        <f t="shared" si="113"/>
        <v>0</v>
      </c>
      <c r="L198" s="35">
        <v>0</v>
      </c>
      <c r="M198" s="8">
        <f t="shared" si="114"/>
        <v>0</v>
      </c>
      <c r="N198" s="35">
        <v>0</v>
      </c>
      <c r="O198" s="8">
        <f t="shared" si="115"/>
        <v>0</v>
      </c>
      <c r="P198" s="35">
        <v>0</v>
      </c>
      <c r="Q198" s="8">
        <f t="shared" si="116"/>
        <v>0</v>
      </c>
      <c r="R198" s="35">
        <v>0</v>
      </c>
      <c r="S198" s="8">
        <f t="shared" si="117"/>
        <v>0</v>
      </c>
      <c r="T198" s="35">
        <v>0</v>
      </c>
      <c r="U198" s="8">
        <f t="shared" si="118"/>
        <v>0</v>
      </c>
      <c r="V198" s="35">
        <v>0</v>
      </c>
      <c r="W198" s="8">
        <f t="shared" si="119"/>
        <v>0</v>
      </c>
      <c r="X198" s="39">
        <f t="shared" si="120"/>
        <v>0</v>
      </c>
    </row>
    <row r="199" spans="1:24" s="3" customFormat="1" ht="30" hidden="1" customHeight="1" x14ac:dyDescent="0.2">
      <c r="A199" s="21" t="s">
        <v>14</v>
      </c>
      <c r="B199" s="26"/>
      <c r="C199" s="22" t="s">
        <v>48</v>
      </c>
      <c r="D199" s="22"/>
      <c r="E199" s="27"/>
      <c r="F199" s="27"/>
      <c r="G199" s="24">
        <f>ROUND(AVERAGE(G186:G198),1)</f>
        <v>34.799999999999997</v>
      </c>
      <c r="H199" s="27"/>
      <c r="I199" s="24">
        <f>ROUND(AVERAGE(I186:I198),1)</f>
        <v>28.1</v>
      </c>
      <c r="J199" s="27"/>
      <c r="K199" s="24">
        <f>ROUND(AVERAGE(K186:K198),1)</f>
        <v>0</v>
      </c>
      <c r="L199" s="27"/>
      <c r="M199" s="24">
        <f>ROUND(AVERAGE(M186:M198),1)</f>
        <v>0</v>
      </c>
      <c r="N199" s="27"/>
      <c r="O199" s="24">
        <f>ROUND(AVERAGE(O186:O198),1)</f>
        <v>29</v>
      </c>
      <c r="P199" s="27"/>
      <c r="Q199" s="24">
        <f>ROUND(AVERAGE(Q186:Q198),1)</f>
        <v>21.6</v>
      </c>
      <c r="R199" s="27"/>
      <c r="S199" s="24">
        <f>ROUND(AVERAGE(S186:S198),1)</f>
        <v>0.3</v>
      </c>
      <c r="T199" s="27"/>
      <c r="U199" s="24">
        <f>ROUND(AVERAGE(U186:U198),1)</f>
        <v>0.3</v>
      </c>
      <c r="V199" s="27"/>
      <c r="W199" s="24">
        <f>ROUND(AVERAGE(W186:W198),1)</f>
        <v>8.6999999999999993</v>
      </c>
      <c r="X199" s="24">
        <f t="shared" si="120"/>
        <v>13.6</v>
      </c>
    </row>
    <row r="200" spans="1:24" s="3" customFormat="1" ht="30" hidden="1" customHeight="1" x14ac:dyDescent="0.2">
      <c r="A200" s="11" t="s">
        <v>15</v>
      </c>
      <c r="B200" s="12">
        <v>182</v>
      </c>
      <c r="C200" s="13" t="s">
        <v>244</v>
      </c>
      <c r="D200" s="14" t="s">
        <v>400</v>
      </c>
      <c r="E200" s="35">
        <v>17</v>
      </c>
      <c r="F200" s="35">
        <v>0</v>
      </c>
      <c r="G200" s="8">
        <f t="shared" ref="G200:G215" si="121">ROUND(F200/$E200*100,1)</f>
        <v>0</v>
      </c>
      <c r="H200" s="35">
        <v>0</v>
      </c>
      <c r="I200" s="8">
        <f t="shared" ref="I200:I215" si="122">ROUND(H200/$E200*100,1)</f>
        <v>0</v>
      </c>
      <c r="J200" s="35">
        <v>0</v>
      </c>
      <c r="K200" s="8">
        <f t="shared" ref="K200:K215" si="123">ROUND(J200/$E200*100,1)</f>
        <v>0</v>
      </c>
      <c r="L200" s="35">
        <v>0</v>
      </c>
      <c r="M200" s="8">
        <f t="shared" ref="M200:M215" si="124">ROUND(L200/$E200*100,1)</f>
        <v>0</v>
      </c>
      <c r="N200" s="35">
        <v>0</v>
      </c>
      <c r="O200" s="8">
        <f t="shared" ref="O200:O215" si="125">ROUND(N200/$E200*100,1)</f>
        <v>0</v>
      </c>
      <c r="P200" s="35">
        <v>0</v>
      </c>
      <c r="Q200" s="8">
        <f t="shared" ref="Q200:Q215" si="126">ROUND(P200/$E200*100,1)</f>
        <v>0</v>
      </c>
      <c r="R200" s="35">
        <v>0</v>
      </c>
      <c r="S200" s="8">
        <f t="shared" ref="S200:S215" si="127">ROUND(R200/$E200*100,1)</f>
        <v>0</v>
      </c>
      <c r="T200" s="35">
        <v>0</v>
      </c>
      <c r="U200" s="8">
        <f t="shared" ref="U200:U215" si="128">ROUND(T200/$E200*100,1)</f>
        <v>0</v>
      </c>
      <c r="V200" s="35">
        <v>0</v>
      </c>
      <c r="W200" s="8">
        <f t="shared" ref="W200:W215" si="129">ROUND(V200/$E200*100,1)</f>
        <v>0</v>
      </c>
      <c r="X200" s="39">
        <f t="shared" si="120"/>
        <v>0</v>
      </c>
    </row>
    <row r="201" spans="1:24" s="3" customFormat="1" ht="30" hidden="1" customHeight="1" x14ac:dyDescent="0.2">
      <c r="A201" s="11" t="s">
        <v>15</v>
      </c>
      <c r="B201" s="12">
        <v>183</v>
      </c>
      <c r="C201" s="13" t="s">
        <v>245</v>
      </c>
      <c r="D201" s="14" t="s">
        <v>401</v>
      </c>
      <c r="E201" s="35">
        <v>3</v>
      </c>
      <c r="F201" s="35">
        <v>2</v>
      </c>
      <c r="G201" s="8">
        <f t="shared" si="121"/>
        <v>66.7</v>
      </c>
      <c r="H201" s="35">
        <v>2</v>
      </c>
      <c r="I201" s="8">
        <f t="shared" si="122"/>
        <v>66.7</v>
      </c>
      <c r="J201" s="35">
        <v>0</v>
      </c>
      <c r="K201" s="8">
        <f t="shared" si="123"/>
        <v>0</v>
      </c>
      <c r="L201" s="35">
        <v>0</v>
      </c>
      <c r="M201" s="8">
        <f t="shared" si="124"/>
        <v>0</v>
      </c>
      <c r="N201" s="35">
        <v>2</v>
      </c>
      <c r="O201" s="8">
        <f t="shared" si="125"/>
        <v>66.7</v>
      </c>
      <c r="P201" s="35">
        <v>2</v>
      </c>
      <c r="Q201" s="8">
        <f t="shared" si="126"/>
        <v>66.7</v>
      </c>
      <c r="R201" s="35">
        <v>0</v>
      </c>
      <c r="S201" s="8">
        <f t="shared" si="127"/>
        <v>0</v>
      </c>
      <c r="T201" s="35">
        <v>0</v>
      </c>
      <c r="U201" s="8">
        <f t="shared" si="128"/>
        <v>0</v>
      </c>
      <c r="V201" s="35">
        <v>1</v>
      </c>
      <c r="W201" s="8">
        <f t="shared" si="129"/>
        <v>33.299999999999997</v>
      </c>
      <c r="X201" s="39">
        <f t="shared" si="120"/>
        <v>33.299999999999997</v>
      </c>
    </row>
    <row r="202" spans="1:24" s="3" customFormat="1" ht="30" hidden="1" customHeight="1" x14ac:dyDescent="0.2">
      <c r="A202" s="11" t="s">
        <v>15</v>
      </c>
      <c r="B202" s="12">
        <v>184</v>
      </c>
      <c r="C202" s="13" t="s">
        <v>246</v>
      </c>
      <c r="D202" s="14" t="s">
        <v>402</v>
      </c>
      <c r="E202" s="35">
        <v>20</v>
      </c>
      <c r="F202" s="35">
        <v>6</v>
      </c>
      <c r="G202" s="8">
        <f t="shared" si="121"/>
        <v>30</v>
      </c>
      <c r="H202" s="35">
        <v>6</v>
      </c>
      <c r="I202" s="8">
        <f t="shared" si="122"/>
        <v>30</v>
      </c>
      <c r="J202" s="35">
        <v>0</v>
      </c>
      <c r="K202" s="8">
        <f t="shared" si="123"/>
        <v>0</v>
      </c>
      <c r="L202" s="35">
        <v>0</v>
      </c>
      <c r="M202" s="8">
        <f t="shared" si="124"/>
        <v>0</v>
      </c>
      <c r="N202" s="35">
        <v>6</v>
      </c>
      <c r="O202" s="8">
        <f t="shared" si="125"/>
        <v>30</v>
      </c>
      <c r="P202" s="35">
        <v>3</v>
      </c>
      <c r="Q202" s="8">
        <f t="shared" si="126"/>
        <v>15</v>
      </c>
      <c r="R202" s="35">
        <v>0</v>
      </c>
      <c r="S202" s="8">
        <f t="shared" si="127"/>
        <v>0</v>
      </c>
      <c r="T202" s="35">
        <v>1</v>
      </c>
      <c r="U202" s="8">
        <f t="shared" si="128"/>
        <v>5</v>
      </c>
      <c r="V202" s="35">
        <v>3</v>
      </c>
      <c r="W202" s="8">
        <f t="shared" si="129"/>
        <v>15</v>
      </c>
      <c r="X202" s="39">
        <f t="shared" si="120"/>
        <v>13.9</v>
      </c>
    </row>
    <row r="203" spans="1:24" s="3" customFormat="1" ht="30" hidden="1" customHeight="1" x14ac:dyDescent="0.2">
      <c r="A203" s="11" t="s">
        <v>15</v>
      </c>
      <c r="B203" s="12">
        <v>185</v>
      </c>
      <c r="C203" s="13" t="s">
        <v>247</v>
      </c>
      <c r="D203" s="14" t="s">
        <v>403</v>
      </c>
      <c r="E203" s="35">
        <v>6</v>
      </c>
      <c r="F203" s="35">
        <v>0</v>
      </c>
      <c r="G203" s="8">
        <f t="shared" si="121"/>
        <v>0</v>
      </c>
      <c r="H203" s="35">
        <v>0</v>
      </c>
      <c r="I203" s="8">
        <f t="shared" si="122"/>
        <v>0</v>
      </c>
      <c r="J203" s="35">
        <v>0</v>
      </c>
      <c r="K203" s="8">
        <f t="shared" si="123"/>
        <v>0</v>
      </c>
      <c r="L203" s="35">
        <v>0</v>
      </c>
      <c r="M203" s="8">
        <f t="shared" si="124"/>
        <v>0</v>
      </c>
      <c r="N203" s="35">
        <v>0</v>
      </c>
      <c r="O203" s="8">
        <f t="shared" si="125"/>
        <v>0</v>
      </c>
      <c r="P203" s="35">
        <v>0</v>
      </c>
      <c r="Q203" s="8">
        <f t="shared" si="126"/>
        <v>0</v>
      </c>
      <c r="R203" s="35">
        <v>0</v>
      </c>
      <c r="S203" s="8">
        <f t="shared" si="127"/>
        <v>0</v>
      </c>
      <c r="T203" s="35">
        <v>0</v>
      </c>
      <c r="U203" s="8">
        <f t="shared" si="128"/>
        <v>0</v>
      </c>
      <c r="V203" s="35">
        <v>0</v>
      </c>
      <c r="W203" s="8">
        <f t="shared" si="129"/>
        <v>0</v>
      </c>
      <c r="X203" s="39">
        <f t="shared" si="120"/>
        <v>0</v>
      </c>
    </row>
    <row r="204" spans="1:24" s="3" customFormat="1" ht="30" hidden="1" customHeight="1" x14ac:dyDescent="0.2">
      <c r="A204" s="11" t="s">
        <v>15</v>
      </c>
      <c r="B204" s="12">
        <v>186</v>
      </c>
      <c r="C204" s="13" t="s">
        <v>248</v>
      </c>
      <c r="D204" s="14" t="s">
        <v>404</v>
      </c>
      <c r="E204" s="35">
        <v>10</v>
      </c>
      <c r="F204" s="35">
        <v>10</v>
      </c>
      <c r="G204" s="8">
        <f t="shared" si="121"/>
        <v>100</v>
      </c>
      <c r="H204" s="35">
        <v>10</v>
      </c>
      <c r="I204" s="8">
        <f t="shared" si="122"/>
        <v>100</v>
      </c>
      <c r="J204" s="35">
        <v>0</v>
      </c>
      <c r="K204" s="8">
        <f t="shared" si="123"/>
        <v>0</v>
      </c>
      <c r="L204" s="35">
        <v>0</v>
      </c>
      <c r="M204" s="8">
        <f t="shared" si="124"/>
        <v>0</v>
      </c>
      <c r="N204" s="35">
        <v>10</v>
      </c>
      <c r="O204" s="8">
        <f t="shared" si="125"/>
        <v>100</v>
      </c>
      <c r="P204" s="35">
        <v>8</v>
      </c>
      <c r="Q204" s="8">
        <f t="shared" si="126"/>
        <v>80</v>
      </c>
      <c r="R204" s="35">
        <v>0</v>
      </c>
      <c r="S204" s="8">
        <f t="shared" si="127"/>
        <v>0</v>
      </c>
      <c r="T204" s="35">
        <v>1</v>
      </c>
      <c r="U204" s="8">
        <f t="shared" si="128"/>
        <v>10</v>
      </c>
      <c r="V204" s="35">
        <v>6</v>
      </c>
      <c r="W204" s="8">
        <f t="shared" si="129"/>
        <v>60</v>
      </c>
      <c r="X204" s="39">
        <f t="shared" si="120"/>
        <v>50</v>
      </c>
    </row>
    <row r="205" spans="1:24" s="3" customFormat="1" ht="30" hidden="1" customHeight="1" x14ac:dyDescent="0.2">
      <c r="A205" s="11" t="s">
        <v>15</v>
      </c>
      <c r="B205" s="12">
        <v>187</v>
      </c>
      <c r="C205" s="13" t="s">
        <v>249</v>
      </c>
      <c r="D205" s="14" t="s">
        <v>405</v>
      </c>
      <c r="E205" s="35">
        <v>9</v>
      </c>
      <c r="F205" s="35">
        <v>7</v>
      </c>
      <c r="G205" s="8">
        <f t="shared" si="121"/>
        <v>77.8</v>
      </c>
      <c r="H205" s="35">
        <v>7</v>
      </c>
      <c r="I205" s="8">
        <f t="shared" si="122"/>
        <v>77.8</v>
      </c>
      <c r="J205" s="35">
        <v>0</v>
      </c>
      <c r="K205" s="8">
        <f t="shared" si="123"/>
        <v>0</v>
      </c>
      <c r="L205" s="35">
        <v>0</v>
      </c>
      <c r="M205" s="8">
        <f t="shared" si="124"/>
        <v>0</v>
      </c>
      <c r="N205" s="35">
        <v>8</v>
      </c>
      <c r="O205" s="8">
        <f t="shared" si="125"/>
        <v>88.9</v>
      </c>
      <c r="P205" s="35">
        <v>7</v>
      </c>
      <c r="Q205" s="8">
        <f t="shared" si="126"/>
        <v>77.8</v>
      </c>
      <c r="R205" s="35">
        <v>0</v>
      </c>
      <c r="S205" s="8">
        <f t="shared" si="127"/>
        <v>0</v>
      </c>
      <c r="T205" s="35">
        <v>0</v>
      </c>
      <c r="U205" s="8">
        <f t="shared" si="128"/>
        <v>0</v>
      </c>
      <c r="V205" s="35">
        <v>1</v>
      </c>
      <c r="W205" s="8">
        <f t="shared" si="129"/>
        <v>11.1</v>
      </c>
      <c r="X205" s="39">
        <f t="shared" si="120"/>
        <v>37</v>
      </c>
    </row>
    <row r="206" spans="1:24" s="3" customFormat="1" ht="30" hidden="1" customHeight="1" x14ac:dyDescent="0.2">
      <c r="A206" s="11" t="s">
        <v>15</v>
      </c>
      <c r="B206" s="12">
        <v>188</v>
      </c>
      <c r="C206" s="13" t="s">
        <v>250</v>
      </c>
      <c r="D206" s="14" t="s">
        <v>406</v>
      </c>
      <c r="E206" s="35">
        <v>7</v>
      </c>
      <c r="F206" s="35">
        <v>7</v>
      </c>
      <c r="G206" s="8">
        <f t="shared" si="121"/>
        <v>100</v>
      </c>
      <c r="H206" s="35">
        <v>7</v>
      </c>
      <c r="I206" s="8">
        <f t="shared" si="122"/>
        <v>100</v>
      </c>
      <c r="J206" s="35">
        <v>0</v>
      </c>
      <c r="K206" s="8">
        <f t="shared" si="123"/>
        <v>0</v>
      </c>
      <c r="L206" s="35">
        <v>0</v>
      </c>
      <c r="M206" s="8">
        <f t="shared" si="124"/>
        <v>0</v>
      </c>
      <c r="N206" s="35">
        <v>1</v>
      </c>
      <c r="O206" s="8">
        <f t="shared" si="125"/>
        <v>14.3</v>
      </c>
      <c r="P206" s="35">
        <v>2</v>
      </c>
      <c r="Q206" s="8">
        <f t="shared" si="126"/>
        <v>28.6</v>
      </c>
      <c r="R206" s="35">
        <v>0</v>
      </c>
      <c r="S206" s="8">
        <f t="shared" si="127"/>
        <v>0</v>
      </c>
      <c r="T206" s="35">
        <v>0</v>
      </c>
      <c r="U206" s="8">
        <f t="shared" si="128"/>
        <v>0</v>
      </c>
      <c r="V206" s="35">
        <v>0</v>
      </c>
      <c r="W206" s="8">
        <f t="shared" si="129"/>
        <v>0</v>
      </c>
      <c r="X206" s="39">
        <f t="shared" si="120"/>
        <v>27</v>
      </c>
    </row>
    <row r="207" spans="1:24" s="3" customFormat="1" ht="30" hidden="1" customHeight="1" x14ac:dyDescent="0.2">
      <c r="A207" s="11" t="s">
        <v>15</v>
      </c>
      <c r="B207" s="12">
        <v>189</v>
      </c>
      <c r="C207" s="13" t="s">
        <v>251</v>
      </c>
      <c r="D207" s="14" t="s">
        <v>407</v>
      </c>
      <c r="E207" s="35">
        <v>7</v>
      </c>
      <c r="F207" s="35">
        <v>7</v>
      </c>
      <c r="G207" s="8">
        <f t="shared" si="121"/>
        <v>100</v>
      </c>
      <c r="H207" s="35">
        <v>7</v>
      </c>
      <c r="I207" s="8">
        <f t="shared" si="122"/>
        <v>100</v>
      </c>
      <c r="J207" s="35">
        <v>0</v>
      </c>
      <c r="K207" s="8">
        <f t="shared" si="123"/>
        <v>0</v>
      </c>
      <c r="L207" s="35">
        <v>0</v>
      </c>
      <c r="M207" s="8">
        <f t="shared" si="124"/>
        <v>0</v>
      </c>
      <c r="N207" s="35">
        <v>0</v>
      </c>
      <c r="O207" s="8">
        <f t="shared" si="125"/>
        <v>0</v>
      </c>
      <c r="P207" s="35">
        <v>0</v>
      </c>
      <c r="Q207" s="8">
        <f t="shared" si="126"/>
        <v>0</v>
      </c>
      <c r="R207" s="35">
        <v>0</v>
      </c>
      <c r="S207" s="8">
        <f t="shared" si="127"/>
        <v>0</v>
      </c>
      <c r="T207" s="35">
        <v>0</v>
      </c>
      <c r="U207" s="8">
        <f t="shared" si="128"/>
        <v>0</v>
      </c>
      <c r="V207" s="35">
        <v>0</v>
      </c>
      <c r="W207" s="8">
        <f t="shared" si="129"/>
        <v>0</v>
      </c>
      <c r="X207" s="39">
        <f t="shared" si="120"/>
        <v>22.2</v>
      </c>
    </row>
    <row r="208" spans="1:24" s="3" customFormat="1" ht="30" hidden="1" customHeight="1" x14ac:dyDescent="0.2">
      <c r="A208" s="11" t="s">
        <v>15</v>
      </c>
      <c r="B208" s="12">
        <v>190</v>
      </c>
      <c r="C208" s="13" t="s">
        <v>252</v>
      </c>
      <c r="D208" s="14" t="s">
        <v>408</v>
      </c>
      <c r="E208" s="35">
        <v>6</v>
      </c>
      <c r="F208" s="35">
        <v>6</v>
      </c>
      <c r="G208" s="8">
        <f t="shared" si="121"/>
        <v>100</v>
      </c>
      <c r="H208" s="35">
        <v>6</v>
      </c>
      <c r="I208" s="8">
        <f t="shared" si="122"/>
        <v>100</v>
      </c>
      <c r="J208" s="35">
        <v>6</v>
      </c>
      <c r="K208" s="8">
        <f t="shared" si="123"/>
        <v>100</v>
      </c>
      <c r="L208" s="35">
        <v>6</v>
      </c>
      <c r="M208" s="8">
        <f t="shared" si="124"/>
        <v>100</v>
      </c>
      <c r="N208" s="35">
        <v>6</v>
      </c>
      <c r="O208" s="8">
        <f t="shared" si="125"/>
        <v>100</v>
      </c>
      <c r="P208" s="35">
        <v>3</v>
      </c>
      <c r="Q208" s="8">
        <f t="shared" si="126"/>
        <v>50</v>
      </c>
      <c r="R208" s="35">
        <v>6</v>
      </c>
      <c r="S208" s="8">
        <f t="shared" si="127"/>
        <v>100</v>
      </c>
      <c r="T208" s="35">
        <v>4</v>
      </c>
      <c r="U208" s="8">
        <f t="shared" si="128"/>
        <v>66.7</v>
      </c>
      <c r="V208" s="35">
        <v>6</v>
      </c>
      <c r="W208" s="8">
        <f t="shared" si="129"/>
        <v>100</v>
      </c>
      <c r="X208" s="39">
        <f t="shared" si="120"/>
        <v>90.7</v>
      </c>
    </row>
    <row r="209" spans="1:24" s="3" customFormat="1" ht="30" hidden="1" customHeight="1" x14ac:dyDescent="0.2">
      <c r="A209" s="11" t="s">
        <v>15</v>
      </c>
      <c r="B209" s="12">
        <v>191</v>
      </c>
      <c r="C209" s="13" t="s">
        <v>253</v>
      </c>
      <c r="D209" s="14" t="s">
        <v>409</v>
      </c>
      <c r="E209" s="35">
        <v>20</v>
      </c>
      <c r="F209" s="35">
        <v>19</v>
      </c>
      <c r="G209" s="8">
        <f t="shared" si="121"/>
        <v>95</v>
      </c>
      <c r="H209" s="35">
        <v>19</v>
      </c>
      <c r="I209" s="8">
        <f t="shared" si="122"/>
        <v>95</v>
      </c>
      <c r="J209" s="35">
        <v>0</v>
      </c>
      <c r="K209" s="8">
        <f t="shared" si="123"/>
        <v>0</v>
      </c>
      <c r="L209" s="35">
        <v>0</v>
      </c>
      <c r="M209" s="8">
        <f t="shared" si="124"/>
        <v>0</v>
      </c>
      <c r="N209" s="35">
        <v>0</v>
      </c>
      <c r="O209" s="8">
        <f t="shared" si="125"/>
        <v>0</v>
      </c>
      <c r="P209" s="35">
        <v>15</v>
      </c>
      <c r="Q209" s="8">
        <f t="shared" si="126"/>
        <v>75</v>
      </c>
      <c r="R209" s="35">
        <v>0</v>
      </c>
      <c r="S209" s="8">
        <f t="shared" si="127"/>
        <v>0</v>
      </c>
      <c r="T209" s="35">
        <v>0</v>
      </c>
      <c r="U209" s="8">
        <f t="shared" si="128"/>
        <v>0</v>
      </c>
      <c r="V209" s="35">
        <v>5</v>
      </c>
      <c r="W209" s="8">
        <f t="shared" si="129"/>
        <v>25</v>
      </c>
      <c r="X209" s="39">
        <f t="shared" si="120"/>
        <v>32.200000000000003</v>
      </c>
    </row>
    <row r="210" spans="1:24" s="3" customFormat="1" ht="30" hidden="1" customHeight="1" x14ac:dyDescent="0.2">
      <c r="A210" s="11" t="s">
        <v>15</v>
      </c>
      <c r="B210" s="12">
        <v>192</v>
      </c>
      <c r="C210" s="13" t="s">
        <v>254</v>
      </c>
      <c r="D210" s="14" t="s">
        <v>410</v>
      </c>
      <c r="E210" s="35">
        <v>20</v>
      </c>
      <c r="F210" s="35">
        <v>17</v>
      </c>
      <c r="G210" s="8">
        <f t="shared" si="121"/>
        <v>85</v>
      </c>
      <c r="H210" s="35">
        <v>17</v>
      </c>
      <c r="I210" s="8">
        <f t="shared" si="122"/>
        <v>85</v>
      </c>
      <c r="J210" s="35">
        <v>0</v>
      </c>
      <c r="K210" s="8">
        <f t="shared" si="123"/>
        <v>0</v>
      </c>
      <c r="L210" s="35">
        <v>0</v>
      </c>
      <c r="M210" s="8">
        <f t="shared" si="124"/>
        <v>0</v>
      </c>
      <c r="N210" s="35">
        <v>9</v>
      </c>
      <c r="O210" s="8">
        <f t="shared" si="125"/>
        <v>45</v>
      </c>
      <c r="P210" s="35">
        <v>13</v>
      </c>
      <c r="Q210" s="8">
        <f t="shared" si="126"/>
        <v>65</v>
      </c>
      <c r="R210" s="35">
        <v>0</v>
      </c>
      <c r="S210" s="8">
        <f t="shared" si="127"/>
        <v>0</v>
      </c>
      <c r="T210" s="35">
        <v>0</v>
      </c>
      <c r="U210" s="8">
        <f t="shared" si="128"/>
        <v>0</v>
      </c>
      <c r="V210" s="35">
        <v>8</v>
      </c>
      <c r="W210" s="8">
        <f t="shared" si="129"/>
        <v>40</v>
      </c>
      <c r="X210" s="39">
        <f t="shared" si="120"/>
        <v>35.6</v>
      </c>
    </row>
    <row r="211" spans="1:24" s="3" customFormat="1" ht="30" hidden="1" customHeight="1" x14ac:dyDescent="0.2">
      <c r="A211" s="11" t="s">
        <v>15</v>
      </c>
      <c r="B211" s="12">
        <v>193</v>
      </c>
      <c r="C211" s="13" t="s">
        <v>255</v>
      </c>
      <c r="D211" s="14" t="s">
        <v>411</v>
      </c>
      <c r="E211" s="35">
        <v>19</v>
      </c>
      <c r="F211" s="35">
        <v>0</v>
      </c>
      <c r="G211" s="8">
        <f t="shared" si="121"/>
        <v>0</v>
      </c>
      <c r="H211" s="35">
        <v>0</v>
      </c>
      <c r="I211" s="8">
        <f t="shared" si="122"/>
        <v>0</v>
      </c>
      <c r="J211" s="35">
        <v>0</v>
      </c>
      <c r="K211" s="8">
        <f t="shared" si="123"/>
        <v>0</v>
      </c>
      <c r="L211" s="35">
        <v>0</v>
      </c>
      <c r="M211" s="8">
        <f t="shared" si="124"/>
        <v>0</v>
      </c>
      <c r="N211" s="35">
        <v>0</v>
      </c>
      <c r="O211" s="8">
        <f t="shared" si="125"/>
        <v>0</v>
      </c>
      <c r="P211" s="35">
        <v>0</v>
      </c>
      <c r="Q211" s="8">
        <f t="shared" si="126"/>
        <v>0</v>
      </c>
      <c r="R211" s="35">
        <v>0</v>
      </c>
      <c r="S211" s="8">
        <f t="shared" si="127"/>
        <v>0</v>
      </c>
      <c r="T211" s="35">
        <v>0</v>
      </c>
      <c r="U211" s="8">
        <f t="shared" si="128"/>
        <v>0</v>
      </c>
      <c r="V211" s="35">
        <v>0</v>
      </c>
      <c r="W211" s="8">
        <f t="shared" si="129"/>
        <v>0</v>
      </c>
      <c r="X211" s="39">
        <f t="shared" si="120"/>
        <v>0</v>
      </c>
    </row>
    <row r="212" spans="1:24" s="3" customFormat="1" ht="30" hidden="1" customHeight="1" x14ac:dyDescent="0.2">
      <c r="A212" s="11" t="s">
        <v>15</v>
      </c>
      <c r="B212" s="12">
        <v>194</v>
      </c>
      <c r="C212" s="13" t="s">
        <v>256</v>
      </c>
      <c r="D212" s="14" t="s">
        <v>412</v>
      </c>
      <c r="E212" s="35">
        <v>14</v>
      </c>
      <c r="F212" s="35">
        <v>14</v>
      </c>
      <c r="G212" s="8">
        <f t="shared" si="121"/>
        <v>100</v>
      </c>
      <c r="H212" s="35">
        <v>12</v>
      </c>
      <c r="I212" s="8">
        <f t="shared" si="122"/>
        <v>85.7</v>
      </c>
      <c r="J212" s="35">
        <v>0</v>
      </c>
      <c r="K212" s="8">
        <f t="shared" si="123"/>
        <v>0</v>
      </c>
      <c r="L212" s="35">
        <v>0</v>
      </c>
      <c r="M212" s="8">
        <f t="shared" si="124"/>
        <v>0</v>
      </c>
      <c r="N212" s="35">
        <v>1</v>
      </c>
      <c r="O212" s="8">
        <f t="shared" si="125"/>
        <v>7.1</v>
      </c>
      <c r="P212" s="35">
        <v>7</v>
      </c>
      <c r="Q212" s="8">
        <f t="shared" si="126"/>
        <v>50</v>
      </c>
      <c r="R212" s="35">
        <v>0</v>
      </c>
      <c r="S212" s="8">
        <f t="shared" si="127"/>
        <v>0</v>
      </c>
      <c r="T212" s="35">
        <v>0</v>
      </c>
      <c r="U212" s="8">
        <f t="shared" si="128"/>
        <v>0</v>
      </c>
      <c r="V212" s="35">
        <v>6</v>
      </c>
      <c r="W212" s="8">
        <f t="shared" si="129"/>
        <v>42.9</v>
      </c>
      <c r="X212" s="39">
        <f t="shared" si="120"/>
        <v>31.7</v>
      </c>
    </row>
    <row r="213" spans="1:24" s="3" customFormat="1" ht="30" hidden="1" customHeight="1" x14ac:dyDescent="0.2">
      <c r="A213" s="11" t="s">
        <v>15</v>
      </c>
      <c r="B213" s="12">
        <v>195</v>
      </c>
      <c r="C213" s="13" t="s">
        <v>257</v>
      </c>
      <c r="D213" s="14" t="s">
        <v>413</v>
      </c>
      <c r="E213" s="35">
        <v>29</v>
      </c>
      <c r="F213" s="35">
        <v>10</v>
      </c>
      <c r="G213" s="8">
        <f t="shared" si="121"/>
        <v>34.5</v>
      </c>
      <c r="H213" s="35">
        <v>10</v>
      </c>
      <c r="I213" s="8">
        <f t="shared" si="122"/>
        <v>34.5</v>
      </c>
      <c r="J213" s="35">
        <v>0</v>
      </c>
      <c r="K213" s="8">
        <f t="shared" si="123"/>
        <v>0</v>
      </c>
      <c r="L213" s="35">
        <v>0</v>
      </c>
      <c r="M213" s="8">
        <f t="shared" si="124"/>
        <v>0</v>
      </c>
      <c r="N213" s="35">
        <v>2</v>
      </c>
      <c r="O213" s="8">
        <f t="shared" si="125"/>
        <v>6.9</v>
      </c>
      <c r="P213" s="35">
        <v>1</v>
      </c>
      <c r="Q213" s="8">
        <f t="shared" si="126"/>
        <v>3.4</v>
      </c>
      <c r="R213" s="35">
        <v>0</v>
      </c>
      <c r="S213" s="8">
        <f t="shared" si="127"/>
        <v>0</v>
      </c>
      <c r="T213" s="35">
        <v>0</v>
      </c>
      <c r="U213" s="8">
        <f t="shared" si="128"/>
        <v>0</v>
      </c>
      <c r="V213" s="35">
        <v>2</v>
      </c>
      <c r="W213" s="8">
        <f t="shared" si="129"/>
        <v>6.9</v>
      </c>
      <c r="X213" s="39">
        <f t="shared" si="120"/>
        <v>9.6</v>
      </c>
    </row>
    <row r="214" spans="1:24" s="3" customFormat="1" ht="30" hidden="1" customHeight="1" x14ac:dyDescent="0.2">
      <c r="A214" s="11" t="s">
        <v>15</v>
      </c>
      <c r="B214" s="12">
        <v>196</v>
      </c>
      <c r="C214" s="13" t="s">
        <v>258</v>
      </c>
      <c r="D214" s="14" t="s">
        <v>414</v>
      </c>
      <c r="E214" s="35">
        <v>12</v>
      </c>
      <c r="F214" s="35">
        <v>12</v>
      </c>
      <c r="G214" s="8">
        <f t="shared" si="121"/>
        <v>100</v>
      </c>
      <c r="H214" s="35">
        <v>12</v>
      </c>
      <c r="I214" s="8">
        <f t="shared" si="122"/>
        <v>100</v>
      </c>
      <c r="J214" s="35">
        <v>0</v>
      </c>
      <c r="K214" s="8">
        <f t="shared" si="123"/>
        <v>0</v>
      </c>
      <c r="L214" s="35">
        <v>0</v>
      </c>
      <c r="M214" s="8">
        <f t="shared" si="124"/>
        <v>0</v>
      </c>
      <c r="N214" s="35">
        <v>12</v>
      </c>
      <c r="O214" s="8">
        <f t="shared" si="125"/>
        <v>100</v>
      </c>
      <c r="P214" s="35">
        <v>12</v>
      </c>
      <c r="Q214" s="8">
        <f t="shared" si="126"/>
        <v>100</v>
      </c>
      <c r="R214" s="35">
        <v>0</v>
      </c>
      <c r="S214" s="8">
        <f t="shared" si="127"/>
        <v>0</v>
      </c>
      <c r="T214" s="35">
        <v>0</v>
      </c>
      <c r="U214" s="8">
        <f t="shared" si="128"/>
        <v>0</v>
      </c>
      <c r="V214" s="35">
        <v>0</v>
      </c>
      <c r="W214" s="8">
        <f t="shared" si="129"/>
        <v>0</v>
      </c>
      <c r="X214" s="39">
        <f t="shared" si="120"/>
        <v>44.4</v>
      </c>
    </row>
    <row r="215" spans="1:24" s="3" customFormat="1" ht="30" hidden="1" customHeight="1" x14ac:dyDescent="0.2">
      <c r="A215" s="25" t="s">
        <v>15</v>
      </c>
      <c r="B215" s="12">
        <v>197</v>
      </c>
      <c r="C215" s="13" t="s">
        <v>259</v>
      </c>
      <c r="D215" s="14" t="s">
        <v>415</v>
      </c>
      <c r="E215" s="35">
        <v>8</v>
      </c>
      <c r="F215" s="35">
        <v>8</v>
      </c>
      <c r="G215" s="8">
        <f t="shared" si="121"/>
        <v>100</v>
      </c>
      <c r="H215" s="35">
        <v>7</v>
      </c>
      <c r="I215" s="8">
        <f t="shared" si="122"/>
        <v>87.5</v>
      </c>
      <c r="J215" s="35">
        <v>0</v>
      </c>
      <c r="K215" s="8">
        <f t="shared" si="123"/>
        <v>0</v>
      </c>
      <c r="L215" s="35">
        <v>0</v>
      </c>
      <c r="M215" s="8">
        <f t="shared" si="124"/>
        <v>0</v>
      </c>
      <c r="N215" s="35">
        <v>6</v>
      </c>
      <c r="O215" s="8">
        <f t="shared" si="125"/>
        <v>75</v>
      </c>
      <c r="P215" s="35">
        <v>2</v>
      </c>
      <c r="Q215" s="8">
        <f t="shared" si="126"/>
        <v>25</v>
      </c>
      <c r="R215" s="35">
        <v>0</v>
      </c>
      <c r="S215" s="8">
        <f t="shared" si="127"/>
        <v>0</v>
      </c>
      <c r="T215" s="35">
        <v>5</v>
      </c>
      <c r="U215" s="8">
        <f t="shared" si="128"/>
        <v>62.5</v>
      </c>
      <c r="V215" s="35">
        <v>6</v>
      </c>
      <c r="W215" s="8">
        <f t="shared" si="129"/>
        <v>75</v>
      </c>
      <c r="X215" s="39">
        <f t="shared" si="120"/>
        <v>47.2</v>
      </c>
    </row>
    <row r="216" spans="1:24" s="3" customFormat="1" ht="30" hidden="1" customHeight="1" x14ac:dyDescent="0.2">
      <c r="A216" s="21" t="s">
        <v>15</v>
      </c>
      <c r="B216" s="26"/>
      <c r="C216" s="22" t="s">
        <v>48</v>
      </c>
      <c r="D216" s="22"/>
      <c r="E216" s="27"/>
      <c r="F216" s="27"/>
      <c r="G216" s="24">
        <f>ROUND(AVERAGE(G200:G215),1)</f>
        <v>68.099999999999994</v>
      </c>
      <c r="H216" s="27"/>
      <c r="I216" s="24">
        <f>ROUND(AVERAGE(I200:I215),1)</f>
        <v>66.400000000000006</v>
      </c>
      <c r="J216" s="27"/>
      <c r="K216" s="24">
        <f>ROUND(AVERAGE(K200:K215),1)</f>
        <v>6.3</v>
      </c>
      <c r="L216" s="27"/>
      <c r="M216" s="24">
        <f>ROUND(AVERAGE(M200:M215),1)</f>
        <v>6.3</v>
      </c>
      <c r="N216" s="27"/>
      <c r="O216" s="24">
        <f>ROUND(AVERAGE(O200:O215),1)</f>
        <v>39.6</v>
      </c>
      <c r="P216" s="27"/>
      <c r="Q216" s="24">
        <f>ROUND(AVERAGE(Q200:Q215),1)</f>
        <v>39.799999999999997</v>
      </c>
      <c r="R216" s="27"/>
      <c r="S216" s="24">
        <f>ROUND(AVERAGE(S200:S215),1)</f>
        <v>6.3</v>
      </c>
      <c r="T216" s="27"/>
      <c r="U216" s="24">
        <f>ROUND(AVERAGE(U200:U215),1)</f>
        <v>9</v>
      </c>
      <c r="V216" s="27"/>
      <c r="W216" s="24">
        <f>ROUND(AVERAGE(W200:W215),1)</f>
        <v>25.6</v>
      </c>
      <c r="X216" s="24">
        <f t="shared" si="120"/>
        <v>29.7</v>
      </c>
    </row>
    <row r="217" spans="1:24" s="3" customFormat="1" ht="30" hidden="1" customHeight="1" x14ac:dyDescent="0.2">
      <c r="A217" s="13" t="s">
        <v>16</v>
      </c>
      <c r="B217" s="12">
        <v>198</v>
      </c>
      <c r="C217" s="13" t="s">
        <v>260</v>
      </c>
      <c r="D217" s="14" t="s">
        <v>392</v>
      </c>
      <c r="E217" s="35">
        <v>9</v>
      </c>
      <c r="F217" s="35">
        <v>0</v>
      </c>
      <c r="G217" s="8">
        <f t="shared" ref="G217:G224" si="130">ROUND(F217/$E217*100,1)</f>
        <v>0</v>
      </c>
      <c r="H217" s="35">
        <v>0</v>
      </c>
      <c r="I217" s="8">
        <f t="shared" ref="I217:I224" si="131">ROUND(H217/$E217*100,1)</f>
        <v>0</v>
      </c>
      <c r="J217" s="35">
        <v>0</v>
      </c>
      <c r="K217" s="8">
        <f t="shared" ref="K217:K224" si="132">ROUND(J217/$E217*100,1)</f>
        <v>0</v>
      </c>
      <c r="L217" s="35">
        <v>0</v>
      </c>
      <c r="M217" s="8">
        <f t="shared" ref="M217:M224" si="133">ROUND(L217/$E217*100,1)</f>
        <v>0</v>
      </c>
      <c r="N217" s="35">
        <v>0</v>
      </c>
      <c r="O217" s="8">
        <f t="shared" ref="O217:O224" si="134">ROUND(N217/$E217*100,1)</f>
        <v>0</v>
      </c>
      <c r="P217" s="35">
        <v>0</v>
      </c>
      <c r="Q217" s="8">
        <f t="shared" ref="Q217:Q224" si="135">ROUND(P217/$E217*100,1)</f>
        <v>0</v>
      </c>
      <c r="R217" s="35">
        <v>0</v>
      </c>
      <c r="S217" s="8">
        <f t="shared" ref="S217:S224" si="136">ROUND(R217/$E217*100,1)</f>
        <v>0</v>
      </c>
      <c r="T217" s="35">
        <v>0</v>
      </c>
      <c r="U217" s="8">
        <f t="shared" ref="U217:U224" si="137">ROUND(T217/$E217*100,1)</f>
        <v>0</v>
      </c>
      <c r="V217" s="35">
        <v>0</v>
      </c>
      <c r="W217" s="8">
        <f t="shared" ref="W217:W224" si="138">ROUND(V217/$E217*100,1)</f>
        <v>0</v>
      </c>
      <c r="X217" s="39">
        <f t="shared" si="120"/>
        <v>0</v>
      </c>
    </row>
    <row r="218" spans="1:24" s="3" customFormat="1" ht="30" hidden="1" customHeight="1" x14ac:dyDescent="0.2">
      <c r="A218" s="13" t="s">
        <v>16</v>
      </c>
      <c r="B218" s="12">
        <v>199</v>
      </c>
      <c r="C218" s="13" t="s">
        <v>261</v>
      </c>
      <c r="D218" s="14" t="s">
        <v>393</v>
      </c>
      <c r="E218" s="35">
        <v>8</v>
      </c>
      <c r="F218" s="35">
        <v>0</v>
      </c>
      <c r="G218" s="8">
        <f t="shared" si="130"/>
        <v>0</v>
      </c>
      <c r="H218" s="35">
        <v>0</v>
      </c>
      <c r="I218" s="8">
        <f t="shared" si="131"/>
        <v>0</v>
      </c>
      <c r="J218" s="35">
        <v>0</v>
      </c>
      <c r="K218" s="8">
        <f t="shared" si="132"/>
        <v>0</v>
      </c>
      <c r="L218" s="35">
        <v>0</v>
      </c>
      <c r="M218" s="8">
        <f t="shared" si="133"/>
        <v>0</v>
      </c>
      <c r="N218" s="35">
        <v>0</v>
      </c>
      <c r="O218" s="8">
        <f t="shared" si="134"/>
        <v>0</v>
      </c>
      <c r="P218" s="35">
        <v>0</v>
      </c>
      <c r="Q218" s="8">
        <f t="shared" si="135"/>
        <v>0</v>
      </c>
      <c r="R218" s="35">
        <v>0</v>
      </c>
      <c r="S218" s="8">
        <f t="shared" si="136"/>
        <v>0</v>
      </c>
      <c r="T218" s="35">
        <v>0</v>
      </c>
      <c r="U218" s="8">
        <f t="shared" si="137"/>
        <v>0</v>
      </c>
      <c r="V218" s="35">
        <v>0</v>
      </c>
      <c r="W218" s="8">
        <f t="shared" si="138"/>
        <v>0</v>
      </c>
      <c r="X218" s="39">
        <f t="shared" si="120"/>
        <v>0</v>
      </c>
    </row>
    <row r="219" spans="1:24" s="3" customFormat="1" ht="30" hidden="1" customHeight="1" x14ac:dyDescent="0.2">
      <c r="A219" s="13" t="s">
        <v>16</v>
      </c>
      <c r="B219" s="12">
        <v>200</v>
      </c>
      <c r="C219" s="13" t="s">
        <v>262</v>
      </c>
      <c r="D219" s="14" t="s">
        <v>394</v>
      </c>
      <c r="E219" s="35">
        <v>21</v>
      </c>
      <c r="F219" s="35">
        <v>0</v>
      </c>
      <c r="G219" s="8">
        <f t="shared" si="130"/>
        <v>0</v>
      </c>
      <c r="H219" s="35">
        <v>0</v>
      </c>
      <c r="I219" s="8">
        <f t="shared" si="131"/>
        <v>0</v>
      </c>
      <c r="J219" s="35">
        <v>0</v>
      </c>
      <c r="K219" s="8">
        <f t="shared" si="132"/>
        <v>0</v>
      </c>
      <c r="L219" s="35">
        <v>0</v>
      </c>
      <c r="M219" s="8">
        <f t="shared" si="133"/>
        <v>0</v>
      </c>
      <c r="N219" s="35">
        <v>0</v>
      </c>
      <c r="O219" s="8">
        <f t="shared" si="134"/>
        <v>0</v>
      </c>
      <c r="P219" s="35">
        <v>0</v>
      </c>
      <c r="Q219" s="8">
        <f t="shared" si="135"/>
        <v>0</v>
      </c>
      <c r="R219" s="35">
        <v>0</v>
      </c>
      <c r="S219" s="8">
        <f t="shared" si="136"/>
        <v>0</v>
      </c>
      <c r="T219" s="35">
        <v>0</v>
      </c>
      <c r="U219" s="8">
        <f t="shared" si="137"/>
        <v>0</v>
      </c>
      <c r="V219" s="35">
        <v>0</v>
      </c>
      <c r="W219" s="8">
        <f t="shared" si="138"/>
        <v>0</v>
      </c>
      <c r="X219" s="39">
        <f t="shared" si="120"/>
        <v>0</v>
      </c>
    </row>
    <row r="220" spans="1:24" s="3" customFormat="1" ht="30" hidden="1" customHeight="1" x14ac:dyDescent="0.2">
      <c r="A220" s="13" t="s">
        <v>16</v>
      </c>
      <c r="B220" s="12">
        <v>201</v>
      </c>
      <c r="C220" s="13" t="s">
        <v>263</v>
      </c>
      <c r="D220" s="14" t="s">
        <v>395</v>
      </c>
      <c r="E220" s="35">
        <v>9</v>
      </c>
      <c r="F220" s="35">
        <v>4</v>
      </c>
      <c r="G220" s="8">
        <f t="shared" si="130"/>
        <v>44.4</v>
      </c>
      <c r="H220" s="35">
        <v>4</v>
      </c>
      <c r="I220" s="8">
        <f t="shared" si="131"/>
        <v>44.4</v>
      </c>
      <c r="J220" s="35">
        <v>0</v>
      </c>
      <c r="K220" s="8">
        <f t="shared" si="132"/>
        <v>0</v>
      </c>
      <c r="L220" s="35">
        <v>0</v>
      </c>
      <c r="M220" s="8">
        <f t="shared" si="133"/>
        <v>0</v>
      </c>
      <c r="N220" s="35">
        <v>2</v>
      </c>
      <c r="O220" s="8">
        <f t="shared" si="134"/>
        <v>22.2</v>
      </c>
      <c r="P220" s="35">
        <v>2</v>
      </c>
      <c r="Q220" s="8">
        <f t="shared" si="135"/>
        <v>22.2</v>
      </c>
      <c r="R220" s="35">
        <v>0</v>
      </c>
      <c r="S220" s="8">
        <f t="shared" si="136"/>
        <v>0</v>
      </c>
      <c r="T220" s="35">
        <v>0</v>
      </c>
      <c r="U220" s="8">
        <f t="shared" si="137"/>
        <v>0</v>
      </c>
      <c r="V220" s="35">
        <v>0</v>
      </c>
      <c r="W220" s="8">
        <f t="shared" si="138"/>
        <v>0</v>
      </c>
      <c r="X220" s="39">
        <f t="shared" si="120"/>
        <v>14.8</v>
      </c>
    </row>
    <row r="221" spans="1:24" s="3" customFormat="1" ht="30" hidden="1" customHeight="1" x14ac:dyDescent="0.2">
      <c r="A221" s="13" t="s">
        <v>16</v>
      </c>
      <c r="B221" s="12">
        <v>202</v>
      </c>
      <c r="C221" s="13" t="s">
        <v>264</v>
      </c>
      <c r="D221" s="14" t="s">
        <v>396</v>
      </c>
      <c r="E221" s="35">
        <v>6</v>
      </c>
      <c r="F221" s="35">
        <v>4</v>
      </c>
      <c r="G221" s="8">
        <f t="shared" si="130"/>
        <v>66.7</v>
      </c>
      <c r="H221" s="35">
        <v>4</v>
      </c>
      <c r="I221" s="8">
        <f t="shared" si="131"/>
        <v>66.7</v>
      </c>
      <c r="J221" s="35">
        <v>0</v>
      </c>
      <c r="K221" s="8">
        <f t="shared" si="132"/>
        <v>0</v>
      </c>
      <c r="L221" s="35">
        <v>0</v>
      </c>
      <c r="M221" s="8">
        <f t="shared" si="133"/>
        <v>0</v>
      </c>
      <c r="N221" s="35">
        <v>4</v>
      </c>
      <c r="O221" s="8">
        <f t="shared" si="134"/>
        <v>66.7</v>
      </c>
      <c r="P221" s="35">
        <v>4</v>
      </c>
      <c r="Q221" s="8">
        <f t="shared" si="135"/>
        <v>66.7</v>
      </c>
      <c r="R221" s="35">
        <v>0</v>
      </c>
      <c r="S221" s="8">
        <f t="shared" si="136"/>
        <v>0</v>
      </c>
      <c r="T221" s="35">
        <v>0</v>
      </c>
      <c r="U221" s="8">
        <f t="shared" si="137"/>
        <v>0</v>
      </c>
      <c r="V221" s="35">
        <v>2</v>
      </c>
      <c r="W221" s="8">
        <f t="shared" si="138"/>
        <v>33.299999999999997</v>
      </c>
      <c r="X221" s="39">
        <f t="shared" si="120"/>
        <v>33.299999999999997</v>
      </c>
    </row>
    <row r="222" spans="1:24" s="3" customFormat="1" ht="30" hidden="1" customHeight="1" x14ac:dyDescent="0.2">
      <c r="A222" s="13" t="s">
        <v>16</v>
      </c>
      <c r="B222" s="12">
        <v>203</v>
      </c>
      <c r="C222" s="13" t="s">
        <v>265</v>
      </c>
      <c r="D222" s="14" t="s">
        <v>397</v>
      </c>
      <c r="E222" s="35">
        <v>20</v>
      </c>
      <c r="F222" s="35">
        <v>1</v>
      </c>
      <c r="G222" s="8">
        <f t="shared" si="130"/>
        <v>5</v>
      </c>
      <c r="H222" s="35">
        <v>1</v>
      </c>
      <c r="I222" s="8">
        <f t="shared" si="131"/>
        <v>5</v>
      </c>
      <c r="J222" s="35">
        <v>0</v>
      </c>
      <c r="K222" s="8">
        <f t="shared" si="132"/>
        <v>0</v>
      </c>
      <c r="L222" s="35">
        <v>0</v>
      </c>
      <c r="M222" s="8">
        <f t="shared" si="133"/>
        <v>0</v>
      </c>
      <c r="N222" s="35">
        <v>0</v>
      </c>
      <c r="O222" s="8">
        <f t="shared" si="134"/>
        <v>0</v>
      </c>
      <c r="P222" s="35">
        <v>0</v>
      </c>
      <c r="Q222" s="8">
        <f t="shared" si="135"/>
        <v>0</v>
      </c>
      <c r="R222" s="35">
        <v>0</v>
      </c>
      <c r="S222" s="8">
        <f t="shared" si="136"/>
        <v>0</v>
      </c>
      <c r="T222" s="35">
        <v>0</v>
      </c>
      <c r="U222" s="8">
        <f t="shared" si="137"/>
        <v>0</v>
      </c>
      <c r="V222" s="35">
        <v>0</v>
      </c>
      <c r="W222" s="8">
        <f t="shared" si="138"/>
        <v>0</v>
      </c>
      <c r="X222" s="39">
        <f t="shared" si="120"/>
        <v>1.1000000000000001</v>
      </c>
    </row>
    <row r="223" spans="1:24" s="3" customFormat="1" ht="30" hidden="1" customHeight="1" x14ac:dyDescent="0.2">
      <c r="A223" s="13" t="s">
        <v>16</v>
      </c>
      <c r="B223" s="12">
        <v>204</v>
      </c>
      <c r="C223" s="13" t="s">
        <v>266</v>
      </c>
      <c r="D223" s="14" t="s">
        <v>398</v>
      </c>
      <c r="E223" s="35">
        <v>18</v>
      </c>
      <c r="F223" s="35">
        <v>0</v>
      </c>
      <c r="G223" s="8">
        <f t="shared" si="130"/>
        <v>0</v>
      </c>
      <c r="H223" s="35">
        <v>0</v>
      </c>
      <c r="I223" s="8">
        <f t="shared" si="131"/>
        <v>0</v>
      </c>
      <c r="J223" s="35">
        <v>0</v>
      </c>
      <c r="K223" s="8">
        <f t="shared" si="132"/>
        <v>0</v>
      </c>
      <c r="L223" s="35">
        <v>0</v>
      </c>
      <c r="M223" s="8">
        <f t="shared" si="133"/>
        <v>0</v>
      </c>
      <c r="N223" s="35">
        <v>0</v>
      </c>
      <c r="O223" s="8">
        <f t="shared" si="134"/>
        <v>0</v>
      </c>
      <c r="P223" s="35">
        <v>0</v>
      </c>
      <c r="Q223" s="8">
        <f t="shared" si="135"/>
        <v>0</v>
      </c>
      <c r="R223" s="35">
        <v>0</v>
      </c>
      <c r="S223" s="8">
        <f t="shared" si="136"/>
        <v>0</v>
      </c>
      <c r="T223" s="35">
        <v>0</v>
      </c>
      <c r="U223" s="8">
        <f t="shared" si="137"/>
        <v>0</v>
      </c>
      <c r="V223" s="35">
        <v>0</v>
      </c>
      <c r="W223" s="8">
        <f t="shared" si="138"/>
        <v>0</v>
      </c>
      <c r="X223" s="39">
        <f t="shared" si="120"/>
        <v>0</v>
      </c>
    </row>
    <row r="224" spans="1:24" s="3" customFormat="1" ht="30" hidden="1" customHeight="1" x14ac:dyDescent="0.2">
      <c r="A224" s="17" t="s">
        <v>16</v>
      </c>
      <c r="B224" s="12">
        <v>205</v>
      </c>
      <c r="C224" s="13" t="s">
        <v>267</v>
      </c>
      <c r="D224" s="14" t="s">
        <v>399</v>
      </c>
      <c r="E224" s="35">
        <v>2</v>
      </c>
      <c r="F224" s="35">
        <v>1</v>
      </c>
      <c r="G224" s="8">
        <f t="shared" si="130"/>
        <v>50</v>
      </c>
      <c r="H224" s="35">
        <v>1</v>
      </c>
      <c r="I224" s="8">
        <f t="shared" si="131"/>
        <v>50</v>
      </c>
      <c r="J224" s="35">
        <v>0</v>
      </c>
      <c r="K224" s="8">
        <f t="shared" si="132"/>
        <v>0</v>
      </c>
      <c r="L224" s="35">
        <v>0</v>
      </c>
      <c r="M224" s="8">
        <f t="shared" si="133"/>
        <v>0</v>
      </c>
      <c r="N224" s="35">
        <v>1</v>
      </c>
      <c r="O224" s="8">
        <f t="shared" si="134"/>
        <v>50</v>
      </c>
      <c r="P224" s="35">
        <v>1</v>
      </c>
      <c r="Q224" s="8">
        <f t="shared" si="135"/>
        <v>50</v>
      </c>
      <c r="R224" s="35">
        <v>0</v>
      </c>
      <c r="S224" s="8">
        <f t="shared" si="136"/>
        <v>0</v>
      </c>
      <c r="T224" s="35">
        <v>1</v>
      </c>
      <c r="U224" s="8">
        <f t="shared" si="137"/>
        <v>50</v>
      </c>
      <c r="V224" s="35">
        <v>1</v>
      </c>
      <c r="W224" s="8">
        <f t="shared" si="138"/>
        <v>50</v>
      </c>
      <c r="X224" s="39">
        <f t="shared" si="120"/>
        <v>33.299999999999997</v>
      </c>
    </row>
    <row r="225" spans="1:24" s="3" customFormat="1" ht="30" hidden="1" customHeight="1" x14ac:dyDescent="0.2">
      <c r="A225" s="21" t="s">
        <v>16</v>
      </c>
      <c r="B225" s="26"/>
      <c r="C225" s="22" t="s">
        <v>48</v>
      </c>
      <c r="D225" s="22"/>
      <c r="E225" s="27"/>
      <c r="F225" s="27"/>
      <c r="G225" s="24">
        <f>ROUND(AVERAGE(G217:G224),1)</f>
        <v>20.8</v>
      </c>
      <c r="H225" s="27"/>
      <c r="I225" s="24">
        <f>ROUND(AVERAGE(I217:I224),1)</f>
        <v>20.8</v>
      </c>
      <c r="J225" s="27"/>
      <c r="K225" s="24">
        <f>ROUND(AVERAGE(K217:K224),1)</f>
        <v>0</v>
      </c>
      <c r="L225" s="27"/>
      <c r="M225" s="24">
        <f>ROUND(AVERAGE(M217:M224),1)</f>
        <v>0</v>
      </c>
      <c r="N225" s="27"/>
      <c r="O225" s="24">
        <f>ROUND(AVERAGE(O217:O224),1)</f>
        <v>17.399999999999999</v>
      </c>
      <c r="P225" s="27"/>
      <c r="Q225" s="24">
        <f>ROUND(AVERAGE(Q217:Q224),1)</f>
        <v>17.399999999999999</v>
      </c>
      <c r="R225" s="27"/>
      <c r="S225" s="24">
        <f>ROUND(AVERAGE(S217:S224),1)</f>
        <v>0</v>
      </c>
      <c r="T225" s="27"/>
      <c r="U225" s="24">
        <f>ROUND(AVERAGE(U217:U224),1)</f>
        <v>6.3</v>
      </c>
      <c r="V225" s="27"/>
      <c r="W225" s="24">
        <f>ROUND(AVERAGE(W217:W224),1)</f>
        <v>10.4</v>
      </c>
      <c r="X225" s="24">
        <f>ROUND(AVERAGE(X217:X224),1)</f>
        <v>10.3</v>
      </c>
    </row>
    <row r="226" spans="1:24" s="3" customFormat="1" ht="30" hidden="1" customHeight="1" x14ac:dyDescent="0.2">
      <c r="A226" s="21"/>
      <c r="B226" s="26"/>
      <c r="C226" s="22" t="s">
        <v>270</v>
      </c>
      <c r="D226" s="22"/>
      <c r="E226" s="27"/>
      <c r="F226" s="27"/>
      <c r="G226" s="24">
        <f>ROUND(AVERAGE(G14,G20,G74,G83,G95,G104,G114,G130,G135,G140,G150,G162,G164,G171,G185,G199,G216,G225),1)</f>
        <v>53</v>
      </c>
      <c r="H226" s="27"/>
      <c r="I226" s="24">
        <f>ROUND(AVERAGE(I14,I20,I74,I83,I95,I104,I114,I130,I135,I140,I150,I162,I164,I171,I185,I199,I216,I225),1)</f>
        <v>50.4</v>
      </c>
      <c r="J226" s="27"/>
      <c r="K226" s="24">
        <f>ROUND(AVERAGE(K14,K20,K74,K83,K95,K104,K114,K130,K135,K140,K150,K162,K164,K171,K185,K199,K216,K225),1)</f>
        <v>8.6</v>
      </c>
      <c r="L226" s="27"/>
      <c r="M226" s="24">
        <f>ROUND(AVERAGE(M14,M20,M74,M83,M95,M104,M114,M130,M135,M140,M150,M162,M164,M171,M185,M199,M216,M225),1)</f>
        <v>8</v>
      </c>
      <c r="N226" s="27"/>
      <c r="O226" s="24">
        <f>ROUND(AVERAGE(O14,O20,O74,O83,O95,O104,O114,O130,O135,O140,O150,O162,O164,O171,O185,O199,O216,O225),1)</f>
        <v>41.5</v>
      </c>
      <c r="P226" s="27"/>
      <c r="Q226" s="24">
        <f>ROUND(AVERAGE(Q14,Q20,Q74,Q83,Q95,Q104,Q114,Q130,Q135,Q140,Q150,Q162,Q164,Q171,Q185,Q199,Q216,Q225),1)</f>
        <v>36.5</v>
      </c>
      <c r="R226" s="27"/>
      <c r="S226" s="24">
        <f>ROUND(AVERAGE(S14,S20,S74,S83,S95,S104,S114,S130,S135,S140,S150,S162,S164,S171,S185,S199,S216,S225),1)</f>
        <v>6.4</v>
      </c>
      <c r="T226" s="27"/>
      <c r="U226" s="24">
        <f>ROUND(AVERAGE(U14,U20,U74,U83,U95,U104,U114,U130,U135,U140,U150,U162,U164,U171,U185,U199,U216,U225),1)</f>
        <v>7.9</v>
      </c>
      <c r="V226" s="27"/>
      <c r="W226" s="24">
        <f>ROUND(AVERAGE(W14,W20,W74,W83,W95,W104,W114,W130,W135,W140,W150,W162,W164,W171,W185,W199,W216,W225),1)</f>
        <v>19.5</v>
      </c>
      <c r="X226" s="24">
        <f>ROUND(AVERAGE(X14,X20,X74,X83,X95,X104,X114,X130,X135,X140,X150,X162,X164,X171,X185,X199,X216,X225),1)</f>
        <v>25.8</v>
      </c>
    </row>
  </sheetData>
  <autoFilter ref="A1:X226">
    <filterColumn colId="0">
      <filters>
        <filter val="Городской округ «город Южно-Сахалинск»"/>
      </filters>
    </filterColumn>
    <sortState ref="A3:X224">
      <sortCondition ref="B1:B161"/>
    </sortState>
  </autoFilter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0"/>
  <sheetViews>
    <sheetView tabSelected="1" zoomScale="68" zoomScaleNormal="68" zoomScalePageLayoutView="8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24" sqref="D24"/>
    </sheetView>
  </sheetViews>
  <sheetFormatPr defaultColWidth="8.85546875" defaultRowHeight="12.75" x14ac:dyDescent="0.2"/>
  <cols>
    <col min="1" max="1" width="52.42578125" bestFit="1" customWidth="1"/>
    <col min="2" max="2" width="16.42578125" customWidth="1"/>
    <col min="3" max="5" width="15.7109375" customWidth="1"/>
    <col min="6" max="6" width="17.140625" customWidth="1"/>
    <col min="7" max="7" width="16.42578125" customWidth="1"/>
    <col min="8" max="8" width="15.7109375" customWidth="1"/>
    <col min="9" max="9" width="17.85546875" customWidth="1"/>
    <col min="10" max="10" width="18.42578125" customWidth="1"/>
    <col min="11" max="11" width="15.7109375" customWidth="1"/>
  </cols>
  <sheetData>
    <row r="1" spans="1:11" ht="132" customHeight="1" x14ac:dyDescent="0.2">
      <c r="A1" s="9" t="s">
        <v>18</v>
      </c>
      <c r="B1" s="6" t="s">
        <v>34</v>
      </c>
      <c r="C1" s="6" t="s">
        <v>39</v>
      </c>
      <c r="D1" s="6" t="s">
        <v>40</v>
      </c>
      <c r="E1" s="6" t="s">
        <v>41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46</v>
      </c>
      <c r="K1" s="7" t="s">
        <v>47</v>
      </c>
    </row>
    <row r="2" spans="1:11" s="3" customFormat="1" ht="30" customHeight="1" x14ac:dyDescent="0.2">
      <c r="A2" s="42" t="s">
        <v>11</v>
      </c>
      <c r="B2" s="29">
        <v>23.5</v>
      </c>
      <c r="C2" s="29">
        <v>29.4</v>
      </c>
      <c r="D2" s="29">
        <v>0</v>
      </c>
      <c r="E2" s="29">
        <v>0</v>
      </c>
      <c r="F2" s="29">
        <v>5.9</v>
      </c>
      <c r="G2" s="29">
        <v>0</v>
      </c>
      <c r="H2" s="29">
        <v>0</v>
      </c>
      <c r="I2" s="29">
        <v>0</v>
      </c>
      <c r="J2" s="29">
        <v>0</v>
      </c>
      <c r="K2" s="41">
        <v>6.5</v>
      </c>
    </row>
    <row r="3" spans="1:11" s="3" customFormat="1" ht="30" customHeight="1" x14ac:dyDescent="0.2">
      <c r="A3" s="42" t="s">
        <v>16</v>
      </c>
      <c r="B3" s="29">
        <v>20.8</v>
      </c>
      <c r="C3" s="29">
        <v>20.8</v>
      </c>
      <c r="D3" s="29">
        <v>0</v>
      </c>
      <c r="E3" s="29">
        <v>0</v>
      </c>
      <c r="F3" s="29">
        <v>17.399999999999999</v>
      </c>
      <c r="G3" s="29">
        <v>17.399999999999999</v>
      </c>
      <c r="H3" s="29">
        <v>0</v>
      </c>
      <c r="I3" s="29">
        <v>6.3</v>
      </c>
      <c r="J3" s="29">
        <v>10.4</v>
      </c>
      <c r="K3" s="41">
        <v>10.3</v>
      </c>
    </row>
    <row r="4" spans="1:11" s="3" customFormat="1" ht="30" customHeight="1" x14ac:dyDescent="0.2">
      <c r="A4" s="42" t="s">
        <v>4</v>
      </c>
      <c r="B4" s="29">
        <v>21.9</v>
      </c>
      <c r="C4" s="29">
        <v>21.9</v>
      </c>
      <c r="D4" s="29">
        <v>0</v>
      </c>
      <c r="E4" s="29">
        <v>0</v>
      </c>
      <c r="F4" s="29">
        <v>18.8</v>
      </c>
      <c r="G4" s="29">
        <v>18.8</v>
      </c>
      <c r="H4" s="29">
        <v>0</v>
      </c>
      <c r="I4" s="29">
        <v>0</v>
      </c>
      <c r="J4" s="29">
        <v>15.6</v>
      </c>
      <c r="K4" s="41">
        <v>10.8</v>
      </c>
    </row>
    <row r="5" spans="1:11" s="3" customFormat="1" ht="30" customHeight="1" x14ac:dyDescent="0.2">
      <c r="A5" s="42" t="s">
        <v>17</v>
      </c>
      <c r="B5" s="29">
        <v>32</v>
      </c>
      <c r="C5" s="29">
        <v>31.5</v>
      </c>
      <c r="D5" s="29">
        <v>0</v>
      </c>
      <c r="E5" s="29">
        <v>0</v>
      </c>
      <c r="F5" s="29">
        <v>23.2</v>
      </c>
      <c r="G5" s="29">
        <v>20.5</v>
      </c>
      <c r="H5" s="29">
        <v>0.1</v>
      </c>
      <c r="I5" s="29">
        <v>2</v>
      </c>
      <c r="J5" s="29">
        <v>11.5</v>
      </c>
      <c r="K5" s="41">
        <v>13.4</v>
      </c>
    </row>
    <row r="6" spans="1:11" s="3" customFormat="1" ht="30" customHeight="1" x14ac:dyDescent="0.2">
      <c r="A6" s="42" t="s">
        <v>14</v>
      </c>
      <c r="B6" s="29">
        <v>34.799999999999997</v>
      </c>
      <c r="C6" s="29">
        <v>28.1</v>
      </c>
      <c r="D6" s="29">
        <v>0</v>
      </c>
      <c r="E6" s="29">
        <v>0</v>
      </c>
      <c r="F6" s="29">
        <v>29</v>
      </c>
      <c r="G6" s="29">
        <v>21.6</v>
      </c>
      <c r="H6" s="29">
        <v>0.3</v>
      </c>
      <c r="I6" s="29">
        <v>0.3</v>
      </c>
      <c r="J6" s="29">
        <v>8.6999999999999993</v>
      </c>
      <c r="K6" s="41">
        <v>13.6</v>
      </c>
    </row>
    <row r="7" spans="1:11" s="3" customFormat="1" ht="30" customHeight="1" x14ac:dyDescent="0.2">
      <c r="A7" s="42" t="s">
        <v>2</v>
      </c>
      <c r="B7" s="29">
        <v>34.1</v>
      </c>
      <c r="C7" s="29">
        <v>36.4</v>
      </c>
      <c r="D7" s="29">
        <v>0</v>
      </c>
      <c r="E7" s="29">
        <v>0</v>
      </c>
      <c r="F7" s="29">
        <v>33.1</v>
      </c>
      <c r="G7" s="29">
        <v>19.600000000000001</v>
      </c>
      <c r="H7" s="29">
        <v>0</v>
      </c>
      <c r="I7" s="29">
        <v>0.9</v>
      </c>
      <c r="J7" s="29">
        <v>11.9</v>
      </c>
      <c r="K7" s="41">
        <v>15.1</v>
      </c>
    </row>
    <row r="8" spans="1:11" s="3" customFormat="1" ht="30" customHeight="1" x14ac:dyDescent="0.2">
      <c r="A8" s="42" t="s">
        <v>5</v>
      </c>
      <c r="B8" s="29">
        <v>41.9</v>
      </c>
      <c r="C8" s="29">
        <v>33.6</v>
      </c>
      <c r="D8" s="29">
        <v>0</v>
      </c>
      <c r="E8" s="29">
        <v>0</v>
      </c>
      <c r="F8" s="29">
        <v>34.5</v>
      </c>
      <c r="G8" s="29">
        <v>30.1</v>
      </c>
      <c r="H8" s="29">
        <v>0</v>
      </c>
      <c r="I8" s="29">
        <v>0</v>
      </c>
      <c r="J8" s="29">
        <v>0.9</v>
      </c>
      <c r="K8" s="41">
        <v>15.7</v>
      </c>
    </row>
    <row r="9" spans="1:11" s="3" customFormat="1" ht="30" customHeight="1" x14ac:dyDescent="0.2">
      <c r="A9" s="42" t="s">
        <v>20</v>
      </c>
      <c r="B9" s="29">
        <v>61.2</v>
      </c>
      <c r="C9" s="29">
        <v>41.2</v>
      </c>
      <c r="D9" s="29">
        <v>0</v>
      </c>
      <c r="E9" s="29">
        <v>0</v>
      </c>
      <c r="F9" s="29">
        <v>29.4</v>
      </c>
      <c r="G9" s="29">
        <v>25.4</v>
      </c>
      <c r="H9" s="29">
        <v>0</v>
      </c>
      <c r="I9" s="29">
        <v>4.8</v>
      </c>
      <c r="J9" s="29">
        <v>13</v>
      </c>
      <c r="K9" s="41">
        <v>19.399999999999999</v>
      </c>
    </row>
    <row r="10" spans="1:11" s="3" customFormat="1" ht="30" customHeight="1" x14ac:dyDescent="0.2">
      <c r="A10" s="42" t="s">
        <v>9</v>
      </c>
      <c r="B10" s="29">
        <v>42.4</v>
      </c>
      <c r="C10" s="29">
        <v>39.5</v>
      </c>
      <c r="D10" s="29">
        <v>0</v>
      </c>
      <c r="E10" s="29">
        <v>0</v>
      </c>
      <c r="F10" s="29">
        <v>37.700000000000003</v>
      </c>
      <c r="G10" s="29">
        <v>40.1</v>
      </c>
      <c r="H10" s="29">
        <v>0</v>
      </c>
      <c r="I10" s="29">
        <v>0.3</v>
      </c>
      <c r="J10" s="29">
        <v>15.1</v>
      </c>
      <c r="K10" s="41">
        <v>19.5</v>
      </c>
    </row>
    <row r="11" spans="1:11" s="3" customFormat="1" ht="30" customHeight="1" x14ac:dyDescent="0.2">
      <c r="A11" s="42" t="s">
        <v>7</v>
      </c>
      <c r="B11" s="29">
        <v>50.8</v>
      </c>
      <c r="C11" s="29">
        <v>48.8</v>
      </c>
      <c r="D11" s="29">
        <v>0</v>
      </c>
      <c r="E11" s="29">
        <v>0</v>
      </c>
      <c r="F11" s="29">
        <v>46</v>
      </c>
      <c r="G11" s="29">
        <v>38.5</v>
      </c>
      <c r="H11" s="29">
        <v>0</v>
      </c>
      <c r="I11" s="29">
        <v>1.1000000000000001</v>
      </c>
      <c r="J11" s="29">
        <v>18.3</v>
      </c>
      <c r="K11" s="41">
        <v>22.6</v>
      </c>
    </row>
    <row r="12" spans="1:11" s="3" customFormat="1" ht="30" customHeight="1" x14ac:dyDescent="0.2">
      <c r="A12" s="42" t="s">
        <v>3</v>
      </c>
      <c r="B12" s="29">
        <v>55.3</v>
      </c>
      <c r="C12" s="29">
        <v>55.2</v>
      </c>
      <c r="D12" s="29">
        <v>0</v>
      </c>
      <c r="E12" s="29">
        <v>0</v>
      </c>
      <c r="F12" s="29">
        <v>44</v>
      </c>
      <c r="G12" s="29">
        <v>34.9</v>
      </c>
      <c r="H12" s="29">
        <v>0</v>
      </c>
      <c r="I12" s="29">
        <v>0.4</v>
      </c>
      <c r="J12" s="29">
        <v>15.8</v>
      </c>
      <c r="K12" s="41">
        <v>22.8</v>
      </c>
    </row>
    <row r="13" spans="1:11" s="3" customFormat="1" ht="30" customHeight="1" x14ac:dyDescent="0.2">
      <c r="A13" s="42" t="s">
        <v>12</v>
      </c>
      <c r="B13" s="29">
        <v>70.3</v>
      </c>
      <c r="C13" s="29">
        <v>72.099999999999994</v>
      </c>
      <c r="D13" s="29">
        <v>1.9</v>
      </c>
      <c r="E13" s="29">
        <v>1.9</v>
      </c>
      <c r="F13" s="29">
        <v>52.3</v>
      </c>
      <c r="G13" s="29">
        <v>36.799999999999997</v>
      </c>
      <c r="H13" s="29">
        <v>0</v>
      </c>
      <c r="I13" s="29">
        <v>1.9</v>
      </c>
      <c r="J13" s="29">
        <v>10.4</v>
      </c>
      <c r="K13" s="41">
        <v>27.5</v>
      </c>
    </row>
    <row r="14" spans="1:11" s="3" customFormat="1" ht="30" customHeight="1" x14ac:dyDescent="0.2">
      <c r="A14" s="42" t="s">
        <v>10</v>
      </c>
      <c r="B14" s="29">
        <v>69.400000000000006</v>
      </c>
      <c r="C14" s="29">
        <v>69.099999999999994</v>
      </c>
      <c r="D14" s="29">
        <v>0</v>
      </c>
      <c r="E14" s="29">
        <v>0</v>
      </c>
      <c r="F14" s="29">
        <v>53.1</v>
      </c>
      <c r="G14" s="29">
        <v>52.3</v>
      </c>
      <c r="H14" s="29">
        <v>0</v>
      </c>
      <c r="I14" s="29">
        <v>0</v>
      </c>
      <c r="J14" s="29">
        <v>14.4</v>
      </c>
      <c r="K14" s="41">
        <v>28.7</v>
      </c>
    </row>
    <row r="15" spans="1:11" s="3" customFormat="1" ht="30" customHeight="1" x14ac:dyDescent="0.2">
      <c r="A15" s="42" t="s">
        <v>15</v>
      </c>
      <c r="B15" s="29">
        <v>68.099999999999994</v>
      </c>
      <c r="C15" s="29">
        <v>66.400000000000006</v>
      </c>
      <c r="D15" s="29">
        <v>6.3</v>
      </c>
      <c r="E15" s="29">
        <v>6.3</v>
      </c>
      <c r="F15" s="29">
        <v>39.6</v>
      </c>
      <c r="G15" s="29">
        <v>39.799999999999997</v>
      </c>
      <c r="H15" s="29">
        <v>6.3</v>
      </c>
      <c r="I15" s="29">
        <v>9</v>
      </c>
      <c r="J15" s="29">
        <v>25.6</v>
      </c>
      <c r="K15" s="41">
        <v>29.7</v>
      </c>
    </row>
    <row r="16" spans="1:11" s="3" customFormat="1" ht="30" customHeight="1" x14ac:dyDescent="0.2">
      <c r="A16" s="42" t="s">
        <v>1</v>
      </c>
      <c r="B16" s="29">
        <v>54.5</v>
      </c>
      <c r="C16" s="29">
        <v>53.3</v>
      </c>
      <c r="D16" s="29">
        <v>28</v>
      </c>
      <c r="E16" s="29">
        <v>24.6</v>
      </c>
      <c r="F16" s="29">
        <v>51.9</v>
      </c>
      <c r="G16" s="29">
        <v>38.1</v>
      </c>
      <c r="H16" s="29">
        <v>2.9</v>
      </c>
      <c r="I16" s="29">
        <v>4</v>
      </c>
      <c r="J16" s="29">
        <v>35.1</v>
      </c>
      <c r="K16" s="41">
        <v>32.5</v>
      </c>
    </row>
    <row r="17" spans="1:11" s="3" customFormat="1" ht="30" customHeight="1" x14ac:dyDescent="0.2">
      <c r="A17" s="42" t="s">
        <v>8</v>
      </c>
      <c r="B17" s="29">
        <v>84.8</v>
      </c>
      <c r="C17" s="29">
        <v>78</v>
      </c>
      <c r="D17" s="29">
        <v>11.1</v>
      </c>
      <c r="E17" s="29">
        <v>3.7</v>
      </c>
      <c r="F17" s="29">
        <v>69.099999999999994</v>
      </c>
      <c r="G17" s="29">
        <v>56.3</v>
      </c>
      <c r="H17" s="29">
        <v>0</v>
      </c>
      <c r="I17" s="29">
        <v>4.5</v>
      </c>
      <c r="J17" s="29">
        <v>19.7</v>
      </c>
      <c r="K17" s="41">
        <v>36.4</v>
      </c>
    </row>
    <row r="18" spans="1:11" s="3" customFormat="1" ht="30" customHeight="1" x14ac:dyDescent="0.2">
      <c r="A18" s="42" t="s">
        <v>13</v>
      </c>
      <c r="B18" s="29">
        <v>88.2</v>
      </c>
      <c r="C18" s="29">
        <v>85.1</v>
      </c>
      <c r="D18" s="29">
        <v>7.7</v>
      </c>
      <c r="E18" s="29">
        <v>7.7</v>
      </c>
      <c r="F18" s="29">
        <v>63.2</v>
      </c>
      <c r="G18" s="29">
        <v>66.8</v>
      </c>
      <c r="H18" s="29">
        <v>8.5</v>
      </c>
      <c r="I18" s="29">
        <v>8.8000000000000007</v>
      </c>
      <c r="J18" s="29">
        <v>24.8</v>
      </c>
      <c r="K18" s="43">
        <v>40.1</v>
      </c>
    </row>
    <row r="19" spans="1:11" s="28" customFormat="1" ht="28.5" customHeight="1" x14ac:dyDescent="0.2">
      <c r="A19" s="42" t="s">
        <v>6</v>
      </c>
      <c r="B19" s="29">
        <v>100</v>
      </c>
      <c r="C19" s="29">
        <v>96.8</v>
      </c>
      <c r="D19" s="29">
        <v>100</v>
      </c>
      <c r="E19" s="29">
        <v>100</v>
      </c>
      <c r="F19" s="29">
        <v>98.4</v>
      </c>
      <c r="G19" s="29">
        <v>100</v>
      </c>
      <c r="H19" s="29">
        <v>97</v>
      </c>
      <c r="I19" s="29">
        <v>98.6</v>
      </c>
      <c r="J19" s="29">
        <v>99</v>
      </c>
      <c r="K19" s="41">
        <v>98.9</v>
      </c>
    </row>
    <row r="20" spans="1:11" s="3" customFormat="1" ht="15" x14ac:dyDescent="0.2">
      <c r="A20" s="40" t="s">
        <v>49</v>
      </c>
      <c r="B20" s="41">
        <v>53</v>
      </c>
      <c r="C20" s="41">
        <v>50.4</v>
      </c>
      <c r="D20" s="41">
        <v>8.6</v>
      </c>
      <c r="E20" s="41">
        <v>8</v>
      </c>
      <c r="F20" s="41">
        <v>41.5</v>
      </c>
      <c r="G20" s="41">
        <v>36.5</v>
      </c>
      <c r="H20" s="41">
        <v>6.4</v>
      </c>
      <c r="I20" s="41">
        <v>7.9</v>
      </c>
      <c r="J20" s="41">
        <v>19.5</v>
      </c>
      <c r="K20" s="41">
        <v>25.8</v>
      </c>
    </row>
  </sheetData>
  <autoFilter ref="A1:K19">
    <sortState ref="A2:K19">
      <sortCondition ref="K1:K19"/>
    </sortState>
  </autoFilter>
  <sortState ref="A2:K19">
    <sortCondition ref="K1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topLeftCell="A13" workbookViewId="0">
      <selection activeCell="E2" sqref="E2"/>
    </sheetView>
  </sheetViews>
  <sheetFormatPr defaultRowHeight="12.75" x14ac:dyDescent="0.2"/>
  <cols>
    <col min="1" max="1" width="46.85546875" customWidth="1"/>
    <col min="2" max="2" width="13.7109375" customWidth="1"/>
    <col min="3" max="3" width="14" customWidth="1"/>
    <col min="4" max="4" width="13.7109375" customWidth="1"/>
    <col min="5" max="5" width="14" customWidth="1"/>
  </cols>
  <sheetData>
    <row r="1" spans="1:5" ht="76.5" x14ac:dyDescent="0.2">
      <c r="A1" s="44"/>
      <c r="B1" s="45" t="s">
        <v>479</v>
      </c>
      <c r="C1" s="45" t="s">
        <v>478</v>
      </c>
      <c r="D1" s="45" t="s">
        <v>477</v>
      </c>
      <c r="E1" s="45" t="s">
        <v>480</v>
      </c>
    </row>
    <row r="2" spans="1:5" ht="20.100000000000001" customHeight="1" x14ac:dyDescent="0.2">
      <c r="A2" s="46" t="s">
        <v>1</v>
      </c>
      <c r="B2" s="47">
        <v>86.8</v>
      </c>
      <c r="C2" s="47">
        <v>32.5</v>
      </c>
      <c r="D2" s="47">
        <v>73.3</v>
      </c>
      <c r="E2" s="47">
        <v>20</v>
      </c>
    </row>
    <row r="3" spans="1:5" ht="20.100000000000001" customHeight="1" x14ac:dyDescent="0.2">
      <c r="A3" s="46" t="s">
        <v>20</v>
      </c>
      <c r="B3" s="47">
        <v>56.6</v>
      </c>
      <c r="C3" s="47">
        <v>19.399999999999999</v>
      </c>
      <c r="D3" s="47">
        <v>52.1</v>
      </c>
      <c r="E3" s="47">
        <v>19.7</v>
      </c>
    </row>
    <row r="4" spans="1:5" ht="20.100000000000001" customHeight="1" x14ac:dyDescent="0.2">
      <c r="A4" s="46" t="s">
        <v>17</v>
      </c>
      <c r="B4" s="47">
        <v>66</v>
      </c>
      <c r="C4" s="47">
        <v>13.4</v>
      </c>
      <c r="D4" s="47">
        <v>54.4</v>
      </c>
      <c r="E4" s="47">
        <v>11</v>
      </c>
    </row>
    <row r="5" spans="1:5" ht="20.100000000000001" customHeight="1" x14ac:dyDescent="0.2">
      <c r="A5" s="46" t="s">
        <v>10</v>
      </c>
      <c r="B5" s="47">
        <v>92.8</v>
      </c>
      <c r="C5" s="47">
        <v>28.7</v>
      </c>
      <c r="D5" s="47">
        <v>72.8</v>
      </c>
      <c r="E5" s="47">
        <v>22.4</v>
      </c>
    </row>
    <row r="6" spans="1:5" ht="20.100000000000001" customHeight="1" x14ac:dyDescent="0.2">
      <c r="A6" s="46" t="s">
        <v>2</v>
      </c>
      <c r="B6" s="47">
        <v>79.7</v>
      </c>
      <c r="C6" s="47">
        <v>15.1</v>
      </c>
      <c r="D6" s="47">
        <v>71.3</v>
      </c>
      <c r="E6" s="47">
        <v>13.8</v>
      </c>
    </row>
    <row r="7" spans="1:5" ht="20.100000000000001" customHeight="1" x14ac:dyDescent="0.2">
      <c r="A7" s="46" t="s">
        <v>7</v>
      </c>
      <c r="B7" s="47">
        <v>83.8</v>
      </c>
      <c r="C7" s="47">
        <v>22.6</v>
      </c>
      <c r="D7" s="47">
        <v>76.400000000000006</v>
      </c>
      <c r="E7" s="47">
        <v>17.5</v>
      </c>
    </row>
    <row r="8" spans="1:5" ht="20.100000000000001" customHeight="1" x14ac:dyDescent="0.2">
      <c r="A8" s="46" t="s">
        <v>8</v>
      </c>
      <c r="B8" s="47">
        <v>92</v>
      </c>
      <c r="C8" s="47">
        <v>36.4</v>
      </c>
      <c r="D8" s="47">
        <v>78.8</v>
      </c>
      <c r="E8" s="47">
        <v>27.2</v>
      </c>
    </row>
    <row r="9" spans="1:5" ht="20.100000000000001" customHeight="1" x14ac:dyDescent="0.2">
      <c r="A9" s="46" t="s">
        <v>3</v>
      </c>
      <c r="B9" s="47">
        <v>79.3</v>
      </c>
      <c r="C9" s="47">
        <v>22.8</v>
      </c>
      <c r="D9" s="47">
        <v>77</v>
      </c>
      <c r="E9" s="47">
        <v>22.8</v>
      </c>
    </row>
    <row r="10" spans="1:5" ht="20.100000000000001" customHeight="1" x14ac:dyDescent="0.2">
      <c r="A10" s="46" t="s">
        <v>4</v>
      </c>
      <c r="B10" s="47">
        <v>62.3</v>
      </c>
      <c r="C10" s="47">
        <v>10.8</v>
      </c>
      <c r="D10" s="47">
        <v>54.5</v>
      </c>
      <c r="E10" s="47">
        <v>13.6</v>
      </c>
    </row>
    <row r="11" spans="1:5" ht="20.100000000000001" customHeight="1" x14ac:dyDescent="0.2">
      <c r="A11" s="46" t="s">
        <v>5</v>
      </c>
      <c r="B11" s="47">
        <v>87.7</v>
      </c>
      <c r="C11" s="47">
        <v>15.7</v>
      </c>
      <c r="D11" s="47">
        <v>77.099999999999994</v>
      </c>
      <c r="E11" s="47">
        <v>15.2</v>
      </c>
    </row>
    <row r="12" spans="1:5" ht="20.100000000000001" customHeight="1" x14ac:dyDescent="0.2">
      <c r="A12" s="46" t="s">
        <v>6</v>
      </c>
      <c r="B12" s="47">
        <v>100</v>
      </c>
      <c r="C12" s="47">
        <v>98.9</v>
      </c>
      <c r="D12" s="47">
        <v>92</v>
      </c>
      <c r="E12" s="47">
        <v>35.799999999999997</v>
      </c>
    </row>
    <row r="13" spans="1:5" ht="20.100000000000001" customHeight="1" x14ac:dyDescent="0.2">
      <c r="A13" s="46" t="s">
        <v>9</v>
      </c>
      <c r="B13" s="47">
        <v>86.2</v>
      </c>
      <c r="C13" s="47">
        <v>19.5</v>
      </c>
      <c r="D13" s="47">
        <v>92</v>
      </c>
      <c r="E13" s="47">
        <v>35.799999999999997</v>
      </c>
    </row>
    <row r="14" spans="1:5" ht="20.100000000000001" customHeight="1" x14ac:dyDescent="0.2">
      <c r="A14" s="46" t="s">
        <v>11</v>
      </c>
      <c r="B14" s="47">
        <v>100</v>
      </c>
      <c r="C14" s="47">
        <v>6.5</v>
      </c>
      <c r="D14" s="47">
        <v>100</v>
      </c>
      <c r="E14" s="47">
        <v>3.9</v>
      </c>
    </row>
    <row r="15" spans="1:5" ht="20.100000000000001" customHeight="1" x14ac:dyDescent="0.2">
      <c r="A15" s="46" t="s">
        <v>12</v>
      </c>
      <c r="B15" s="47">
        <v>74.3</v>
      </c>
      <c r="C15" s="47">
        <v>27.5</v>
      </c>
      <c r="D15" s="47">
        <v>70.099999999999994</v>
      </c>
      <c r="E15" s="47">
        <v>27.6</v>
      </c>
    </row>
    <row r="16" spans="1:5" ht="20.100000000000001" customHeight="1" x14ac:dyDescent="0.2">
      <c r="A16" s="46" t="s">
        <v>13</v>
      </c>
      <c r="B16" s="47">
        <v>87.6</v>
      </c>
      <c r="C16" s="47">
        <v>40.1</v>
      </c>
      <c r="D16" s="47">
        <v>77.8</v>
      </c>
      <c r="E16" s="47">
        <v>26.9</v>
      </c>
    </row>
    <row r="17" spans="1:5" ht="20.100000000000001" customHeight="1" x14ac:dyDescent="0.2">
      <c r="A17" s="46" t="s">
        <v>14</v>
      </c>
      <c r="B17" s="47">
        <v>73.599999999999994</v>
      </c>
      <c r="C17" s="47">
        <v>13.6</v>
      </c>
      <c r="D17" s="47">
        <v>65.8</v>
      </c>
      <c r="E17" s="47">
        <v>13.2</v>
      </c>
    </row>
    <row r="18" spans="1:5" ht="20.100000000000001" customHeight="1" x14ac:dyDescent="0.2">
      <c r="A18" s="46" t="s">
        <v>15</v>
      </c>
      <c r="B18" s="47">
        <v>85.1</v>
      </c>
      <c r="C18" s="47">
        <v>29.7</v>
      </c>
      <c r="D18" s="47">
        <v>71.099999999999994</v>
      </c>
      <c r="E18" s="47">
        <v>22.6</v>
      </c>
    </row>
    <row r="19" spans="1:5" ht="20.100000000000001" customHeight="1" x14ac:dyDescent="0.2">
      <c r="A19" s="46" t="s">
        <v>16</v>
      </c>
      <c r="B19" s="47">
        <v>67.7</v>
      </c>
      <c r="C19" s="47">
        <v>10.3</v>
      </c>
      <c r="D19" s="47">
        <v>58.2</v>
      </c>
      <c r="E19" s="47">
        <v>8.5</v>
      </c>
    </row>
    <row r="20" spans="1:5" ht="20.100000000000001" customHeight="1" x14ac:dyDescent="0.2">
      <c r="A20" s="48" t="s">
        <v>49</v>
      </c>
      <c r="B20" s="49">
        <v>81.2</v>
      </c>
      <c r="C20" s="49">
        <v>25.8</v>
      </c>
      <c r="D20" s="49">
        <v>72.2</v>
      </c>
      <c r="E20" s="49">
        <v>18.8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Карточка сотрудника</vt:lpstr>
      <vt:lpstr>СВОД МО_карточка сотрудника</vt:lpstr>
      <vt:lpstr>Портфолио</vt:lpstr>
      <vt:lpstr>СВОД МО_портфолио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2022-02-22T05:02:43Z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